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ei.Samuelsson\Documents\"/>
    </mc:Choice>
  </mc:AlternateContent>
  <xr:revisionPtr revIDLastSave="0" documentId="13_ncr:1_{5D19EF04-1173-469A-B481-6F2DA71293A1}" xr6:coauthVersionLast="47" xr6:coauthVersionMax="47" xr10:uidLastSave="{00000000-0000-0000-0000-000000000000}"/>
  <bookViews>
    <workbookView xWindow="1515" yWindow="1515" windowWidth="21600" windowHeight="11385" xr2:uid="{00000000-000D-0000-FFFF-FFFF00000000}"/>
  </bookViews>
  <sheets>
    <sheet name="KonichiValue_Screener" sheetId="1" r:id="rId1"/>
    <sheet name="Calc_Sheet" sheetId="2" r:id="rId2"/>
  </sheet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402" i="1" l="1"/>
  <c r="AA1141" i="1"/>
  <c r="AA1050" i="1"/>
  <c r="AA1215" i="1"/>
  <c r="AA1269" i="1"/>
  <c r="AA1018" i="1"/>
  <c r="AA1049" i="1"/>
  <c r="AA1208" i="1"/>
  <c r="AA1399" i="1"/>
  <c r="AA1127" i="1"/>
  <c r="AA1144" i="1"/>
  <c r="AA1415" i="1"/>
  <c r="AA1353" i="1"/>
  <c r="AA1052" i="1"/>
  <c r="AA1060" i="1"/>
  <c r="AA1169" i="1"/>
  <c r="AA1037" i="1"/>
  <c r="AA1111" i="1"/>
  <c r="AA1120" i="1"/>
  <c r="AA1368" i="1"/>
  <c r="AA1314" i="1"/>
  <c r="AA1440" i="1"/>
  <c r="AA1358" i="1"/>
  <c r="AA1364" i="1"/>
  <c r="AA1015" i="1"/>
  <c r="AA1073" i="1"/>
  <c r="AA1078" i="1"/>
  <c r="AA1271" i="1"/>
  <c r="AA1264" i="1"/>
  <c r="AA1145" i="1"/>
  <c r="AA1302" i="1"/>
  <c r="AA1130" i="1"/>
  <c r="AA1326" i="1"/>
  <c r="AA1372" i="1"/>
  <c r="AA1348" i="1"/>
  <c r="AA1471" i="1"/>
  <c r="AA1058" i="1"/>
  <c r="AA1290" i="1"/>
  <c r="AA995" i="1"/>
  <c r="AA1389" i="1"/>
  <c r="AA1002" i="1"/>
  <c r="AA1080" i="1"/>
  <c r="AA992" i="1"/>
  <c r="AA568" i="1"/>
  <c r="AA605" i="1"/>
  <c r="AA698" i="1"/>
  <c r="AA412" i="1"/>
  <c r="AA985" i="1"/>
  <c r="AA658" i="1"/>
  <c r="AA917" i="1"/>
  <c r="AA963" i="1"/>
  <c r="AA687" i="1"/>
  <c r="AA619" i="1"/>
  <c r="AA860" i="1"/>
  <c r="AA896" i="1"/>
  <c r="AA709" i="1"/>
  <c r="AA769" i="1"/>
  <c r="AA956" i="1"/>
  <c r="AA1315" i="1"/>
  <c r="AA711" i="1"/>
  <c r="AA1175" i="1"/>
  <c r="AA979" i="1"/>
  <c r="AA444" i="1"/>
  <c r="AA934" i="1"/>
  <c r="AA743" i="1"/>
  <c r="AA882" i="1"/>
  <c r="AA1221" i="1"/>
  <c r="AA975" i="1"/>
  <c r="AA982" i="1"/>
  <c r="AA693" i="1"/>
  <c r="AA1034" i="1"/>
  <c r="AA871" i="1"/>
  <c r="AA847" i="1"/>
  <c r="AA689" i="1"/>
  <c r="AA1101" i="1"/>
  <c r="AA901" i="1"/>
  <c r="AA1456" i="1"/>
  <c r="AA957" i="1"/>
  <c r="AA816" i="1"/>
  <c r="AA818" i="1"/>
  <c r="AA1300" i="1"/>
  <c r="AA949" i="1"/>
  <c r="AA964" i="1"/>
  <c r="AA870" i="1"/>
  <c r="AA1047" i="1"/>
  <c r="AA803" i="1"/>
  <c r="AA923" i="1"/>
  <c r="AA966" i="1"/>
  <c r="AA1003" i="1"/>
  <c r="AA965" i="1"/>
  <c r="AA746" i="1"/>
  <c r="AA1097" i="1"/>
  <c r="AA899" i="1"/>
  <c r="AA1204" i="1"/>
  <c r="AA540" i="1"/>
  <c r="AA1117" i="1"/>
  <c r="AA1460" i="1"/>
  <c r="AA906" i="1"/>
  <c r="AA981" i="1"/>
  <c r="AA1416" i="1"/>
  <c r="AA874" i="1"/>
  <c r="AA792" i="1"/>
  <c r="AA1472" i="1"/>
  <c r="AA1387" i="1"/>
  <c r="AA1439" i="1"/>
  <c r="AA984" i="1"/>
  <c r="AA651" i="1"/>
  <c r="AA705" i="1"/>
  <c r="AA936" i="1"/>
  <c r="AA1277" i="1"/>
  <c r="AA1071" i="1"/>
  <c r="AA977" i="1"/>
  <c r="AA1311" i="1"/>
  <c r="AA602" i="1"/>
  <c r="AA1028" i="1"/>
  <c r="AA567" i="1"/>
  <c r="AA788" i="1"/>
  <c r="AA1146" i="1"/>
  <c r="AA976" i="1"/>
  <c r="AA797" i="1"/>
  <c r="AA546" i="1"/>
  <c r="AA955" i="1"/>
  <c r="AA505" i="1"/>
  <c r="AA971" i="1"/>
  <c r="AA720" i="1"/>
  <c r="AA784" i="1"/>
  <c r="AA959" i="1"/>
  <c r="AA406" i="1"/>
  <c r="AA1205" i="1"/>
  <c r="AA935" i="1"/>
  <c r="AA532" i="1"/>
  <c r="AA383" i="1"/>
  <c r="AA1180" i="1"/>
  <c r="AA858" i="1"/>
  <c r="AA943" i="1"/>
  <c r="AA974" i="1"/>
  <c r="AA790" i="1"/>
  <c r="AA990" i="1"/>
  <c r="AA616" i="1"/>
  <c r="AA509" i="1"/>
  <c r="AA910" i="1"/>
  <c r="AA912" i="1"/>
  <c r="AA932" i="1"/>
  <c r="AA1350" i="1"/>
  <c r="AA884" i="1"/>
  <c r="AA329" i="1"/>
  <c r="AA485" i="1"/>
  <c r="AA558" i="1"/>
  <c r="AA464" i="1"/>
  <c r="AA845" i="1"/>
  <c r="AA537" i="1"/>
  <c r="AA1020" i="1"/>
  <c r="AA1070" i="1"/>
  <c r="AA555" i="1"/>
  <c r="AA1086" i="1"/>
  <c r="AA891" i="1"/>
  <c r="AA905" i="1"/>
  <c r="AA552" i="1"/>
  <c r="AA673" i="1"/>
  <c r="AA1056" i="1"/>
  <c r="AA370" i="1"/>
  <c r="AA1012" i="1"/>
  <c r="AA947" i="1"/>
  <c r="AA892" i="1"/>
  <c r="AA972" i="1"/>
  <c r="AA958" i="1"/>
  <c r="AA989" i="1"/>
  <c r="AA681" i="1"/>
  <c r="AA767" i="1"/>
  <c r="AA873" i="1"/>
  <c r="AA844" i="1"/>
  <c r="AA1433" i="1"/>
  <c r="AA515" i="1"/>
  <c r="AA885" i="1"/>
  <c r="AA1235" i="1"/>
  <c r="AA1261" i="1"/>
  <c r="AA948" i="1"/>
  <c r="AA785" i="1"/>
  <c r="AA1331" i="1"/>
  <c r="AA849" i="1"/>
  <c r="AA1065" i="1"/>
  <c r="AA578" i="1"/>
  <c r="AA835" i="1"/>
  <c r="AA704" i="1"/>
  <c r="AA842" i="1"/>
  <c r="AA582" i="1"/>
  <c r="AA1089" i="1"/>
  <c r="AA763" i="1"/>
  <c r="AA631" i="1"/>
  <c r="AA1362" i="1"/>
  <c r="AA735" i="1"/>
  <c r="AA1027" i="1"/>
  <c r="AA880" i="1"/>
  <c r="AA180" i="1"/>
  <c r="AA800" i="1"/>
  <c r="AA263" i="1"/>
  <c r="AA379" i="1"/>
  <c r="AA1275" i="1"/>
  <c r="AA761" i="1"/>
  <c r="AA622" i="1"/>
  <c r="AA507" i="1"/>
  <c r="AA463" i="1"/>
  <c r="AA342" i="1"/>
  <c r="AA190" i="1"/>
  <c r="AA938" i="1"/>
  <c r="AA514" i="1"/>
  <c r="AA551" i="1"/>
  <c r="AA393" i="1"/>
  <c r="AA332" i="1"/>
  <c r="AA926" i="1"/>
  <c r="AA700" i="1"/>
  <c r="AA647" i="1"/>
  <c r="AA1088" i="1"/>
  <c r="AA980" i="1"/>
  <c r="AA1072" i="1"/>
  <c r="AA740" i="1"/>
  <c r="AA1391" i="1"/>
  <c r="AA1112" i="1"/>
  <c r="AA1054" i="1"/>
  <c r="AA1022" i="1"/>
  <c r="AA755" i="1"/>
  <c r="AA893" i="1"/>
  <c r="AA1160" i="1"/>
  <c r="AA481" i="1"/>
  <c r="AA970" i="1"/>
  <c r="AA839" i="1"/>
  <c r="AA1390" i="1"/>
  <c r="AA1297" i="1"/>
  <c r="AA877" i="1"/>
  <c r="AA456" i="1"/>
  <c r="AA226" i="1"/>
  <c r="AA911" i="1"/>
  <c r="AA777" i="1"/>
  <c r="AA890" i="1"/>
  <c r="AA1380" i="1"/>
  <c r="AA865" i="1"/>
  <c r="AA300" i="1"/>
  <c r="AA900" i="1"/>
  <c r="AA950" i="1"/>
  <c r="AA1165" i="1"/>
  <c r="AA1057" i="1"/>
  <c r="AA1251" i="1"/>
  <c r="AA1347" i="1"/>
  <c r="AA895" i="1"/>
  <c r="AA830" i="1"/>
  <c r="AA1043" i="1"/>
  <c r="AA428" i="1"/>
  <c r="AA779" i="1"/>
  <c r="AA1340" i="1"/>
  <c r="AA1042" i="1"/>
  <c r="AA633" i="1"/>
  <c r="AA498" i="1"/>
  <c r="AA1443" i="1"/>
  <c r="AA243" i="1"/>
  <c r="AA559" i="1"/>
  <c r="AA1253" i="1"/>
  <c r="AA928" i="1"/>
  <c r="AA853" i="1"/>
  <c r="AA371" i="1"/>
  <c r="AA1369" i="1"/>
  <c r="AA1063" i="1"/>
  <c r="AA354" i="1"/>
  <c r="AA382" i="1"/>
  <c r="AA88" i="1"/>
  <c r="AA489" i="1"/>
  <c r="AA566" i="1"/>
  <c r="AA391" i="1"/>
  <c r="AA798" i="1"/>
  <c r="AA628" i="1"/>
  <c r="AA215" i="1"/>
  <c r="AA465" i="1"/>
  <c r="AA937" i="1"/>
  <c r="AA961" i="1"/>
  <c r="AA533" i="1"/>
  <c r="AA1310" i="1"/>
  <c r="AA1425" i="1"/>
  <c r="AA688" i="1"/>
  <c r="AA1132" i="1"/>
  <c r="AA345" i="1"/>
  <c r="AA440" i="1"/>
  <c r="AA660" i="1"/>
  <c r="AA918" i="1"/>
  <c r="AA930" i="1"/>
  <c r="AA718" i="1"/>
  <c r="AA581" i="1"/>
  <c r="AA1351" i="1"/>
  <c r="AA132" i="1"/>
  <c r="AA881" i="1"/>
  <c r="AA333" i="1"/>
  <c r="AA1373" i="1"/>
  <c r="AA894" i="1"/>
  <c r="AA850" i="1"/>
  <c r="AA967" i="1"/>
  <c r="AA920" i="1"/>
  <c r="AA875" i="1"/>
  <c r="AA493" i="1"/>
  <c r="AA1309" i="1"/>
  <c r="AA1279" i="1"/>
  <c r="AA575" i="1"/>
  <c r="AA1087" i="1"/>
  <c r="AA902" i="1"/>
  <c r="AA859" i="1"/>
  <c r="AA126" i="1"/>
  <c r="AA695" i="1"/>
  <c r="AA652" i="1"/>
  <c r="AA662" i="1"/>
  <c r="AA380" i="1"/>
  <c r="AA903" i="1"/>
  <c r="AA124" i="1"/>
  <c r="AA419" i="1"/>
  <c r="AA361" i="1"/>
  <c r="AA539" i="1"/>
  <c r="AA1000" i="1"/>
  <c r="AA312" i="1"/>
  <c r="AA1229" i="1"/>
  <c r="AA789" i="1"/>
  <c r="AA1009" i="1"/>
  <c r="AA469" i="1"/>
  <c r="AA793" i="1"/>
  <c r="AA878" i="1"/>
  <c r="AA315" i="1"/>
  <c r="AA573" i="1"/>
  <c r="AA668" i="1"/>
  <c r="AA373" i="1"/>
  <c r="AA939" i="1"/>
  <c r="AA544" i="1"/>
  <c r="AA324" i="1"/>
  <c r="AA863" i="1"/>
  <c r="AA1115" i="1"/>
  <c r="AA151" i="1"/>
  <c r="AA1021" i="1"/>
  <c r="AA826" i="1"/>
  <c r="AA415" i="1"/>
  <c r="AA879" i="1"/>
  <c r="AA1118" i="1"/>
  <c r="AA933" i="1"/>
  <c r="AA1096" i="1"/>
  <c r="AA1004" i="1"/>
  <c r="AA1321" i="1"/>
  <c r="AA1341" i="1"/>
  <c r="AA1292" i="1"/>
  <c r="AA220" i="1"/>
  <c r="AA999" i="1"/>
  <c r="AA432" i="1"/>
  <c r="AA806" i="1"/>
  <c r="AA1199" i="1"/>
  <c r="AA883" i="1"/>
  <c r="AA940" i="1"/>
  <c r="AA931" i="1"/>
  <c r="AA1222" i="1"/>
  <c r="AA854" i="1"/>
  <c r="AA518" i="1"/>
  <c r="AA827" i="1"/>
  <c r="AA197" i="1"/>
  <c r="AA733" i="1"/>
  <c r="AA451" i="1"/>
  <c r="AA340" i="1"/>
  <c r="AA170" i="1"/>
  <c r="AA650" i="1"/>
  <c r="AA1420" i="1"/>
  <c r="AA492" i="1"/>
  <c r="AA724" i="1"/>
  <c r="AA471" i="1"/>
  <c r="AA907" i="1"/>
  <c r="AA1201" i="1"/>
  <c r="AA819" i="1"/>
  <c r="AA864" i="1"/>
  <c r="AA561" i="1"/>
  <c r="AA1016" i="1"/>
  <c r="AA1102" i="1"/>
  <c r="AA1245" i="1"/>
  <c r="AA1105" i="1"/>
  <c r="AA1392" i="1"/>
  <c r="AA1301" i="1"/>
  <c r="AA79" i="1"/>
  <c r="AA648" i="1"/>
  <c r="AA1322" i="1"/>
  <c r="AA1218" i="1"/>
  <c r="AA571" i="1"/>
  <c r="AA634" i="1"/>
  <c r="AA417" i="1"/>
  <c r="AA1450" i="1"/>
  <c r="AA154" i="1"/>
  <c r="AA699" i="1"/>
  <c r="AA1374" i="1"/>
  <c r="AA1138" i="1"/>
  <c r="AA1332" i="1"/>
  <c r="AA832" i="1"/>
  <c r="AA496" i="1"/>
  <c r="AA599" i="1"/>
  <c r="AA1214" i="1"/>
  <c r="AA63" i="1"/>
  <c r="AA952" i="1"/>
  <c r="AA756" i="1"/>
  <c r="AA438" i="1"/>
  <c r="AA782" i="1"/>
  <c r="AA672" i="1"/>
  <c r="AA1247" i="1"/>
  <c r="AA1294" i="1"/>
  <c r="AA945" i="1"/>
  <c r="AA495" i="1"/>
  <c r="AA765" i="1"/>
  <c r="AA473" i="1"/>
  <c r="AA210" i="1"/>
  <c r="AA1069" i="1"/>
  <c r="AA306" i="1"/>
  <c r="AA292" i="1"/>
  <c r="AA1352" i="1"/>
  <c r="AA279" i="1"/>
  <c r="AA760" i="1"/>
  <c r="AA836" i="1"/>
  <c r="AA968" i="1"/>
  <c r="AA986" i="1"/>
  <c r="AA862" i="1"/>
  <c r="AA274" i="1"/>
  <c r="AA951" i="1"/>
  <c r="AA856" i="1"/>
  <c r="AA136" i="1"/>
  <c r="AA321" i="1"/>
  <c r="AA149" i="1"/>
  <c r="AA61" i="1"/>
  <c r="AA521" i="1"/>
  <c r="AA969" i="1"/>
  <c r="AA1085" i="1"/>
  <c r="AA1356" i="1"/>
  <c r="AA710" i="1"/>
  <c r="AA1255" i="1"/>
  <c r="AA659" i="1"/>
  <c r="AA1361" i="1"/>
  <c r="AA731" i="1"/>
  <c r="AA1151" i="1"/>
  <c r="AA713" i="1"/>
  <c r="AA1333" i="1"/>
  <c r="AA1355" i="1"/>
  <c r="AA286" i="1"/>
  <c r="AA420" i="1"/>
  <c r="AA308" i="1"/>
  <c r="AA783" i="1"/>
  <c r="AA244" i="1"/>
  <c r="AA338" i="1"/>
  <c r="AA122" i="1"/>
  <c r="AA459" i="1"/>
  <c r="AA942" i="1"/>
  <c r="AA1237" i="1"/>
  <c r="AA872" i="1"/>
  <c r="AA199" i="1"/>
  <c r="AA730" i="1"/>
  <c r="AA359" i="1"/>
  <c r="AA764" i="1"/>
  <c r="AA825" i="1"/>
  <c r="AA322" i="1"/>
  <c r="AA120" i="1"/>
  <c r="AA25" i="1"/>
  <c r="AA21" i="1"/>
  <c r="AA2" i="1"/>
  <c r="AA717" i="1"/>
  <c r="AA10" i="1"/>
  <c r="AA7" i="1"/>
  <c r="AA4" i="1"/>
  <c r="AA54" i="1"/>
  <c r="AA13" i="1"/>
  <c r="AA8" i="1"/>
  <c r="AA3" i="1"/>
  <c r="AA9" i="1"/>
  <c r="AA15" i="1"/>
  <c r="AA20" i="1"/>
  <c r="AA11" i="1"/>
  <c r="AA14" i="1"/>
  <c r="AA22" i="1"/>
  <c r="AA26" i="1"/>
  <c r="AA6" i="1"/>
  <c r="AA24" i="1"/>
  <c r="AA32" i="1"/>
  <c r="AA33" i="1"/>
  <c r="AA12" i="1"/>
  <c r="AA38" i="1"/>
  <c r="AA16" i="1"/>
  <c r="AA34" i="1"/>
  <c r="AA44" i="1"/>
  <c r="AA51" i="1"/>
  <c r="AA23" i="1"/>
  <c r="AA30" i="1"/>
  <c r="AA19" i="1"/>
  <c r="AA82" i="1"/>
  <c r="AA41" i="1"/>
  <c r="AA36" i="1"/>
  <c r="AA27" i="1"/>
  <c r="AA5" i="1"/>
  <c r="AA18" i="1"/>
  <c r="AA39" i="1"/>
  <c r="AA43" i="1"/>
  <c r="AA17" i="1"/>
  <c r="AA68" i="1"/>
  <c r="AA48" i="1"/>
  <c r="AA53" i="1"/>
  <c r="AA28" i="1"/>
  <c r="AA49" i="1"/>
  <c r="AA109" i="1"/>
  <c r="AA29" i="1"/>
  <c r="AA74" i="1"/>
  <c r="AA31" i="1"/>
  <c r="AA73" i="1"/>
  <c r="AA138" i="1"/>
  <c r="AA113" i="1"/>
  <c r="AA67" i="1"/>
  <c r="AA40" i="1"/>
  <c r="AA70" i="1"/>
  <c r="AA57" i="1"/>
  <c r="AA89" i="1"/>
  <c r="AA91" i="1"/>
  <c r="AA71" i="1"/>
  <c r="AA85" i="1"/>
  <c r="AA83" i="1"/>
  <c r="AA55" i="1"/>
  <c r="AA42" i="1"/>
  <c r="AA45" i="1"/>
  <c r="AA145" i="1"/>
  <c r="AA100" i="1"/>
  <c r="AA37" i="1"/>
  <c r="AA46" i="1"/>
  <c r="AA35" i="1"/>
  <c r="AA69" i="1"/>
  <c r="AA110" i="1"/>
  <c r="AA66" i="1"/>
  <c r="AA90" i="1"/>
  <c r="AA94" i="1"/>
  <c r="AA56" i="1"/>
  <c r="AA105" i="1"/>
  <c r="AA103" i="1"/>
  <c r="AA101" i="1"/>
  <c r="AA162" i="1"/>
  <c r="AA47" i="1"/>
  <c r="AA209" i="1"/>
  <c r="AA75" i="1"/>
  <c r="AA62" i="1"/>
  <c r="AA96" i="1"/>
  <c r="AA76" i="1"/>
  <c r="AA92" i="1"/>
  <c r="AA65" i="1"/>
  <c r="AA50" i="1"/>
  <c r="AA64" i="1"/>
  <c r="AA193" i="1"/>
  <c r="AA80" i="1"/>
  <c r="AA86" i="1"/>
  <c r="AA179" i="1"/>
  <c r="AA58" i="1"/>
  <c r="AA72" i="1"/>
  <c r="AA81" i="1"/>
  <c r="AA217" i="1"/>
  <c r="AA142" i="1"/>
  <c r="AA171" i="1"/>
  <c r="AA78" i="1"/>
  <c r="AA229" i="1"/>
  <c r="AA99" i="1"/>
  <c r="AA129" i="1"/>
  <c r="AA169" i="1"/>
  <c r="AA60" i="1"/>
  <c r="AA174" i="1"/>
  <c r="AA108" i="1"/>
  <c r="AA59" i="1"/>
  <c r="AA127" i="1"/>
  <c r="AA238" i="1"/>
  <c r="AA184" i="1"/>
  <c r="AA52" i="1"/>
  <c r="AA119" i="1"/>
  <c r="AA77" i="1"/>
  <c r="AA98" i="1"/>
  <c r="AA84" i="1"/>
  <c r="AA134" i="1"/>
  <c r="AA106" i="1"/>
  <c r="AA168" i="1"/>
  <c r="AA102" i="1"/>
  <c r="AA114" i="1"/>
  <c r="AA204" i="1"/>
  <c r="AA200" i="1"/>
  <c r="AA139" i="1"/>
  <c r="AA159" i="1"/>
  <c r="AA117" i="1"/>
  <c r="AA123" i="1"/>
  <c r="AA107" i="1"/>
  <c r="AA95" i="1"/>
  <c r="AA233" i="1"/>
  <c r="AA87" i="1"/>
  <c r="AA261" i="1"/>
  <c r="AA153" i="1"/>
  <c r="AA208" i="1"/>
  <c r="AA294" i="1"/>
  <c r="AA93" i="1"/>
  <c r="AA104" i="1"/>
  <c r="AA183" i="1"/>
  <c r="AA166" i="1"/>
  <c r="AA165" i="1"/>
  <c r="AA143" i="1"/>
  <c r="AA185" i="1"/>
  <c r="AA144" i="1"/>
  <c r="AA181" i="1"/>
  <c r="AA97" i="1"/>
  <c r="AA242" i="1"/>
  <c r="AA205" i="1"/>
  <c r="AA330" i="1"/>
  <c r="AA175" i="1"/>
  <c r="AA116" i="1"/>
  <c r="AA152" i="1"/>
  <c r="AA121" i="1"/>
  <c r="AA186" i="1"/>
  <c r="AA112" i="1"/>
  <c r="AA150" i="1"/>
  <c r="AA288" i="1"/>
  <c r="AA146" i="1"/>
  <c r="AA222" i="1"/>
  <c r="AA331" i="1"/>
  <c r="AA163" i="1"/>
  <c r="AA223" i="1"/>
  <c r="AA182" i="1"/>
  <c r="AA131" i="1"/>
  <c r="AA111" i="1"/>
  <c r="AA195" i="1"/>
  <c r="AA257" i="1"/>
  <c r="AA167" i="1"/>
  <c r="AA133" i="1"/>
  <c r="AA187" i="1"/>
  <c r="AA115" i="1"/>
  <c r="AA128" i="1"/>
  <c r="AA158" i="1"/>
  <c r="AA310" i="1"/>
  <c r="AA137" i="1"/>
  <c r="AA148" i="1"/>
  <c r="AA141" i="1"/>
  <c r="AA130" i="1"/>
  <c r="AA164" i="1"/>
  <c r="AA203" i="1"/>
  <c r="AA265" i="1"/>
  <c r="AA192" i="1"/>
  <c r="AA396" i="1"/>
  <c r="AA161" i="1"/>
  <c r="AA156" i="1"/>
  <c r="AA178" i="1"/>
  <c r="AA207" i="1"/>
  <c r="AA241" i="1"/>
  <c r="AA125" i="1"/>
  <c r="AA188" i="1"/>
  <c r="AA118" i="1"/>
  <c r="AA201" i="1"/>
  <c r="AA337" i="1"/>
  <c r="AA160" i="1"/>
  <c r="AA283" i="1"/>
  <c r="AA176" i="1"/>
  <c r="AA367" i="1"/>
  <c r="AA211" i="1"/>
  <c r="AA173" i="1"/>
  <c r="AA206" i="1"/>
  <c r="AA381" i="1"/>
  <c r="AA365" i="1"/>
  <c r="AA140" i="1"/>
  <c r="AA442" i="1"/>
  <c r="AA232" i="1"/>
  <c r="AA194" i="1"/>
  <c r="AA196" i="1"/>
  <c r="AA289" i="1"/>
  <c r="AA221" i="1"/>
  <c r="AA271" i="1"/>
  <c r="AA157" i="1"/>
  <c r="AA278" i="1"/>
  <c r="AA218" i="1"/>
  <c r="AA256" i="1"/>
  <c r="AA219" i="1"/>
  <c r="AA230" i="1"/>
  <c r="AA254" i="1"/>
  <c r="AA235" i="1"/>
  <c r="AA281" i="1"/>
  <c r="AA291" i="1"/>
  <c r="AA177" i="1"/>
  <c r="AA255" i="1"/>
  <c r="AA216" i="1"/>
  <c r="AA252" i="1"/>
  <c r="AA272" i="1"/>
  <c r="AA356" i="1"/>
  <c r="AA237" i="1"/>
  <c r="AA236" i="1"/>
  <c r="AA378" i="1"/>
  <c r="AA239" i="1"/>
  <c r="AA172" i="1"/>
  <c r="AA191" i="1"/>
  <c r="AA225" i="1"/>
  <c r="AA269" i="1"/>
  <c r="AA296" i="1"/>
  <c r="AA299" i="1"/>
  <c r="AA214" i="1"/>
  <c r="AA326" i="1"/>
  <c r="AA368" i="1"/>
  <c r="AA258" i="1"/>
  <c r="AA270" i="1"/>
  <c r="AA422" i="1"/>
  <c r="AA285" i="1"/>
  <c r="AA247" i="1"/>
  <c r="AA234" i="1"/>
  <c r="AA135" i="1"/>
  <c r="AA347" i="1"/>
  <c r="AA212" i="1"/>
  <c r="AA413" i="1"/>
  <c r="AA198" i="1"/>
  <c r="AA358" i="1"/>
  <c r="AA231" i="1"/>
  <c r="AA277" i="1"/>
  <c r="AA357" i="1"/>
  <c r="AA297" i="1"/>
  <c r="AA240" i="1"/>
  <c r="AA224" i="1"/>
  <c r="AA295" i="1"/>
  <c r="AA268" i="1"/>
  <c r="AA328" i="1"/>
  <c r="AA389" i="1"/>
  <c r="AA273" i="1"/>
  <c r="AA245" i="1"/>
  <c r="AA351" i="1"/>
  <c r="AA264" i="1"/>
  <c r="AA397" i="1"/>
  <c r="AA155" i="1"/>
  <c r="AA348" i="1"/>
  <c r="AA439" i="1"/>
  <c r="AA426" i="1"/>
  <c r="AA293" i="1"/>
  <c r="AA259" i="1"/>
  <c r="AA316" i="1"/>
  <c r="AA334" i="1"/>
  <c r="AA314" i="1"/>
  <c r="AA319" i="1"/>
  <c r="AA227" i="1"/>
  <c r="AA453" i="1"/>
  <c r="AA260" i="1"/>
  <c r="AA253" i="1"/>
  <c r="AA336" i="1"/>
  <c r="AA250" i="1"/>
  <c r="AA423" i="1"/>
  <c r="AA484" i="1"/>
  <c r="AA275" i="1"/>
  <c r="AA189" i="1"/>
  <c r="AA490" i="1"/>
  <c r="AA287" i="1"/>
  <c r="AA386" i="1"/>
  <c r="AA298" i="1"/>
  <c r="AA251" i="1"/>
  <c r="AA611" i="1"/>
  <c r="AA349" i="1"/>
  <c r="AA346" i="1"/>
  <c r="AA280" i="1"/>
  <c r="AA301" i="1"/>
  <c r="AA313" i="1"/>
  <c r="AA384" i="1"/>
  <c r="AA497" i="1"/>
  <c r="AA320" i="1"/>
  <c r="AA421" i="1"/>
  <c r="AA302" i="1"/>
  <c r="AA202" i="1"/>
  <c r="AA309" i="1"/>
  <c r="AA267" i="1"/>
  <c r="AA543" i="1"/>
  <c r="AA304" i="1"/>
  <c r="AA363" i="1"/>
  <c r="AA335" i="1"/>
  <c r="AA344" i="1"/>
  <c r="AA418" i="1"/>
  <c r="AA475" i="1"/>
  <c r="AA640" i="1"/>
  <c r="AA446" i="1"/>
  <c r="AA327" i="1"/>
  <c r="AA303" i="1"/>
  <c r="AA398" i="1"/>
  <c r="AA228" i="1"/>
  <c r="AA262" i="1"/>
  <c r="AA513" i="1"/>
  <c r="AA284" i="1"/>
  <c r="AA480" i="1"/>
  <c r="AA454" i="1"/>
  <c r="AA248" i="1"/>
  <c r="AA341" i="1"/>
  <c r="AA466" i="1"/>
  <c r="AA339" i="1"/>
  <c r="AA395" i="1"/>
  <c r="AA409" i="1"/>
  <c r="AA625" i="1"/>
  <c r="AA276" i="1"/>
  <c r="AA483" i="1"/>
  <c r="AA476" i="1"/>
  <c r="AA317" i="1"/>
  <c r="AA325" i="1"/>
  <c r="AA408" i="1"/>
  <c r="AA374" i="1"/>
  <c r="AA392" i="1"/>
  <c r="AA318" i="1"/>
  <c r="AA290" i="1"/>
  <c r="AA502" i="1"/>
  <c r="AA479" i="1"/>
  <c r="AA385" i="1"/>
  <c r="AA403" i="1"/>
  <c r="AA375" i="1"/>
  <c r="AA538" i="1"/>
  <c r="AA147" i="1"/>
  <c r="AA516" i="1"/>
  <c r="AA525" i="1"/>
  <c r="AA372" i="1"/>
  <c r="AA414" i="1"/>
  <c r="AA449" i="1"/>
  <c r="AA615" i="1"/>
  <c r="AA311" i="1"/>
  <c r="AA487" i="1"/>
  <c r="AA390" i="1"/>
  <c r="AA407" i="1"/>
  <c r="AA482" i="1"/>
  <c r="AA425" i="1"/>
  <c r="AA249" i="1"/>
  <c r="AA472" i="1"/>
  <c r="AA366" i="1"/>
  <c r="AA577" i="1"/>
  <c r="AA401" i="1"/>
  <c r="AA519" i="1"/>
  <c r="AA548" i="1"/>
  <c r="AA508" i="1"/>
  <c r="AA399" i="1"/>
  <c r="AA323" i="1"/>
  <c r="AA486" i="1"/>
  <c r="AA460" i="1"/>
  <c r="AA376" i="1"/>
  <c r="AA511" i="1"/>
  <c r="AA560" i="1"/>
  <c r="AA512" i="1"/>
  <c r="AA468" i="1"/>
  <c r="AA387" i="1"/>
  <c r="AA455" i="1"/>
  <c r="AA213" i="1"/>
  <c r="AA574" i="1"/>
  <c r="AA500" i="1"/>
  <c r="AA653" i="1"/>
  <c r="AA307" i="1"/>
  <c r="AA457" i="1"/>
  <c r="AA343" i="1"/>
  <c r="AA430" i="1"/>
  <c r="AA434" i="1"/>
  <c r="AA506" i="1"/>
  <c r="AA282" i="1"/>
  <c r="AA607" i="1"/>
  <c r="AA352" i="1"/>
  <c r="AA350" i="1"/>
  <c r="AA686" i="1"/>
  <c r="AA353" i="1"/>
  <c r="AA583" i="1"/>
  <c r="AA523" i="1"/>
  <c r="AA404" i="1"/>
  <c r="AA572" i="1"/>
  <c r="AA305" i="1"/>
  <c r="AA411" i="1"/>
  <c r="AA246" i="1"/>
  <c r="AA462" i="1"/>
  <c r="AA441" i="1"/>
  <c r="AA450" i="1"/>
  <c r="AA355" i="1"/>
  <c r="AA435" i="1"/>
  <c r="AA433" i="1"/>
  <c r="AA528" i="1"/>
  <c r="AA646" i="1"/>
  <c r="AA445" i="1"/>
  <c r="AA461" i="1"/>
  <c r="AA536" i="1"/>
  <c r="AA443" i="1"/>
  <c r="AA780" i="1"/>
  <c r="AA494" i="1"/>
  <c r="AA526" i="1"/>
  <c r="AA627" i="1"/>
  <c r="AA410" i="1"/>
  <c r="AA431" i="1"/>
  <c r="AA824" i="1"/>
  <c r="AA524" i="1"/>
  <c r="AA752" i="1"/>
  <c r="AA556" i="1"/>
  <c r="AA635" i="1"/>
  <c r="AA588" i="1"/>
  <c r="AA266" i="1"/>
  <c r="AA362" i="1"/>
  <c r="AA436" i="1"/>
  <c r="AA405" i="1"/>
  <c r="AA402" i="1"/>
  <c r="AA400" i="1"/>
  <c r="AA470" i="1"/>
  <c r="AA478" i="1"/>
  <c r="AA474" i="1"/>
  <c r="AA427" i="1"/>
  <c r="AA535" i="1"/>
  <c r="AA501" i="1"/>
  <c r="AA369" i="1"/>
  <c r="AA564" i="1"/>
  <c r="AA553" i="1"/>
  <c r="AA429" i="1"/>
  <c r="AA612" i="1"/>
  <c r="AA477" i="1"/>
  <c r="AA557" i="1"/>
  <c r="AA388" i="1"/>
  <c r="AA601" i="1"/>
  <c r="AA377" i="1"/>
  <c r="AA623" i="1"/>
  <c r="AA663" i="1"/>
  <c r="AA589" i="1"/>
  <c r="AA596" i="1"/>
  <c r="AA448" i="1"/>
  <c r="AA364" i="1"/>
  <c r="AA722" i="1"/>
  <c r="AA488" i="1"/>
  <c r="AA522" i="1"/>
  <c r="AA529" i="1"/>
  <c r="AA661" i="1"/>
  <c r="AA394" i="1"/>
  <c r="AA570" i="1"/>
  <c r="AA360" i="1"/>
  <c r="AA781" i="1"/>
  <c r="AA808" i="1"/>
  <c r="AA563" i="1"/>
  <c r="AA549" i="1"/>
  <c r="AA541" i="1"/>
  <c r="AA610" i="1"/>
  <c r="AA517" i="1"/>
  <c r="AA576" i="1"/>
  <c r="AA637" i="1"/>
  <c r="AA510" i="1"/>
  <c r="AA491" i="1"/>
  <c r="AA645" i="1"/>
  <c r="AA562" i="1"/>
  <c r="AA503" i="1"/>
  <c r="AA685" i="1"/>
  <c r="AA727" i="1"/>
  <c r="AA437" i="1"/>
  <c r="AA550" i="1"/>
  <c r="AA632" i="1"/>
  <c r="AA458" i="1"/>
  <c r="AA598" i="1"/>
  <c r="AA554" i="1"/>
  <c r="AA424" i="1"/>
  <c r="AA565" i="1"/>
  <c r="AA579" i="1"/>
  <c r="AA604" i="1"/>
  <c r="AA799" i="1"/>
  <c r="AA712" i="1"/>
  <c r="AA452" i="1"/>
  <c r="AA655" i="1"/>
  <c r="AA697" i="1"/>
  <c r="AA447" i="1"/>
  <c r="AA684" i="1"/>
  <c r="AA626" i="1"/>
  <c r="AA499" i="1"/>
  <c r="AA701" i="1"/>
  <c r="AA520" i="1"/>
  <c r="AA569" i="1"/>
  <c r="AA545" i="1"/>
  <c r="AA716" i="1"/>
  <c r="AA580" i="1"/>
  <c r="AA678" i="1"/>
  <c r="AA703" i="1"/>
  <c r="AA600" i="1"/>
  <c r="AA608" i="1"/>
  <c r="AA595" i="1"/>
  <c r="AA542" i="1"/>
  <c r="AA547" i="1"/>
  <c r="AA621" i="1"/>
  <c r="AA629" i="1"/>
  <c r="AA624" i="1"/>
  <c r="AA726" i="1"/>
  <c r="AA416" i="1"/>
  <c r="AA467" i="1"/>
  <c r="AA638" i="1"/>
  <c r="AA531" i="1"/>
  <c r="AA603" i="1"/>
  <c r="AA820" i="1"/>
  <c r="AA643" i="1"/>
  <c r="AA609" i="1"/>
  <c r="AA606" i="1"/>
  <c r="AA696" i="1"/>
  <c r="AA671" i="1"/>
  <c r="AA618" i="1"/>
  <c r="AA639" i="1"/>
  <c r="AA617" i="1"/>
  <c r="AA775" i="1"/>
  <c r="AA594" i="1"/>
  <c r="AA690" i="1"/>
  <c r="AA530" i="1"/>
  <c r="AA679" i="1"/>
  <c r="AA744" i="1"/>
  <c r="AA593" i="1"/>
  <c r="AA721" i="1"/>
  <c r="AA771" i="1"/>
  <c r="AA592" i="1"/>
  <c r="AA614" i="1"/>
  <c r="AA534" i="1"/>
  <c r="AA656" i="1"/>
  <c r="AA683" i="1"/>
  <c r="AA737" i="1"/>
  <c r="AA887" i="1"/>
  <c r="AA868" i="1"/>
  <c r="AA591" i="1"/>
  <c r="AA586" i="1"/>
  <c r="AA736" i="1"/>
  <c r="AA527" i="1"/>
  <c r="AA670" i="1"/>
  <c r="AA642" i="1"/>
  <c r="AA644" i="1"/>
  <c r="AA587" i="1"/>
  <c r="AA838" i="1"/>
  <c r="AA725" i="1"/>
  <c r="AA504" i="1"/>
  <c r="AA719" i="1"/>
  <c r="AA649" i="1"/>
  <c r="AA666" i="1"/>
  <c r="AA745" i="1"/>
  <c r="AA715" i="1"/>
  <c r="AA801" i="1"/>
  <c r="AA620" i="1"/>
  <c r="AA665" i="1"/>
  <c r="AA843" i="1"/>
  <c r="AA828" i="1"/>
  <c r="AA758" i="1"/>
  <c r="AA747" i="1"/>
  <c r="AA723" i="1"/>
  <c r="AA677" i="1"/>
  <c r="AA657" i="1"/>
  <c r="AA674" i="1"/>
  <c r="AA641" i="1"/>
  <c r="AA590" i="1"/>
  <c r="AA654" i="1"/>
  <c r="AA597" i="1"/>
  <c r="AA741" i="1"/>
  <c r="AA729" i="1"/>
  <c r="AA786" i="1"/>
  <c r="AA636" i="1"/>
  <c r="AA675" i="1"/>
  <c r="AA584" i="1"/>
  <c r="AA706" i="1"/>
  <c r="AA682" i="1"/>
  <c r="AA738" i="1"/>
  <c r="AA831" i="1"/>
  <c r="AA946" i="1"/>
  <c r="AA753" i="1"/>
  <c r="AA680" i="1"/>
  <c r="AA909" i="1"/>
  <c r="AA776" i="1"/>
  <c r="AA702" i="1"/>
  <c r="AA857" i="1"/>
  <c r="AA852" i="1"/>
  <c r="AA630" i="1"/>
  <c r="AA787" i="1"/>
  <c r="AA664" i="1"/>
  <c r="AA802" i="1"/>
  <c r="AA750" i="1"/>
  <c r="AA613" i="1"/>
  <c r="AA707" i="1"/>
  <c r="AA742" i="1"/>
  <c r="AA834" i="1"/>
  <c r="AA773" i="1"/>
  <c r="AA691" i="1"/>
  <c r="AA676" i="1"/>
  <c r="AA714" i="1"/>
  <c r="AA732" i="1"/>
  <c r="AA848" i="1"/>
  <c r="AA692" i="1"/>
  <c r="AA757" i="1"/>
  <c r="AA770" i="1"/>
  <c r="AA919" i="1"/>
  <c r="AA585" i="1"/>
  <c r="AA694" i="1"/>
  <c r="AA739" i="1"/>
  <c r="AA734" i="1"/>
  <c r="AA837" i="1"/>
  <c r="AA817" i="1"/>
  <c r="AA841" i="1"/>
  <c r="AA762" i="1"/>
  <c r="AA667" i="1"/>
  <c r="AA669" i="1"/>
  <c r="AA815" i="1"/>
  <c r="AA751" i="1"/>
  <c r="AA791" i="1"/>
  <c r="AA804" i="1"/>
  <c r="AA754" i="1"/>
  <c r="AA915" i="1"/>
  <c r="AA748" i="1"/>
  <c r="AA749" i="1"/>
  <c r="AA794" i="1"/>
  <c r="AA759" i="1"/>
  <c r="AA813" i="1"/>
  <c r="AA708" i="1"/>
  <c r="AA766" i="1"/>
  <c r="AA809" i="1"/>
  <c r="AA821" i="1"/>
  <c r="AA805" i="1"/>
  <c r="AA823" i="1"/>
  <c r="AA774" i="1"/>
  <c r="AA922" i="1"/>
  <c r="AA814" i="1"/>
  <c r="AA812" i="1"/>
  <c r="AA888" i="1"/>
  <c r="AA728" i="1"/>
  <c r="AA822" i="1"/>
  <c r="AA867" i="1"/>
  <c r="AA768" i="1"/>
  <c r="AA795" i="1"/>
  <c r="AA810" i="1"/>
  <c r="AA913" i="1"/>
  <c r="AA778" i="1"/>
  <c r="AA772" i="1"/>
  <c r="AA889" i="1"/>
  <c r="AA840" i="1"/>
  <c r="AA796" i="1"/>
  <c r="AA851" i="1"/>
  <c r="AA833" i="1"/>
  <c r="AA866" i="1"/>
  <c r="AA869" i="1"/>
  <c r="AA807" i="1"/>
  <c r="AA897" i="1"/>
  <c r="AA927" i="1"/>
  <c r="AA829" i="1"/>
  <c r="AA855" i="1"/>
  <c r="AA861" i="1"/>
  <c r="AA811" i="1"/>
  <c r="AA953" i="1"/>
  <c r="AA846" i="1"/>
  <c r="AA886" i="1"/>
  <c r="AA916" i="1"/>
  <c r="AA904" i="1"/>
  <c r="AA908" i="1"/>
  <c r="AA925" i="1"/>
  <c r="AA898" i="1"/>
  <c r="AA929" i="1"/>
  <c r="AA944" i="1"/>
  <c r="AA987" i="1"/>
  <c r="AA876" i="1"/>
  <c r="AA978" i="1"/>
  <c r="AA962" i="1"/>
  <c r="AA954" i="1"/>
  <c r="AA921" i="1"/>
  <c r="AA914" i="1"/>
  <c r="AA973" i="1"/>
  <c r="AA941" i="1"/>
  <c r="AA983" i="1"/>
  <c r="AA924" i="1"/>
  <c r="AA988" i="1"/>
  <c r="AA960" i="1"/>
  <c r="AA1381" i="1"/>
  <c r="AA1442" i="1"/>
  <c r="AA1413" i="1"/>
  <c r="AA1378" i="1"/>
  <c r="AA1324" i="1"/>
  <c r="AA1463" i="1"/>
  <c r="AA1349" i="1"/>
  <c r="AA1091" i="1"/>
  <c r="AA1337" i="1"/>
  <c r="AA1140" i="1"/>
  <c r="AA1128" i="1"/>
  <c r="AA1278" i="1"/>
  <c r="AA1236" i="1"/>
  <c r="AA1106" i="1"/>
  <c r="AA1036" i="1"/>
  <c r="AA1029" i="1"/>
  <c r="AA1228" i="1"/>
  <c r="AA1084" i="1"/>
  <c r="AA1419" i="1"/>
  <c r="AA1325" i="1"/>
  <c r="AA1327" i="1"/>
  <c r="AA1174" i="1"/>
  <c r="AA1224" i="1"/>
  <c r="AA1157" i="1"/>
  <c r="AA1330" i="1"/>
  <c r="AA1465" i="1"/>
  <c r="AA1427" i="1"/>
  <c r="AA1040" i="1"/>
  <c r="AA1176" i="1"/>
  <c r="AA1432" i="1"/>
  <c r="AA1466" i="1"/>
  <c r="AA1258" i="1"/>
  <c r="AA1005" i="1"/>
  <c r="AA1243" i="1"/>
  <c r="AA1181" i="1"/>
  <c r="AA1408" i="1"/>
  <c r="AA1338" i="1"/>
  <c r="AA1273" i="1"/>
  <c r="AA1095" i="1"/>
  <c r="AA1400" i="1"/>
  <c r="AA1313" i="1"/>
  <c r="AA1431" i="1"/>
  <c r="AA1394" i="1"/>
  <c r="AA1231" i="1"/>
  <c r="AA1437" i="1"/>
  <c r="AA1074" i="1"/>
  <c r="AA1192" i="1"/>
  <c r="AA1376" i="1"/>
  <c r="AA1122" i="1"/>
  <c r="AA1100" i="1"/>
  <c r="AA1162" i="1"/>
  <c r="AA1142" i="1"/>
  <c r="AA1134" i="1"/>
  <c r="AA1280" i="1"/>
  <c r="AA1030" i="1"/>
  <c r="AA1267" i="1"/>
  <c r="AA1461" i="1"/>
  <c r="AA1109" i="1"/>
  <c r="AA1423" i="1"/>
  <c r="AA1308" i="1"/>
  <c r="AA1403" i="1"/>
  <c r="AA1260" i="1"/>
  <c r="AA1282" i="1"/>
  <c r="AA1384" i="1"/>
  <c r="AA1061" i="1"/>
  <c r="AA1125" i="1"/>
  <c r="AA1328" i="1"/>
  <c r="AA1240" i="1"/>
  <c r="AA1312" i="1"/>
  <c r="AA1249" i="1"/>
  <c r="AA1289" i="1"/>
  <c r="AA1156" i="1"/>
  <c r="AA1177" i="1"/>
  <c r="AA1186" i="1"/>
  <c r="AA1108" i="1"/>
  <c r="AA1268" i="1"/>
  <c r="AA1077" i="1"/>
  <c r="AA1216" i="1"/>
  <c r="AA1421" i="1"/>
  <c r="AA1305" i="1"/>
  <c r="AA1155" i="1"/>
  <c r="AA1436" i="1"/>
  <c r="AA1303" i="1"/>
  <c r="AA1196" i="1"/>
  <c r="AA1287" i="1"/>
  <c r="AA1168" i="1"/>
  <c r="AA1429" i="1"/>
  <c r="AA1379" i="1"/>
  <c r="AA1223" i="1"/>
  <c r="AA1462" i="1"/>
  <c r="AA1459" i="1"/>
  <c r="AA1417" i="1"/>
  <c r="AA1045" i="1"/>
  <c r="AA1044" i="1"/>
  <c r="AA1067" i="1"/>
  <c r="AA1457" i="1"/>
  <c r="AA1241" i="1"/>
  <c r="AA1203" i="1"/>
  <c r="AA1449" i="1"/>
  <c r="AA1428" i="1"/>
  <c r="AA1382" i="1"/>
  <c r="AA1299" i="1"/>
  <c r="AA1227" i="1"/>
  <c r="AA1354" i="1"/>
  <c r="AA1397" i="1"/>
  <c r="AA1404" i="1"/>
  <c r="AA1197" i="1"/>
  <c r="AA1438" i="1"/>
  <c r="AA1035" i="1"/>
  <c r="AA1284" i="1"/>
  <c r="AA1317" i="1"/>
  <c r="AA1023" i="1"/>
  <c r="AA1178" i="1"/>
  <c r="AA1339" i="1"/>
  <c r="AA1405" i="1"/>
  <c r="AA1152" i="1"/>
  <c r="AA1344" i="1"/>
  <c r="AA1371" i="1"/>
  <c r="AA1426" i="1"/>
  <c r="AA1388" i="1"/>
  <c r="AA1093" i="1"/>
  <c r="AA1053" i="1"/>
  <c r="AA1329" i="1"/>
  <c r="AA1055" i="1"/>
  <c r="AA1220" i="1"/>
  <c r="AA1066" i="1"/>
  <c r="AA1281" i="1"/>
  <c r="AA1250" i="1"/>
  <c r="AA1068" i="1"/>
  <c r="AA1198" i="1"/>
  <c r="AA1395" i="1"/>
  <c r="AA1266" i="1"/>
  <c r="AA1148" i="1"/>
  <c r="AA1119" i="1"/>
  <c r="AA1185" i="1"/>
  <c r="AA1032" i="1"/>
  <c r="AA1285" i="1"/>
  <c r="AA1424" i="1"/>
  <c r="AA1252" i="1"/>
  <c r="AA1316" i="1"/>
  <c r="AA1306" i="1"/>
  <c r="AA1335" i="1"/>
  <c r="AA1098" i="1"/>
  <c r="AA1451" i="1"/>
  <c r="AA1410" i="1"/>
  <c r="AA1191" i="1"/>
  <c r="AA1217" i="1"/>
  <c r="AA1154" i="1"/>
  <c r="AA1059" i="1"/>
  <c r="AA1409" i="1"/>
  <c r="AA1064" i="1"/>
  <c r="AA1195" i="1"/>
  <c r="AA1304" i="1"/>
  <c r="AA1248" i="1"/>
  <c r="AA1244" i="1"/>
  <c r="AA1135" i="1"/>
  <c r="AA1346" i="1"/>
  <c r="AA1103" i="1"/>
  <c r="AA1126" i="1"/>
  <c r="AA1343" i="1"/>
  <c r="AA1121" i="1"/>
  <c r="AA1233" i="1"/>
  <c r="AA1163" i="1"/>
  <c r="AA1396" i="1"/>
  <c r="AA1359" i="1"/>
  <c r="AA1129" i="1"/>
  <c r="AA1172" i="1"/>
  <c r="AA1017" i="1"/>
  <c r="AA1187" i="1"/>
  <c r="AA1159" i="1"/>
  <c r="AA1225" i="1"/>
  <c r="AA1447" i="1"/>
  <c r="AA1434" i="1"/>
  <c r="AA1082" i="1"/>
  <c r="AA1171" i="1"/>
  <c r="AA1137" i="1"/>
  <c r="AA1193" i="1"/>
  <c r="AA1150" i="1"/>
  <c r="AA1238" i="1"/>
  <c r="AA1296" i="1"/>
  <c r="AA1139" i="1"/>
  <c r="AA1377" i="1"/>
  <c r="AA1211" i="1"/>
  <c r="AA1246" i="1"/>
  <c r="AA1230" i="1"/>
  <c r="AA1113" i="1"/>
  <c r="AA1320" i="1"/>
  <c r="AA1167" i="1"/>
  <c r="AA1210" i="1"/>
  <c r="AA1075" i="1"/>
  <c r="AA1133" i="1"/>
  <c r="AA1008" i="1"/>
  <c r="AA1370" i="1"/>
  <c r="AA1401" i="1"/>
  <c r="AA1081" i="1"/>
  <c r="AA1444" i="1"/>
  <c r="AA1458" i="1"/>
  <c r="AA1318" i="1"/>
  <c r="AA1226" i="1"/>
  <c r="AA1254" i="1"/>
  <c r="AA1149" i="1"/>
  <c r="AA1170" i="1"/>
  <c r="AA1079" i="1"/>
  <c r="AA1194" i="1"/>
  <c r="AA1206" i="1"/>
  <c r="AA1099" i="1"/>
  <c r="AA1166" i="1"/>
  <c r="AA1445" i="1"/>
  <c r="AA1375" i="1"/>
  <c r="AA1412" i="1"/>
  <c r="AA1293" i="1"/>
  <c r="AA1323" i="1"/>
  <c r="AA1212" i="1"/>
  <c r="AA1202" i="1"/>
  <c r="AA1385" i="1"/>
  <c r="AA1090" i="1"/>
  <c r="AA1239" i="1"/>
  <c r="AA1259" i="1"/>
  <c r="AA1213" i="1"/>
  <c r="AA1242" i="1"/>
  <c r="AA1276" i="1"/>
  <c r="AA1234" i="1"/>
  <c r="AA1207" i="1"/>
  <c r="AA1200" i="1"/>
  <c r="AA1048" i="1"/>
  <c r="AA1291" i="1"/>
  <c r="AA1153" i="1"/>
  <c r="AA1365" i="1"/>
  <c r="AA1265" i="1"/>
  <c r="AA1342" i="1"/>
  <c r="AA1298" i="1"/>
  <c r="AA1164" i="1"/>
  <c r="AA1319" i="1"/>
  <c r="AA998" i="1"/>
  <c r="AA1131" i="1"/>
  <c r="AA1468" i="1"/>
  <c r="AA1274" i="1"/>
  <c r="AA1393" i="1"/>
  <c r="AA1406" i="1"/>
  <c r="AA1262" i="1"/>
  <c r="AA1454" i="1"/>
  <c r="AA1283" i="1"/>
  <c r="AA1307" i="1"/>
  <c r="AA1033" i="1"/>
  <c r="AA1123" i="1"/>
  <c r="AA1270" i="1"/>
  <c r="AA1143" i="1"/>
  <c r="AA1286" i="1"/>
  <c r="AA1366" i="1"/>
  <c r="AA1357" i="1"/>
  <c r="AA1161" i="1"/>
  <c r="AA1188" i="1"/>
  <c r="AA1104" i="1"/>
  <c r="AA1038" i="1"/>
  <c r="AA1464" i="1"/>
  <c r="AA1124" i="1"/>
  <c r="AA1173" i="1"/>
  <c r="AA1007" i="1"/>
  <c r="AA1147" i="1"/>
  <c r="AA1334" i="1"/>
  <c r="AA1452" i="1"/>
  <c r="AA1031" i="1"/>
  <c r="AA1473" i="1"/>
  <c r="AA1026" i="1"/>
  <c r="AA1383" i="1"/>
  <c r="AA1110" i="1"/>
  <c r="AA1024" i="1"/>
  <c r="AA1184" i="1"/>
  <c r="AA1257" i="1"/>
  <c r="AA1414" i="1"/>
  <c r="AA1006" i="1"/>
  <c r="AA994" i="1"/>
  <c r="AA1011" i="1"/>
  <c r="AA1470" i="1"/>
  <c r="AA1179" i="1"/>
  <c r="AA1013" i="1"/>
  <c r="AA1051" i="1"/>
  <c r="AA1014" i="1"/>
  <c r="AA1010" i="1"/>
  <c r="AA1448" i="1"/>
  <c r="AA1114" i="1"/>
  <c r="AA1116" i="1"/>
  <c r="AA1232" i="1"/>
  <c r="AA1019" i="1"/>
  <c r="AA1398" i="1"/>
  <c r="AA1062" i="1"/>
  <c r="AA1422" i="1"/>
  <c r="AA1046" i="1"/>
  <c r="AA1453" i="1"/>
  <c r="AA1467" i="1"/>
  <c r="AA1076" i="1"/>
  <c r="AA993" i="1"/>
  <c r="AA1474" i="1"/>
  <c r="AA1256" i="1"/>
  <c r="AA1288" i="1"/>
  <c r="AA991" i="1"/>
  <c r="AA1386" i="1"/>
  <c r="AA1430" i="1"/>
  <c r="AA1446" i="1"/>
  <c r="AA1107" i="1"/>
  <c r="AA1039" i="1"/>
  <c r="AA997" i="1"/>
  <c r="AA1345" i="1"/>
  <c r="AA1219" i="1"/>
  <c r="AA1360" i="1"/>
  <c r="AA1272" i="1"/>
  <c r="AA1094" i="1"/>
  <c r="AA1025" i="1"/>
  <c r="AA1209" i="1"/>
  <c r="AA1295" i="1"/>
  <c r="AA1363" i="1"/>
  <c r="AA996" i="1"/>
  <c r="AA1367" i="1"/>
  <c r="AA1001" i="1"/>
  <c r="AA1041" i="1"/>
  <c r="AA1092" i="1"/>
  <c r="AA1469" i="1"/>
  <c r="AA1158" i="1"/>
  <c r="AA1418" i="1"/>
  <c r="AA1435" i="1"/>
  <c r="AA1263" i="1"/>
  <c r="AA1455" i="1"/>
  <c r="AA1083" i="1"/>
  <c r="AA1182" i="1"/>
  <c r="AA1189" i="1"/>
  <c r="AA1136" i="1"/>
  <c r="AA1441" i="1"/>
  <c r="AA1190" i="1"/>
  <c r="AA1407" i="1"/>
  <c r="AA1336" i="1"/>
  <c r="AA1183" i="1"/>
  <c r="AA1411" i="1"/>
  <c r="Y120" i="1"/>
  <c r="Y653" i="1"/>
  <c r="Y1467" i="1"/>
  <c r="Y1468" i="1"/>
  <c r="Y946" i="1"/>
  <c r="Y1469" i="1"/>
  <c r="Y1470" i="1"/>
  <c r="Y1471" i="1"/>
  <c r="Y441" i="1"/>
  <c r="Y1472" i="1"/>
  <c r="Y919" i="1"/>
  <c r="Y700" i="1"/>
  <c r="Y310" i="1"/>
  <c r="Y1473" i="1"/>
  <c r="Y1474" i="1"/>
  <c r="Y20" i="1"/>
  <c r="Y987" i="1"/>
  <c r="Y136" i="1"/>
  <c r="AE136" i="1" s="1"/>
  <c r="AG653" i="1"/>
  <c r="AG1467" i="1"/>
  <c r="AG1468" i="1"/>
  <c r="AG946" i="1"/>
  <c r="AG1469" i="1"/>
  <c r="AG1470" i="1"/>
  <c r="AG1471" i="1"/>
  <c r="AG441" i="1"/>
  <c r="AG1472" i="1"/>
  <c r="AG919" i="1"/>
  <c r="AG700" i="1"/>
  <c r="AG310" i="1"/>
  <c r="AG1473" i="1"/>
  <c r="AG1474" i="1"/>
  <c r="AG20" i="1"/>
  <c r="AG987" i="1"/>
  <c r="AG136" i="1"/>
  <c r="AH653" i="1"/>
  <c r="AH1467" i="1"/>
  <c r="AH1468" i="1"/>
  <c r="AH946" i="1"/>
  <c r="AH1469" i="1"/>
  <c r="AH1470" i="1"/>
  <c r="AH1471" i="1"/>
  <c r="AH441" i="1"/>
  <c r="AH1472" i="1"/>
  <c r="AH919" i="1"/>
  <c r="AH700" i="1"/>
  <c r="AH310" i="1"/>
  <c r="AH1473" i="1"/>
  <c r="AH1474" i="1"/>
  <c r="AH20" i="1"/>
  <c r="AH987" i="1"/>
  <c r="AH136" i="1"/>
  <c r="AI653" i="1"/>
  <c r="BA653" i="1" s="1"/>
  <c r="AI1467" i="1"/>
  <c r="BA1467" i="1" s="1"/>
  <c r="AI1468" i="1"/>
  <c r="BA1468" i="1" s="1"/>
  <c r="AI946" i="1"/>
  <c r="BA946" i="1" s="1"/>
  <c r="AI1469" i="1"/>
  <c r="BA1469" i="1" s="1"/>
  <c r="AI1470" i="1"/>
  <c r="BA1470" i="1" s="1"/>
  <c r="AI1471" i="1"/>
  <c r="BA1471" i="1" s="1"/>
  <c r="AI441" i="1"/>
  <c r="BA441" i="1" s="1"/>
  <c r="AI1472" i="1"/>
  <c r="BA1472" i="1" s="1"/>
  <c r="AI919" i="1"/>
  <c r="BA919" i="1" s="1"/>
  <c r="AI700" i="1"/>
  <c r="BA700" i="1" s="1"/>
  <c r="AI310" i="1"/>
  <c r="BA310" i="1" s="1"/>
  <c r="AI1473" i="1"/>
  <c r="BA1473" i="1" s="1"/>
  <c r="AI1474" i="1"/>
  <c r="BA1474" i="1" s="1"/>
  <c r="AI20" i="1"/>
  <c r="BA20" i="1" s="1"/>
  <c r="AI987" i="1"/>
  <c r="BA987" i="1" s="1"/>
  <c r="AI136" i="1"/>
  <c r="BA136" i="1" s="1"/>
  <c r="AJ653" i="1"/>
  <c r="AJ1467" i="1"/>
  <c r="AJ1468" i="1"/>
  <c r="AJ946" i="1"/>
  <c r="AJ1469" i="1"/>
  <c r="AJ1470" i="1"/>
  <c r="AJ1471" i="1"/>
  <c r="AJ441" i="1"/>
  <c r="AJ1472" i="1"/>
  <c r="AJ919" i="1"/>
  <c r="AJ700" i="1"/>
  <c r="AJ310" i="1"/>
  <c r="AJ1473" i="1"/>
  <c r="AJ1474" i="1"/>
  <c r="AJ20" i="1"/>
  <c r="AJ987" i="1"/>
  <c r="AJ136" i="1"/>
  <c r="AK653" i="1"/>
  <c r="AK1467" i="1"/>
  <c r="AK1468" i="1"/>
  <c r="AK946" i="1"/>
  <c r="AK1469" i="1"/>
  <c r="AK1470" i="1"/>
  <c r="AK1471" i="1"/>
  <c r="AK441" i="1"/>
  <c r="AK1472" i="1"/>
  <c r="AK919" i="1"/>
  <c r="AK700" i="1"/>
  <c r="AK310" i="1"/>
  <c r="AK1473" i="1"/>
  <c r="AK1474" i="1"/>
  <c r="AK20" i="1"/>
  <c r="AK987" i="1"/>
  <c r="AK136" i="1"/>
  <c r="AN653" i="1"/>
  <c r="AN1467" i="1"/>
  <c r="AN1468" i="1"/>
  <c r="AN946" i="1"/>
  <c r="AN1469" i="1"/>
  <c r="AN1470" i="1"/>
  <c r="AN1471" i="1"/>
  <c r="AN441" i="1"/>
  <c r="AN1472" i="1"/>
  <c r="AN919" i="1"/>
  <c r="AN700" i="1"/>
  <c r="AN310" i="1"/>
  <c r="AN1473" i="1"/>
  <c r="AN1474" i="1"/>
  <c r="AN20" i="1"/>
  <c r="AN987" i="1"/>
  <c r="AN136" i="1"/>
  <c r="AO653" i="1"/>
  <c r="AO1467" i="1"/>
  <c r="AO1468" i="1"/>
  <c r="AO946" i="1"/>
  <c r="AO1469" i="1"/>
  <c r="AO1470" i="1"/>
  <c r="AO1471" i="1"/>
  <c r="AO441" i="1"/>
  <c r="AO1472" i="1"/>
  <c r="AO919" i="1"/>
  <c r="AO700" i="1"/>
  <c r="AO310" i="1"/>
  <c r="AO1473" i="1"/>
  <c r="AO1474" i="1"/>
  <c r="AO20" i="1"/>
  <c r="AO987" i="1"/>
  <c r="AO136" i="1"/>
  <c r="AP653" i="1"/>
  <c r="AP1467" i="1"/>
  <c r="AP1468" i="1"/>
  <c r="AP946" i="1"/>
  <c r="AP1469" i="1"/>
  <c r="AP1470" i="1"/>
  <c r="AP1471" i="1"/>
  <c r="AP441" i="1"/>
  <c r="AP1472" i="1"/>
  <c r="AP919" i="1"/>
  <c r="AP700" i="1"/>
  <c r="AP310" i="1"/>
  <c r="AP1473" i="1"/>
  <c r="AP1474" i="1"/>
  <c r="AP20" i="1"/>
  <c r="AP987" i="1"/>
  <c r="AP136" i="1"/>
  <c r="AY653" i="1"/>
  <c r="AY1467" i="1"/>
  <c r="AY1468" i="1"/>
  <c r="AY946" i="1"/>
  <c r="AY1469" i="1"/>
  <c r="AY1470" i="1"/>
  <c r="AY1471" i="1"/>
  <c r="AY441" i="1"/>
  <c r="AY1472" i="1"/>
  <c r="AY919" i="1"/>
  <c r="AY700" i="1"/>
  <c r="AY310" i="1"/>
  <c r="AY1473" i="1"/>
  <c r="AY1474" i="1"/>
  <c r="AY20" i="1"/>
  <c r="AY987" i="1"/>
  <c r="AY136" i="1"/>
  <c r="Y698" i="1"/>
  <c r="Y798" i="1"/>
  <c r="Y788" i="1"/>
  <c r="Y147" i="1"/>
  <c r="Y724" i="1"/>
  <c r="Y727" i="1"/>
  <c r="Y847" i="1"/>
  <c r="Y493" i="1"/>
  <c r="Y971" i="1"/>
  <c r="Y658" i="1"/>
  <c r="Y659" i="1"/>
  <c r="Y782" i="1"/>
  <c r="Y862" i="1"/>
  <c r="Y884" i="1"/>
  <c r="Y672" i="1"/>
  <c r="Y300" i="1"/>
  <c r="Y972" i="1"/>
  <c r="Y908" i="1"/>
  <c r="Y371" i="1"/>
  <c r="Y991" i="1"/>
  <c r="Y827" i="1"/>
  <c r="Y992" i="1"/>
  <c r="Y993" i="1"/>
  <c r="Y964" i="1"/>
  <c r="Y864" i="1"/>
  <c r="Y329" i="1"/>
  <c r="Y994" i="1"/>
  <c r="Y515" i="1"/>
  <c r="Y447" i="1"/>
  <c r="Y867" i="1"/>
  <c r="Y923" i="1"/>
  <c r="Y995" i="1"/>
  <c r="Y947" i="1"/>
  <c r="Y996" i="1"/>
  <c r="Y939" i="1"/>
  <c r="Y824" i="1"/>
  <c r="Y773" i="1"/>
  <c r="Y997" i="1"/>
  <c r="Y998" i="1"/>
  <c r="Y706" i="1"/>
  <c r="Y246" i="1"/>
  <c r="Y370" i="1"/>
  <c r="Y377" i="1"/>
  <c r="Y899" i="1"/>
  <c r="Y865" i="1"/>
  <c r="Y154" i="1"/>
  <c r="Y999" i="1"/>
  <c r="Y1000" i="1"/>
  <c r="Y1001" i="1"/>
  <c r="Y909" i="1"/>
  <c r="Y1002" i="1"/>
  <c r="Y880" i="1"/>
  <c r="Y915" i="1"/>
  <c r="Y692" i="1"/>
  <c r="Y114" i="1"/>
  <c r="Y1003" i="1"/>
  <c r="Y922" i="1"/>
  <c r="Y647" i="1"/>
  <c r="Y1004" i="1"/>
  <c r="Y819" i="1"/>
  <c r="Y1005" i="1"/>
  <c r="Y720" i="1"/>
  <c r="Y558" i="1"/>
  <c r="Y526" i="1"/>
  <c r="Y639" i="1"/>
  <c r="Y1006" i="1"/>
  <c r="Y699" i="1"/>
  <c r="Y591" i="1"/>
  <c r="Y1007" i="1"/>
  <c r="Y1008" i="1"/>
  <c r="Y1009" i="1"/>
  <c r="Y989" i="1"/>
  <c r="Y686" i="1"/>
  <c r="Y579" i="1"/>
  <c r="Y713" i="1"/>
  <c r="Y851" i="1"/>
  <c r="Y589" i="1"/>
  <c r="Y555" i="1"/>
  <c r="Y931" i="1"/>
  <c r="Y812" i="1"/>
  <c r="Y730" i="1"/>
  <c r="Y846" i="1"/>
  <c r="Y190" i="1"/>
  <c r="Y307" i="1"/>
  <c r="Y762" i="1"/>
  <c r="Y1010" i="1"/>
  <c r="Y746" i="1"/>
  <c r="Y1011" i="1"/>
  <c r="Y586" i="1"/>
  <c r="Y1012" i="1"/>
  <c r="Y1013" i="1"/>
  <c r="Y1014" i="1"/>
  <c r="Y286" i="1"/>
  <c r="Y859" i="1"/>
  <c r="Y1015" i="1"/>
  <c r="Y840" i="1"/>
  <c r="Y838" i="1"/>
  <c r="Y983" i="1"/>
  <c r="Y569" i="1"/>
  <c r="Y541" i="1"/>
  <c r="Y613" i="1"/>
  <c r="Y350" i="1"/>
  <c r="Y888" i="1"/>
  <c r="Y530" i="1"/>
  <c r="Y768" i="1"/>
  <c r="Y1016" i="1"/>
  <c r="Y1017" i="1"/>
  <c r="Y689" i="1"/>
  <c r="Y954" i="1"/>
  <c r="Y146" i="1"/>
  <c r="Y251" i="1"/>
  <c r="Y1018" i="1"/>
  <c r="Y760" i="1"/>
  <c r="Y770" i="1"/>
  <c r="Y514" i="1"/>
  <c r="Y467" i="1"/>
  <c r="Y638" i="1"/>
  <c r="Y595" i="1"/>
  <c r="Y942" i="1"/>
  <c r="Y465" i="1"/>
  <c r="Y913" i="1"/>
  <c r="Y204" i="1"/>
  <c r="Y1019" i="1"/>
  <c r="Y282" i="1"/>
  <c r="Y590" i="1"/>
  <c r="Y527" i="1"/>
  <c r="Y1020" i="1"/>
  <c r="Y876" i="1"/>
  <c r="Y661" i="1"/>
  <c r="Y534" i="1"/>
  <c r="Y213" i="1"/>
  <c r="Y806" i="1"/>
  <c r="Y637" i="1"/>
  <c r="Y606" i="1"/>
  <c r="Y893" i="1"/>
  <c r="Y774" i="1"/>
  <c r="Y804" i="1"/>
  <c r="Y1021" i="1"/>
  <c r="Y805" i="1"/>
  <c r="Y879" i="1"/>
  <c r="Y266" i="1"/>
  <c r="Y693" i="1"/>
  <c r="Y1022" i="1"/>
  <c r="Y910" i="1"/>
  <c r="Y402" i="1"/>
  <c r="Y776" i="1"/>
  <c r="Y1023" i="1"/>
  <c r="Y1024" i="1"/>
  <c r="Y657" i="1"/>
  <c r="Y1025" i="1"/>
  <c r="Y620" i="1"/>
  <c r="Y941" i="1"/>
  <c r="Y662" i="1"/>
  <c r="Y906" i="1"/>
  <c r="Y667" i="1"/>
  <c r="Y228" i="1"/>
  <c r="Y1026" i="1"/>
  <c r="Y510" i="1"/>
  <c r="Y1027" i="1"/>
  <c r="Y592" i="1"/>
  <c r="Y1028" i="1"/>
  <c r="Y108" i="1"/>
  <c r="Y362" i="1"/>
  <c r="Y825" i="1"/>
  <c r="Y419" i="1"/>
  <c r="Y792" i="1"/>
  <c r="Y688" i="1"/>
  <c r="Y531" i="1"/>
  <c r="Y938" i="1"/>
  <c r="Y202" i="1"/>
  <c r="Y1029" i="1"/>
  <c r="Y682" i="1"/>
  <c r="Y1030" i="1"/>
  <c r="Y642" i="1"/>
  <c r="Y707" i="1"/>
  <c r="Y604" i="1"/>
  <c r="Y694" i="1"/>
  <c r="Y652" i="1"/>
  <c r="Y1031" i="1"/>
  <c r="Y1032" i="1"/>
  <c r="Y597" i="1"/>
  <c r="Y302" i="1"/>
  <c r="Y539" i="1"/>
  <c r="Y755" i="1"/>
  <c r="Y1033" i="1"/>
  <c r="Y359" i="1"/>
  <c r="Y437" i="1"/>
  <c r="Y914" i="1"/>
  <c r="Y756" i="1"/>
  <c r="Y1034" i="1"/>
  <c r="Y256" i="1"/>
  <c r="Y1035" i="1"/>
  <c r="Y881" i="1"/>
  <c r="Y593" i="1"/>
  <c r="Y155" i="1"/>
  <c r="Y1036" i="1"/>
  <c r="Y571" i="1"/>
  <c r="Y960" i="1"/>
  <c r="Y609" i="1"/>
  <c r="Y874" i="1"/>
  <c r="Y1037" i="1"/>
  <c r="Y736" i="1"/>
  <c r="Y1038" i="1"/>
  <c r="Y458" i="1"/>
  <c r="Y1039" i="1"/>
  <c r="Y1040" i="1"/>
  <c r="Y1041" i="1"/>
  <c r="Y105" i="1"/>
  <c r="Y889" i="1"/>
  <c r="Y891" i="1"/>
  <c r="Y748" i="1"/>
  <c r="Y167" i="1"/>
  <c r="Y429" i="1"/>
  <c r="Y1042" i="1"/>
  <c r="Y1043" i="1"/>
  <c r="Y932" i="1"/>
  <c r="Y277" i="1"/>
  <c r="Y740" i="1"/>
  <c r="Y1044" i="1"/>
  <c r="Y135" i="1"/>
  <c r="Y455" i="1"/>
  <c r="Y873" i="1"/>
  <c r="Y796" i="1"/>
  <c r="Y1045" i="1"/>
  <c r="Y795" i="1"/>
  <c r="Y535" i="1"/>
  <c r="Y240" i="1"/>
  <c r="Y476" i="1"/>
  <c r="Y1046" i="1"/>
  <c r="Y1047" i="1"/>
  <c r="Y474" i="1"/>
  <c r="Y249" i="1"/>
  <c r="Y757" i="1"/>
  <c r="Y1048" i="1"/>
  <c r="Y451" i="1"/>
  <c r="Y751" i="1"/>
  <c r="Y739" i="1"/>
  <c r="Y443" i="1"/>
  <c r="Y684" i="1"/>
  <c r="Y452" i="1"/>
  <c r="Y818" i="1"/>
  <c r="Y644" i="1"/>
  <c r="Y869" i="1"/>
  <c r="Y839" i="1"/>
  <c r="Y522" i="1"/>
  <c r="Y732" i="1"/>
  <c r="Y834" i="1"/>
  <c r="Y885" i="1"/>
  <c r="Y294" i="1"/>
  <c r="Y570" i="1"/>
  <c r="Y779" i="1"/>
  <c r="Y194" i="1"/>
  <c r="Y1049" i="1"/>
  <c r="Y803" i="1"/>
  <c r="Y655" i="1"/>
  <c r="Y1050" i="1"/>
  <c r="Y952" i="1"/>
  <c r="Y507" i="1"/>
  <c r="Y405" i="1"/>
  <c r="Y192" i="1"/>
  <c r="Y679" i="1"/>
  <c r="Y900" i="1"/>
  <c r="Y709" i="1"/>
  <c r="Y1051" i="1"/>
  <c r="Y807" i="1"/>
  <c r="Y305" i="1"/>
  <c r="Y385" i="1"/>
  <c r="Y62" i="1"/>
  <c r="Y608" i="1"/>
  <c r="Y718" i="1"/>
  <c r="Y384" i="1"/>
  <c r="Y821" i="1"/>
  <c r="Y857" i="1"/>
  <c r="Y937" i="1"/>
  <c r="Y801" i="1"/>
  <c r="Y559" i="1"/>
  <c r="Y438" i="1"/>
  <c r="Y848" i="1"/>
  <c r="Y492" i="1"/>
  <c r="Y1052" i="1"/>
  <c r="Y562" i="1"/>
  <c r="Y1053" i="1"/>
  <c r="Y695" i="1"/>
  <c r="Y673" i="1"/>
  <c r="Y962" i="1"/>
  <c r="Y901" i="1"/>
  <c r="Y321" i="1"/>
  <c r="Y335" i="1"/>
  <c r="Y1054" i="1"/>
  <c r="Y317" i="1"/>
  <c r="Y517" i="1"/>
  <c r="Y253" i="1"/>
  <c r="Y411" i="1"/>
  <c r="Y976" i="1"/>
  <c r="Y666" i="1"/>
  <c r="Y826" i="1"/>
  <c r="Y79" i="1"/>
  <c r="Y1055" i="1"/>
  <c r="Y234" i="1"/>
  <c r="Y86" i="1"/>
  <c r="Y1056" i="1"/>
  <c r="Y1057" i="1"/>
  <c r="Y189" i="1"/>
  <c r="Y394" i="1"/>
  <c r="Y765" i="1"/>
  <c r="Y649" i="1"/>
  <c r="Y675" i="1"/>
  <c r="Y936" i="1"/>
  <c r="Y369" i="1"/>
  <c r="Y723" i="1"/>
  <c r="Y772" i="1"/>
  <c r="Y1058" i="1"/>
  <c r="Y626" i="1"/>
  <c r="Y281" i="1"/>
  <c r="Y811" i="1"/>
  <c r="Y687" i="1"/>
  <c r="Y1059" i="1"/>
  <c r="Y29" i="1"/>
  <c r="Y623" i="1"/>
  <c r="Y809" i="1"/>
  <c r="Y754" i="1"/>
  <c r="Y1060" i="1"/>
  <c r="Y1061" i="1"/>
  <c r="Y745" i="1"/>
  <c r="Y99" i="1"/>
  <c r="Y97" i="1"/>
  <c r="Y1062" i="1"/>
  <c r="Y1063" i="1"/>
  <c r="Y948" i="1"/>
  <c r="Y415" i="1"/>
  <c r="Y567" i="1"/>
  <c r="Y696" i="1"/>
  <c r="Y436" i="1"/>
  <c r="Y519" i="1"/>
  <c r="Y629" i="1"/>
  <c r="Y758" i="1"/>
  <c r="Y420" i="1"/>
  <c r="Y260" i="1"/>
  <c r="Y236" i="1"/>
  <c r="Y380" i="1"/>
  <c r="Y1064" i="1"/>
  <c r="Y1065" i="1"/>
  <c r="Y528" i="1"/>
  <c r="Y970" i="1"/>
  <c r="Y529" i="1"/>
  <c r="Y902" i="1"/>
  <c r="Y575" i="1"/>
  <c r="Y953" i="1"/>
  <c r="Y691" i="1"/>
  <c r="Y963" i="1"/>
  <c r="Y822" i="1"/>
  <c r="Y685" i="1"/>
  <c r="Y180" i="1"/>
  <c r="Y1066" i="1"/>
  <c r="Y537" i="1"/>
  <c r="Y54" i="1"/>
  <c r="Y38" i="1"/>
  <c r="Y728" i="1"/>
  <c r="Y35" i="1"/>
  <c r="Y842" i="1"/>
  <c r="Y761" i="1"/>
  <c r="Y554" i="1"/>
  <c r="Y238" i="1"/>
  <c r="Y116" i="1"/>
  <c r="Y1067" i="1"/>
  <c r="Y1068" i="1"/>
  <c r="Y472" i="1"/>
  <c r="Y1069" i="1"/>
  <c r="Y1070" i="1"/>
  <c r="Y325" i="1"/>
  <c r="Y95" i="1"/>
  <c r="Y1071" i="1"/>
  <c r="Y42" i="1"/>
  <c r="Y814" i="1"/>
  <c r="Y440" i="1"/>
  <c r="Y230" i="1"/>
  <c r="Y498" i="1"/>
  <c r="Y1072" i="1"/>
  <c r="Y143" i="1"/>
  <c r="Y1073" i="1"/>
  <c r="Y178" i="1"/>
  <c r="Y368" i="1"/>
  <c r="Y733" i="1"/>
  <c r="Y153" i="1"/>
  <c r="Y214" i="1"/>
  <c r="Y388" i="1"/>
  <c r="Y1074" i="1"/>
  <c r="Y833" i="1"/>
  <c r="Y1075" i="1"/>
  <c r="Y1076" i="1"/>
  <c r="Y164" i="1"/>
  <c r="Y580" i="1"/>
  <c r="Y1077" i="1"/>
  <c r="Y477" i="1"/>
  <c r="Y794" i="1"/>
  <c r="Y916" i="1"/>
  <c r="Y287" i="1"/>
  <c r="Y221" i="1"/>
  <c r="Y1078" i="1"/>
  <c r="Y308" i="1"/>
  <c r="Y933" i="1"/>
  <c r="Y1079" i="1"/>
  <c r="Y742" i="1"/>
  <c r="Y1080" i="1"/>
  <c r="Y610" i="1"/>
  <c r="Y784" i="1"/>
  <c r="Y650" i="1"/>
  <c r="Y1081" i="1"/>
  <c r="Y1082" i="1"/>
  <c r="Y832" i="1"/>
  <c r="Y905" i="1"/>
  <c r="Y735" i="1"/>
  <c r="Y342" i="1"/>
  <c r="Y945" i="1"/>
  <c r="Y542" i="1"/>
  <c r="Y1083" i="1"/>
  <c r="Y263" i="1"/>
  <c r="Y668" i="1"/>
  <c r="Y986" i="1"/>
  <c r="Y1084" i="1"/>
  <c r="Y877" i="1"/>
  <c r="Y1085" i="1"/>
  <c r="Y1086" i="1"/>
  <c r="Y198" i="1"/>
  <c r="Y594" i="1"/>
  <c r="Y777" i="1"/>
  <c r="Y322" i="1"/>
  <c r="Y232" i="1"/>
  <c r="Y725" i="1"/>
  <c r="Y544" i="1"/>
  <c r="Y783" i="1"/>
  <c r="Y132" i="1"/>
  <c r="Y435" i="1"/>
  <c r="Y128" i="1"/>
  <c r="Y1087" i="1"/>
  <c r="Y247" i="1"/>
  <c r="Y875" i="1"/>
  <c r="Y553" i="1"/>
  <c r="Y427" i="1"/>
  <c r="Y1088" i="1"/>
  <c r="Y37" i="1"/>
  <c r="Y1089" i="1"/>
  <c r="Y407" i="1"/>
  <c r="Y1090" i="1"/>
  <c r="Y607" i="1"/>
  <c r="Y632" i="1"/>
  <c r="Y863" i="1"/>
  <c r="Y564" i="1"/>
  <c r="Y463" i="1"/>
  <c r="Y156" i="1"/>
  <c r="Y483" i="1"/>
  <c r="Y386" i="1"/>
  <c r="Y352" i="1"/>
  <c r="Y955" i="1"/>
  <c r="Y475" i="1"/>
  <c r="Y715" i="1"/>
  <c r="Y1091" i="1"/>
  <c r="Y823" i="1"/>
  <c r="Y697" i="1"/>
  <c r="Y227" i="1"/>
  <c r="Y1092" i="1"/>
  <c r="Y161" i="1"/>
  <c r="Y643" i="1"/>
  <c r="Y1093" i="1"/>
  <c r="Y511" i="1"/>
  <c r="Y690" i="1"/>
  <c r="Y454" i="1"/>
  <c r="Y496" i="1"/>
  <c r="Y276" i="1"/>
  <c r="Y406" i="1"/>
  <c r="Y207" i="1"/>
  <c r="Y82" i="1"/>
  <c r="Y1094" i="1"/>
  <c r="Y3" i="1"/>
  <c r="Y654" i="1"/>
  <c r="Y929" i="1"/>
  <c r="Y588" i="1"/>
  <c r="Y366" i="1"/>
  <c r="Y912" i="1"/>
  <c r="Y1095" i="1"/>
  <c r="Y130" i="1"/>
  <c r="Y1096" i="1"/>
  <c r="Y789" i="1"/>
  <c r="Y19" i="1"/>
  <c r="Y285" i="1"/>
  <c r="Y459" i="1"/>
  <c r="Y540" i="1"/>
  <c r="Y702" i="1"/>
  <c r="Y28" i="1"/>
  <c r="Y77" i="1"/>
  <c r="Y115" i="1"/>
  <c r="Y94" i="1"/>
  <c r="Y1097" i="1"/>
  <c r="Y182" i="1"/>
  <c r="Y677" i="1"/>
  <c r="Y600" i="1"/>
  <c r="Y738" i="1"/>
  <c r="Y103" i="1"/>
  <c r="Y676" i="1"/>
  <c r="Y90" i="1"/>
  <c r="Y975" i="1"/>
  <c r="Y837" i="1"/>
  <c r="Y1098" i="1"/>
  <c r="Y944" i="1"/>
  <c r="Y599" i="1"/>
  <c r="Y617" i="1"/>
  <c r="Y614" i="1"/>
  <c r="Y1099" i="1"/>
  <c r="Y131" i="1"/>
  <c r="Y254" i="1"/>
  <c r="Y398" i="1"/>
  <c r="Y218" i="1"/>
  <c r="Y212" i="1"/>
  <c r="Y1100" i="1"/>
  <c r="Y27" i="1"/>
  <c r="Y215" i="1"/>
  <c r="Y625" i="1"/>
  <c r="Y1101" i="1"/>
  <c r="Y981" i="1"/>
  <c r="Y1102" i="1"/>
  <c r="Y392" i="1"/>
  <c r="Y245" i="1"/>
  <c r="Y750" i="1"/>
  <c r="Y829" i="1"/>
  <c r="Y117" i="1"/>
  <c r="Y1103" i="1"/>
  <c r="Y752" i="1"/>
  <c r="Y545" i="1"/>
  <c r="Y886" i="1"/>
  <c r="Y290" i="1"/>
  <c r="Y331" i="1"/>
  <c r="Y820" i="1"/>
  <c r="Y572" i="1"/>
  <c r="Y291" i="1"/>
  <c r="Y524" i="1"/>
  <c r="Y934" i="1"/>
  <c r="Y1104" i="1"/>
  <c r="Y479" i="1"/>
  <c r="Y1105" i="1"/>
  <c r="Y353" i="1"/>
  <c r="Y1106" i="1"/>
  <c r="Y489" i="1"/>
  <c r="Y907" i="1"/>
  <c r="Y849" i="1"/>
  <c r="Y284" i="1"/>
  <c r="Y219" i="1"/>
  <c r="Y1107" i="1"/>
  <c r="Y318" i="1"/>
  <c r="Y583" i="1"/>
  <c r="Y764" i="1"/>
  <c r="Y170" i="1"/>
  <c r="Y158" i="1"/>
  <c r="Y311" i="1"/>
  <c r="Y414" i="1"/>
  <c r="Y1108" i="1"/>
  <c r="Y410" i="1"/>
  <c r="Y800" i="1"/>
  <c r="Y786" i="1"/>
  <c r="Y248" i="1"/>
  <c r="Y235" i="1"/>
  <c r="Y703" i="1"/>
  <c r="Y343" i="1"/>
  <c r="Y549" i="1"/>
  <c r="Y521" i="1"/>
  <c r="Y671" i="1"/>
  <c r="Y12" i="1"/>
  <c r="Y587" i="1"/>
  <c r="Y1109" i="1"/>
  <c r="Y270" i="1"/>
  <c r="Y1110" i="1"/>
  <c r="Y200" i="1"/>
  <c r="Y374" i="1"/>
  <c r="Y1111" i="1"/>
  <c r="Y1112" i="1"/>
  <c r="Y375" i="1"/>
  <c r="Y268" i="1"/>
  <c r="Y488" i="1"/>
  <c r="Y836" i="1"/>
  <c r="Y898" i="1"/>
  <c r="Y186" i="1"/>
  <c r="Y48" i="1"/>
  <c r="Y233" i="1"/>
  <c r="Y551" i="1"/>
  <c r="Y355" i="1"/>
  <c r="Y480" i="1"/>
  <c r="Y417" i="1"/>
  <c r="Y645" i="1"/>
  <c r="Y787" i="1"/>
  <c r="Y456" i="1"/>
  <c r="Y401" i="1"/>
  <c r="Y546" i="1"/>
  <c r="Y841" i="1"/>
  <c r="Y231" i="1"/>
  <c r="Y239" i="1"/>
  <c r="Y269" i="1"/>
  <c r="Y373" i="1"/>
  <c r="Y1113" i="1"/>
  <c r="Y619" i="1"/>
  <c r="Y633" i="1"/>
  <c r="Y1114" i="1"/>
  <c r="Y1115" i="1"/>
  <c r="Y734" i="1"/>
  <c r="Y663" i="1"/>
  <c r="Y924" i="1"/>
  <c r="Y602" i="1"/>
  <c r="Y55" i="1"/>
  <c r="Y520" i="1"/>
  <c r="Y149" i="1"/>
  <c r="Y486" i="1"/>
  <c r="Y140" i="1"/>
  <c r="Y126" i="1"/>
  <c r="Y1116" i="1"/>
  <c r="Y678" i="1"/>
  <c r="Y548" i="1"/>
  <c r="Y183" i="1"/>
  <c r="Y464" i="1"/>
  <c r="Y843" i="1"/>
  <c r="Y1117" i="1"/>
  <c r="Y409" i="1"/>
  <c r="Y1118" i="1"/>
  <c r="Y775" i="1"/>
  <c r="Y573" i="1"/>
  <c r="Y920" i="1"/>
  <c r="Y1119" i="1"/>
  <c r="Y10" i="1"/>
  <c r="Y88" i="1"/>
  <c r="Y753" i="1"/>
  <c r="Y137" i="1"/>
  <c r="Y1120" i="1"/>
  <c r="Y461" i="1"/>
  <c r="Y225" i="1"/>
  <c r="Y491" i="1"/>
  <c r="Y563" i="1"/>
  <c r="Y188" i="1"/>
  <c r="Y466" i="1"/>
  <c r="Y985" i="1"/>
  <c r="Y337" i="1"/>
  <c r="Y1121" i="1"/>
  <c r="Y299" i="1"/>
  <c r="Y497" i="1"/>
  <c r="Y123" i="1"/>
  <c r="Y433" i="1"/>
  <c r="Y1122" i="1"/>
  <c r="Y574" i="1"/>
  <c r="Y193" i="1"/>
  <c r="Y785" i="1"/>
  <c r="Y895" i="1"/>
  <c r="Y858" i="1"/>
  <c r="Y568" i="1"/>
  <c r="Y92" i="1"/>
  <c r="Y566" i="1"/>
  <c r="Y201" i="1"/>
  <c r="Y175" i="1"/>
  <c r="Y23" i="1"/>
  <c r="Y217" i="1"/>
  <c r="Y523" i="1"/>
  <c r="Y1123" i="1"/>
  <c r="Y1124" i="1"/>
  <c r="Y581" i="1"/>
  <c r="Y428" i="1"/>
  <c r="Y144" i="1"/>
  <c r="Y1125" i="1"/>
  <c r="Y21" i="1"/>
  <c r="Y897" i="1"/>
  <c r="Y1126" i="1"/>
  <c r="Y1127" i="1"/>
  <c r="Y67" i="1"/>
  <c r="Y41" i="1"/>
  <c r="Y1128" i="1"/>
  <c r="Y306" i="1"/>
  <c r="Y1129" i="1"/>
  <c r="Y1130" i="1"/>
  <c r="Y681" i="1"/>
  <c r="Y743" i="1"/>
  <c r="Y636" i="1"/>
  <c r="Y1131" i="1"/>
  <c r="Y1132" i="1"/>
  <c r="Y1133" i="1"/>
  <c r="Y484" i="1"/>
  <c r="Y582" i="1"/>
  <c r="Y25" i="1"/>
  <c r="Y708" i="1"/>
  <c r="Y80" i="1"/>
  <c r="Y84" i="1"/>
  <c r="Y959" i="1"/>
  <c r="Y1134" i="1"/>
  <c r="Y705" i="1"/>
  <c r="Y1135" i="1"/>
  <c r="Y1136" i="1"/>
  <c r="Y1137" i="1"/>
  <c r="Y499" i="1"/>
  <c r="Y400" i="1"/>
  <c r="Y1138" i="1"/>
  <c r="Y1139" i="1"/>
  <c r="Y516" i="1"/>
  <c r="Y1140" i="1"/>
  <c r="Y769" i="1"/>
  <c r="Y1141" i="1"/>
  <c r="Y584" i="1"/>
  <c r="Y395" i="1"/>
  <c r="Y641" i="1"/>
  <c r="Y109" i="1"/>
  <c r="Y1142" i="1"/>
  <c r="Y104" i="1"/>
  <c r="Y259" i="1"/>
  <c r="Y1143" i="1"/>
  <c r="Y185" i="1"/>
  <c r="Y1144" i="1"/>
  <c r="Y163" i="1"/>
  <c r="Y973" i="1"/>
  <c r="Y598" i="1"/>
  <c r="Y112" i="1"/>
  <c r="Y815" i="1"/>
  <c r="Y1145" i="1"/>
  <c r="Y503" i="1"/>
  <c r="Y57" i="1"/>
  <c r="Y1146" i="1"/>
  <c r="Y1147" i="1"/>
  <c r="Y1148" i="1"/>
  <c r="Y58" i="1"/>
  <c r="Y1149" i="1"/>
  <c r="Y304" i="1"/>
  <c r="Y855" i="1"/>
  <c r="Y646" i="1"/>
  <c r="Y512" i="1"/>
  <c r="Y1150" i="1"/>
  <c r="Y950" i="1"/>
  <c r="Y83" i="1"/>
  <c r="Y771" i="1"/>
  <c r="Y628" i="1"/>
  <c r="Y721" i="1"/>
  <c r="Y670" i="1"/>
  <c r="Y1151" i="1"/>
  <c r="Y980" i="1"/>
  <c r="Y1152" i="1"/>
  <c r="Y119" i="1"/>
  <c r="Y203" i="1"/>
  <c r="Y159" i="1"/>
  <c r="Y1153" i="1"/>
  <c r="Y1154" i="1"/>
  <c r="Y66" i="1"/>
  <c r="Y243" i="1"/>
  <c r="Y1155" i="1"/>
  <c r="Y264" i="1"/>
  <c r="Y262" i="1"/>
  <c r="Y631" i="1"/>
  <c r="Y1156" i="1"/>
  <c r="Y40" i="1"/>
  <c r="Y255" i="1"/>
  <c r="Y1157" i="1"/>
  <c r="Y1158" i="1"/>
  <c r="Y271" i="1"/>
  <c r="Y1159" i="1"/>
  <c r="Y81" i="1"/>
  <c r="Y1160" i="1"/>
  <c r="Y1161" i="1"/>
  <c r="Y445" i="1"/>
  <c r="Y160" i="1"/>
  <c r="Y1162" i="1"/>
  <c r="Y927" i="1"/>
  <c r="Y956" i="1"/>
  <c r="Y1163" i="1"/>
  <c r="Y404" i="1"/>
  <c r="Y1164" i="1"/>
  <c r="Y199" i="1"/>
  <c r="Y1165" i="1"/>
  <c r="Y470" i="1"/>
  <c r="Y1166" i="1"/>
  <c r="Y1167" i="1"/>
  <c r="Y111" i="1"/>
  <c r="Y280" i="1"/>
  <c r="Y252" i="1"/>
  <c r="Y462" i="1"/>
  <c r="Y408" i="1"/>
  <c r="Y69" i="1"/>
  <c r="Y457" i="1"/>
  <c r="Y1168" i="1"/>
  <c r="Y856" i="1"/>
  <c r="Y759" i="1"/>
  <c r="Y817" i="1"/>
  <c r="Y778" i="1"/>
  <c r="Y845" i="1"/>
  <c r="Y176" i="1"/>
  <c r="Y434" i="1"/>
  <c r="Y340" i="1"/>
  <c r="Y903" i="1"/>
  <c r="Y403" i="1"/>
  <c r="Y345" i="1"/>
  <c r="Y648" i="1"/>
  <c r="Y363" i="1"/>
  <c r="Y421" i="1"/>
  <c r="Y1169" i="1"/>
  <c r="Y716" i="1"/>
  <c r="Y505" i="1"/>
  <c r="Y387" i="1"/>
  <c r="Y1170" i="1"/>
  <c r="Y298" i="1"/>
  <c r="Y399" i="1"/>
  <c r="Y448" i="1"/>
  <c r="Y576" i="1"/>
  <c r="Y267" i="1"/>
  <c r="Y504" i="1"/>
  <c r="Y1171" i="1"/>
  <c r="Y1172" i="1"/>
  <c r="Y468" i="1"/>
  <c r="Y393" i="1"/>
  <c r="Y767" i="1"/>
  <c r="Y680" i="1"/>
  <c r="Y179" i="1"/>
  <c r="Y1173" i="1"/>
  <c r="Y1174" i="1"/>
  <c r="Y18" i="1"/>
  <c r="Y1175" i="1"/>
  <c r="Y577" i="1"/>
  <c r="Y1176" i="1"/>
  <c r="Y737" i="1"/>
  <c r="Y978" i="1"/>
  <c r="Y223" i="1"/>
  <c r="Y1177" i="1"/>
  <c r="Y442" i="1"/>
  <c r="Y242" i="1"/>
  <c r="Y1178" i="1"/>
  <c r="Y460" i="1"/>
  <c r="Y1179" i="1"/>
  <c r="Y1180" i="1"/>
  <c r="Y301" i="1"/>
  <c r="Y272" i="1"/>
  <c r="Y1181" i="1"/>
  <c r="Y181" i="1"/>
  <c r="Y334" i="1"/>
  <c r="Y59" i="1"/>
  <c r="Y1182" i="1"/>
  <c r="Y1183" i="1"/>
  <c r="Y525" i="1"/>
  <c r="Y229" i="1"/>
  <c r="Y1184" i="1"/>
  <c r="Y64" i="1"/>
  <c r="Y1185" i="1"/>
  <c r="Y208" i="1"/>
  <c r="Y1186" i="1"/>
  <c r="Y1187" i="1"/>
  <c r="Y506" i="1"/>
  <c r="Y1188" i="1"/>
  <c r="Y866" i="1"/>
  <c r="Y951" i="1"/>
  <c r="Y1189" i="1"/>
  <c r="Y1190" i="1"/>
  <c r="Y860" i="1"/>
  <c r="Y449" i="1"/>
  <c r="Y157" i="1"/>
  <c r="Y222" i="1"/>
  <c r="Y450" i="1"/>
  <c r="Y1191" i="1"/>
  <c r="Y425" i="1"/>
  <c r="Y1192" i="1"/>
  <c r="Y1193" i="1"/>
  <c r="Y1194" i="1"/>
  <c r="Y320" i="1"/>
  <c r="Y701" i="1"/>
  <c r="Y397" i="1"/>
  <c r="Y1195" i="1"/>
  <c r="Y850" i="1"/>
  <c r="Y1196" i="1"/>
  <c r="Y508" i="1"/>
  <c r="Y1197" i="1"/>
  <c r="Y1198" i="1"/>
  <c r="Y1199" i="1"/>
  <c r="Y624" i="1"/>
  <c r="Y518" i="1"/>
  <c r="Y1200" i="1"/>
  <c r="Y533" i="1"/>
  <c r="Y904" i="1"/>
  <c r="Y383" i="1"/>
  <c r="Y413" i="1"/>
  <c r="Y283" i="1"/>
  <c r="Y556" i="1"/>
  <c r="Y1201" i="1"/>
  <c r="Y22" i="1"/>
  <c r="Y391" i="1"/>
  <c r="Y336" i="1"/>
  <c r="Y1202" i="1"/>
  <c r="Y1203" i="1"/>
  <c r="Y346" i="1"/>
  <c r="Y741" i="1"/>
  <c r="Y601" i="1"/>
  <c r="Y892" i="1"/>
  <c r="Y831" i="1"/>
  <c r="Y168" i="1"/>
  <c r="Y1204" i="1"/>
  <c r="Y651" i="1"/>
  <c r="Y1205" i="1"/>
  <c r="Y596" i="1"/>
  <c r="Y341" i="1"/>
  <c r="Y791" i="1"/>
  <c r="Y1206" i="1"/>
  <c r="Y1207" i="1"/>
  <c r="Y195" i="1"/>
  <c r="Y206" i="1"/>
  <c r="Y1208" i="1"/>
  <c r="Y1209" i="1"/>
  <c r="Y790" i="1"/>
  <c r="Y984" i="1"/>
  <c r="Y618" i="1"/>
  <c r="Y279" i="1"/>
  <c r="Y872" i="1"/>
  <c r="Y61" i="1"/>
  <c r="Y432" i="1"/>
  <c r="Y396" i="1"/>
  <c r="Y1210" i="1"/>
  <c r="Y979" i="1"/>
  <c r="Y896" i="1"/>
  <c r="Y797" i="1"/>
  <c r="Y635" i="1"/>
  <c r="Y309" i="1"/>
  <c r="Y926" i="1"/>
  <c r="Y333" i="1"/>
  <c r="Y1211" i="1"/>
  <c r="Y197" i="1"/>
  <c r="Y430" i="1"/>
  <c r="Y961" i="1"/>
  <c r="Y1212" i="1"/>
  <c r="Y1213" i="1"/>
  <c r="Y781" i="1"/>
  <c r="Y351" i="1"/>
  <c r="Y966" i="1"/>
  <c r="Y361" i="1"/>
  <c r="Y1214" i="1"/>
  <c r="Y16" i="1"/>
  <c r="Y348" i="1"/>
  <c r="Y660" i="1"/>
  <c r="Y536" i="1"/>
  <c r="Y501" i="1"/>
  <c r="Y13" i="1"/>
  <c r="Y1215" i="1"/>
  <c r="Y424" i="1"/>
  <c r="Y1216" i="1"/>
  <c r="Y1217" i="1"/>
  <c r="Y532" i="1"/>
  <c r="Y118" i="1"/>
  <c r="Y1218" i="1"/>
  <c r="Y177" i="1"/>
  <c r="Y289" i="1"/>
  <c r="Y1219" i="1"/>
  <c r="Y1220" i="1"/>
  <c r="Y1221" i="1"/>
  <c r="Y538" i="1"/>
  <c r="Y96" i="1"/>
  <c r="Y426" i="1"/>
  <c r="Y1222" i="1"/>
  <c r="Y1223" i="1"/>
  <c r="Y1224" i="1"/>
  <c r="Y125" i="1"/>
  <c r="Y1225" i="1"/>
  <c r="Y1226" i="1"/>
  <c r="Y1227" i="1"/>
  <c r="Y423" i="1"/>
  <c r="Y354" i="1"/>
  <c r="Y990" i="1"/>
  <c r="Y1228" i="1"/>
  <c r="Y1229" i="1"/>
  <c r="Y162" i="1"/>
  <c r="Y852" i="1"/>
  <c r="Y485" i="1"/>
  <c r="Y73" i="1"/>
  <c r="Y226" i="1"/>
  <c r="Y372" i="1"/>
  <c r="Y24" i="1"/>
  <c r="Y1230" i="1"/>
  <c r="Y297" i="1"/>
  <c r="Y1231" i="1"/>
  <c r="Y1232" i="1"/>
  <c r="Y8" i="1"/>
  <c r="Y1233" i="1"/>
  <c r="Y1234" i="1"/>
  <c r="Y34" i="1"/>
  <c r="Y1235" i="1"/>
  <c r="Y36" i="1"/>
  <c r="Y683" i="1"/>
  <c r="Y930" i="1"/>
  <c r="Y1236" i="1"/>
  <c r="Y712" i="1"/>
  <c r="Y585" i="1"/>
  <c r="Y129" i="1"/>
  <c r="Y209" i="1"/>
  <c r="Y1237" i="1"/>
  <c r="Y1238" i="1"/>
  <c r="Y191" i="1"/>
  <c r="Y478" i="1"/>
  <c r="Y1239" i="1"/>
  <c r="Y1240" i="1"/>
  <c r="Y729" i="1"/>
  <c r="Y621" i="1"/>
  <c r="Y74" i="1"/>
  <c r="Y142" i="1"/>
  <c r="Y940" i="1"/>
  <c r="Y323" i="1"/>
  <c r="Y326" i="1"/>
  <c r="Y1241" i="1"/>
  <c r="Y1242" i="1"/>
  <c r="Y1243" i="1"/>
  <c r="Y1244" i="1"/>
  <c r="Y224" i="1"/>
  <c r="Y1245" i="1"/>
  <c r="Y1246" i="1"/>
  <c r="Y1247" i="1"/>
  <c r="Y808" i="1"/>
  <c r="Y324" i="1"/>
  <c r="Y1248" i="1"/>
  <c r="Y303" i="1"/>
  <c r="Y1249" i="1"/>
  <c r="Y1250" i="1"/>
  <c r="Y376" i="1"/>
  <c r="Y967" i="1"/>
  <c r="Y31" i="1"/>
  <c r="Y141" i="1"/>
  <c r="Y46" i="1"/>
  <c r="Y799" i="1"/>
  <c r="Y216" i="1"/>
  <c r="Y1251" i="1"/>
  <c r="Y958" i="1"/>
  <c r="Y1252" i="1"/>
  <c r="Y1253" i="1"/>
  <c r="Y292" i="1"/>
  <c r="Y1254" i="1"/>
  <c r="Y1255" i="1"/>
  <c r="Y220" i="1"/>
  <c r="Y935" i="1"/>
  <c r="Y295" i="1"/>
  <c r="Y390" i="1"/>
  <c r="Y925" i="1"/>
  <c r="Y500" i="1"/>
  <c r="Y39" i="1"/>
  <c r="Y1256" i="1"/>
  <c r="Y1257" i="1"/>
  <c r="Y431" i="1"/>
  <c r="Y1258" i="1"/>
  <c r="Y612" i="1"/>
  <c r="Y630" i="1"/>
  <c r="Y495" i="1"/>
  <c r="Y1259" i="1"/>
  <c r="Y1260" i="1"/>
  <c r="Y763" i="1"/>
  <c r="Y1261" i="1"/>
  <c r="Y275" i="1"/>
  <c r="Y656" i="1"/>
  <c r="Y1262" i="1"/>
  <c r="Y358" i="1"/>
  <c r="Y616" i="1"/>
  <c r="Y205" i="1"/>
  <c r="Y1263" i="1"/>
  <c r="Y665" i="1"/>
  <c r="Y76" i="1"/>
  <c r="Y911" i="1"/>
  <c r="Y1264" i="1"/>
  <c r="Y766" i="1"/>
  <c r="Y1265" i="1"/>
  <c r="Y1266" i="1"/>
  <c r="Y813" i="1"/>
  <c r="Y1267" i="1"/>
  <c r="Y802" i="1"/>
  <c r="Y1268" i="1"/>
  <c r="Y60" i="1"/>
  <c r="Y469" i="1"/>
  <c r="Y124" i="1"/>
  <c r="Y70" i="1"/>
  <c r="Y122" i="1"/>
  <c r="Y487" i="1"/>
  <c r="Y1269" i="1"/>
  <c r="Y1270" i="1"/>
  <c r="Y1271" i="1"/>
  <c r="Y1272" i="1"/>
  <c r="Y1273" i="1"/>
  <c r="Y1274" i="1"/>
  <c r="Y1275" i="1"/>
  <c r="Y51" i="1"/>
  <c r="Y148" i="1"/>
  <c r="Y45" i="1"/>
  <c r="Y4" i="1"/>
  <c r="Y749" i="1"/>
  <c r="Y356" i="1"/>
  <c r="Y634" i="1"/>
  <c r="Y1276" i="1"/>
  <c r="Y949" i="1"/>
  <c r="Y1277" i="1"/>
  <c r="Y1278" i="1"/>
  <c r="Y319" i="1"/>
  <c r="Y1279" i="1"/>
  <c r="Y446" i="1"/>
  <c r="Y1280" i="1"/>
  <c r="Y1281" i="1"/>
  <c r="Y704" i="1"/>
  <c r="Y32" i="1"/>
  <c r="Y674" i="1"/>
  <c r="Y669" i="1"/>
  <c r="Y274" i="1"/>
  <c r="Y121" i="1"/>
  <c r="Y1282" i="1"/>
  <c r="Y1283" i="1"/>
  <c r="Y244" i="1"/>
  <c r="Y968" i="1"/>
  <c r="Y883" i="1"/>
  <c r="Y258" i="1"/>
  <c r="Y44" i="1"/>
  <c r="Y561" i="1"/>
  <c r="Y338" i="1"/>
  <c r="Y89" i="1"/>
  <c r="Y1284" i="1"/>
  <c r="Y1285" i="1"/>
  <c r="Y1286" i="1"/>
  <c r="Y444" i="1"/>
  <c r="Y1287" i="1"/>
  <c r="Y63" i="1"/>
  <c r="Y1288" i="1"/>
  <c r="Y1289" i="1"/>
  <c r="Y150" i="1"/>
  <c r="Y127" i="1"/>
  <c r="Y1290" i="1"/>
  <c r="Y71" i="1"/>
  <c r="Y835" i="1"/>
  <c r="Y1291" i="1"/>
  <c r="Y1292" i="1"/>
  <c r="Y316" i="1"/>
  <c r="Y1293" i="1"/>
  <c r="Y714" i="1"/>
  <c r="Y853" i="1"/>
  <c r="Y278" i="1"/>
  <c r="Y102" i="1"/>
  <c r="Y1294" i="1"/>
  <c r="Y1295" i="1"/>
  <c r="Y1296" i="1"/>
  <c r="Y1297" i="1"/>
  <c r="Y1298" i="1"/>
  <c r="Y339" i="1"/>
  <c r="Y1299" i="1"/>
  <c r="Y211" i="1"/>
  <c r="Y615" i="1"/>
  <c r="Y367" i="1"/>
  <c r="Y52" i="1"/>
  <c r="Y1300" i="1"/>
  <c r="Y1301" i="1"/>
  <c r="Y664" i="1"/>
  <c r="Y710" i="1"/>
  <c r="Y1302" i="1"/>
  <c r="Y1303" i="1"/>
  <c r="Y1304" i="1"/>
  <c r="Y1305" i="1"/>
  <c r="Y1306" i="1"/>
  <c r="Y357" i="1"/>
  <c r="Y1307" i="1"/>
  <c r="Y1308" i="1"/>
  <c r="Y1309" i="1"/>
  <c r="Y943" i="1"/>
  <c r="Y1310" i="1"/>
  <c r="Y1311" i="1"/>
  <c r="Y14" i="1"/>
  <c r="Y882" i="1"/>
  <c r="Y1312" i="1"/>
  <c r="Y1313" i="1"/>
  <c r="Y1314" i="1"/>
  <c r="Y237" i="1"/>
  <c r="Y1315" i="1"/>
  <c r="Y250" i="1"/>
  <c r="Y1316" i="1"/>
  <c r="Y453" i="1"/>
  <c r="Y977" i="1"/>
  <c r="Y1317" i="1"/>
  <c r="Y1318" i="1"/>
  <c r="Y327" i="1"/>
  <c r="Y349" i="1"/>
  <c r="Y11" i="1"/>
  <c r="Y1319" i="1"/>
  <c r="Y68" i="1"/>
  <c r="Y1320" i="1"/>
  <c r="Y982" i="1"/>
  <c r="Y1321" i="1"/>
  <c r="Y552" i="1"/>
  <c r="Y1322" i="1"/>
  <c r="Y1323" i="1"/>
  <c r="Y744" i="1"/>
  <c r="Y100" i="1"/>
  <c r="Y890" i="1"/>
  <c r="Y75" i="1"/>
  <c r="Y381" i="1"/>
  <c r="Y98" i="1"/>
  <c r="Y965" i="1"/>
  <c r="Y1324" i="1"/>
  <c r="Y780" i="1"/>
  <c r="Y871" i="1"/>
  <c r="Y151" i="1"/>
  <c r="Y1325" i="1"/>
  <c r="Y578" i="1"/>
  <c r="Y265" i="1"/>
  <c r="Y9" i="1"/>
  <c r="Y241" i="1"/>
  <c r="Y1326" i="1"/>
  <c r="Y1327" i="1"/>
  <c r="Y315" i="1"/>
  <c r="Y1328" i="1"/>
  <c r="Y1329" i="1"/>
  <c r="Y1330" i="1"/>
  <c r="Y1331" i="1"/>
  <c r="Y611" i="1"/>
  <c r="Y1332" i="1"/>
  <c r="Y1333" i="1"/>
  <c r="Y1334" i="1"/>
  <c r="Y165" i="1"/>
  <c r="Y344" i="1"/>
  <c r="Y196" i="1"/>
  <c r="Y1335" i="1"/>
  <c r="Y1336" i="1"/>
  <c r="Y210" i="1"/>
  <c r="Y861" i="1"/>
  <c r="Y1337" i="1"/>
  <c r="Y1338" i="1"/>
  <c r="Y1339" i="1"/>
  <c r="Y273" i="1"/>
  <c r="Y1340" i="1"/>
  <c r="Y1341" i="1"/>
  <c r="Y547" i="1"/>
  <c r="Y1342" i="1"/>
  <c r="Y1343" i="1"/>
  <c r="Y1344" i="1"/>
  <c r="Y722" i="1"/>
  <c r="Y261" i="1"/>
  <c r="Y1345" i="1"/>
  <c r="Y1346" i="1"/>
  <c r="Y828" i="1"/>
  <c r="Y1347" i="1"/>
  <c r="Y1348" i="1"/>
  <c r="Y106" i="1"/>
  <c r="Y1349" i="1"/>
  <c r="Y1350" i="1"/>
  <c r="Y1351" i="1"/>
  <c r="Y1352" i="1"/>
  <c r="Y816" i="1"/>
  <c r="Y731" i="1"/>
  <c r="Y543" i="1"/>
  <c r="Y969" i="1"/>
  <c r="Y603" i="1"/>
  <c r="Y473" i="1"/>
  <c r="Y1353" i="1"/>
  <c r="Y1354" i="1"/>
  <c r="Y439" i="1"/>
  <c r="Y1355" i="1"/>
  <c r="Y1356" i="1"/>
  <c r="Y1357" i="1"/>
  <c r="Y65" i="1"/>
  <c r="Y1358" i="1"/>
  <c r="Y1359" i="1"/>
  <c r="Y1360" i="1"/>
  <c r="Y1361" i="1"/>
  <c r="Y490" i="1"/>
  <c r="Y1362" i="1"/>
  <c r="Y47" i="1"/>
  <c r="Y1363" i="1"/>
  <c r="Y1364" i="1"/>
  <c r="Y747" i="1"/>
  <c r="Y422" i="1"/>
  <c r="Y878" i="1"/>
  <c r="Y1365" i="1"/>
  <c r="Y1366" i="1"/>
  <c r="Y1367" i="1"/>
  <c r="Y810" i="1"/>
  <c r="Y1368" i="1"/>
  <c r="Y793" i="1"/>
  <c r="Y565" i="1"/>
  <c r="Y1369" i="1"/>
  <c r="Y173" i="1"/>
  <c r="Y988" i="1"/>
  <c r="Y1370" i="1"/>
  <c r="Y1371" i="1"/>
  <c r="Y26" i="1"/>
  <c r="Y1372" i="1"/>
  <c r="Y1373" i="1"/>
  <c r="Y1374" i="1"/>
  <c r="Y1375" i="1"/>
  <c r="Y1376" i="1"/>
  <c r="Y1377" i="1"/>
  <c r="Y33" i="1"/>
  <c r="Y72" i="1"/>
  <c r="Y1378" i="1"/>
  <c r="Y91" i="1"/>
  <c r="Y870" i="1"/>
  <c r="Y364" i="1"/>
  <c r="Y171" i="1"/>
  <c r="Y1379" i="1"/>
  <c r="Y868" i="1"/>
  <c r="Y1380" i="1"/>
  <c r="Y174" i="1"/>
  <c r="Y1381" i="1"/>
  <c r="Y844" i="1"/>
  <c r="Y2" i="1"/>
  <c r="Y557" i="1"/>
  <c r="Y78" i="1"/>
  <c r="Y830" i="1"/>
  <c r="Y330" i="1"/>
  <c r="Y1382" i="1"/>
  <c r="Y184" i="1"/>
  <c r="Y53" i="1"/>
  <c r="Y1383" i="1"/>
  <c r="Y6" i="1"/>
  <c r="Y7" i="1"/>
  <c r="Y379" i="1"/>
  <c r="Y257" i="1"/>
  <c r="Y1384" i="1"/>
  <c r="Y1385" i="1"/>
  <c r="Y928" i="1"/>
  <c r="Y1386" i="1"/>
  <c r="Y1387" i="1"/>
  <c r="Y113" i="1"/>
  <c r="Y1388" i="1"/>
  <c r="Y1389" i="1"/>
  <c r="Y1390" i="1"/>
  <c r="Y482" i="1"/>
  <c r="Y1391" i="1"/>
  <c r="Y288" i="1"/>
  <c r="Y1392" i="1"/>
  <c r="Y502" i="1"/>
  <c r="Y1393" i="1"/>
  <c r="Y509" i="1"/>
  <c r="Y365" i="1"/>
  <c r="Y5" i="1"/>
  <c r="Y314" i="1"/>
  <c r="Y1394" i="1"/>
  <c r="Y717" i="1"/>
  <c r="Y1395" i="1"/>
  <c r="Y1396" i="1"/>
  <c r="Y1397" i="1"/>
  <c r="Y418" i="1"/>
  <c r="Y481" i="1"/>
  <c r="Y133" i="1"/>
  <c r="Y1398" i="1"/>
  <c r="Y50" i="1"/>
  <c r="Y169" i="1"/>
  <c r="Y1399" i="1"/>
  <c r="Y1400" i="1"/>
  <c r="Y187" i="1"/>
  <c r="Y1401" i="1"/>
  <c r="Y101" i="1"/>
  <c r="Y560" i="1"/>
  <c r="Y1402" i="1"/>
  <c r="Y1403" i="1"/>
  <c r="Y1404" i="1"/>
  <c r="Y1405" i="1"/>
  <c r="Y1406" i="1"/>
  <c r="Y1407" i="1"/>
  <c r="Y1408" i="1"/>
  <c r="Y1409" i="1"/>
  <c r="Y640" i="1"/>
  <c r="Y494" i="1"/>
  <c r="Y85" i="1"/>
  <c r="Y1410" i="1"/>
  <c r="Y1411" i="1"/>
  <c r="Y110" i="1"/>
  <c r="Y1412" i="1"/>
  <c r="Y1413" i="1"/>
  <c r="Y312" i="1"/>
  <c r="Y711" i="1"/>
  <c r="Y1414" i="1"/>
  <c r="Y887" i="1"/>
  <c r="Y513" i="1"/>
  <c r="Y1415" i="1"/>
  <c r="Y347" i="1"/>
  <c r="Y1416" i="1"/>
  <c r="Y134" i="1"/>
  <c r="Y1417" i="1"/>
  <c r="Y1418" i="1"/>
  <c r="Y1419" i="1"/>
  <c r="Y1420" i="1"/>
  <c r="Y87" i="1"/>
  <c r="Y145" i="1"/>
  <c r="Y332" i="1"/>
  <c r="Y1421" i="1"/>
  <c r="Y974" i="1"/>
  <c r="Y854" i="1"/>
  <c r="Y1422" i="1"/>
  <c r="Y166" i="1"/>
  <c r="Y1423" i="1"/>
  <c r="Y1424" i="1"/>
  <c r="Y328" i="1"/>
  <c r="Y1425" i="1"/>
  <c r="Y1426" i="1"/>
  <c r="Y138" i="1"/>
  <c r="Y1427" i="1"/>
  <c r="Y1428" i="1"/>
  <c r="Y1429" i="1"/>
  <c r="Y172" i="1"/>
  <c r="Y622" i="1"/>
  <c r="Y1430" i="1"/>
  <c r="Y1431" i="1"/>
  <c r="Y1432" i="1"/>
  <c r="Y43" i="1"/>
  <c r="Y627" i="1"/>
  <c r="Y1433" i="1"/>
  <c r="Y1434" i="1"/>
  <c r="Y917" i="1"/>
  <c r="Y1435" i="1"/>
  <c r="Y15" i="1"/>
  <c r="Y1436" i="1"/>
  <c r="Y894" i="1"/>
  <c r="Y360" i="1"/>
  <c r="Y56" i="1"/>
  <c r="Y550" i="1"/>
  <c r="Y1437" i="1"/>
  <c r="Y152" i="1"/>
  <c r="Y921" i="1"/>
  <c r="Y1438" i="1"/>
  <c r="Y1439" i="1"/>
  <c r="Y389" i="1"/>
  <c r="Y918" i="1"/>
  <c r="Y1440" i="1"/>
  <c r="Y139" i="1"/>
  <c r="Y93" i="1"/>
  <c r="Y1441" i="1"/>
  <c r="Y313" i="1"/>
  <c r="Y1442" i="1"/>
  <c r="Y107" i="1"/>
  <c r="Y1443" i="1"/>
  <c r="Y296" i="1"/>
  <c r="Y1444" i="1"/>
  <c r="Y1445" i="1"/>
  <c r="Y1446" i="1"/>
  <c r="Y1447" i="1"/>
  <c r="Y17" i="1"/>
  <c r="Y1448" i="1"/>
  <c r="Y1449" i="1"/>
  <c r="Y1450" i="1"/>
  <c r="Y1451" i="1"/>
  <c r="Y1452" i="1"/>
  <c r="Y1453" i="1"/>
  <c r="Y30" i="1"/>
  <c r="Y1454" i="1"/>
  <c r="Y1455" i="1"/>
  <c r="Y1456" i="1"/>
  <c r="Y1457" i="1"/>
  <c r="Y1458" i="1"/>
  <c r="Y471" i="1"/>
  <c r="Y1459" i="1"/>
  <c r="Y416" i="1"/>
  <c r="Y1460" i="1"/>
  <c r="Y382" i="1"/>
  <c r="Y1461" i="1"/>
  <c r="Y412" i="1"/>
  <c r="Y719" i="1"/>
  <c r="Y378" i="1"/>
  <c r="Y726" i="1"/>
  <c r="Y1462" i="1"/>
  <c r="Y1463" i="1"/>
  <c r="Y49" i="1"/>
  <c r="Y1464" i="1"/>
  <c r="Y293" i="1"/>
  <c r="Y605" i="1"/>
  <c r="Y1465" i="1"/>
  <c r="Y1466" i="1"/>
  <c r="Y957" i="1"/>
  <c r="AK698" i="1"/>
  <c r="AK798" i="1"/>
  <c r="AK788" i="1"/>
  <c r="AK147" i="1"/>
  <c r="AK724" i="1"/>
  <c r="AK727" i="1"/>
  <c r="AK847" i="1"/>
  <c r="AK493" i="1"/>
  <c r="AK971" i="1"/>
  <c r="AK658" i="1"/>
  <c r="AK659" i="1"/>
  <c r="AK782" i="1"/>
  <c r="AK862" i="1"/>
  <c r="AK884" i="1"/>
  <c r="AK672" i="1"/>
  <c r="AK300" i="1"/>
  <c r="AK972" i="1"/>
  <c r="AK908" i="1"/>
  <c r="AK371" i="1"/>
  <c r="AK991" i="1"/>
  <c r="AK827" i="1"/>
  <c r="AK992" i="1"/>
  <c r="AK993" i="1"/>
  <c r="AK964" i="1"/>
  <c r="AK864" i="1"/>
  <c r="AK329" i="1"/>
  <c r="AK994" i="1"/>
  <c r="AK515" i="1"/>
  <c r="AK447" i="1"/>
  <c r="AK867" i="1"/>
  <c r="AK923" i="1"/>
  <c r="AK995" i="1"/>
  <c r="AK947" i="1"/>
  <c r="AK996" i="1"/>
  <c r="AK939" i="1"/>
  <c r="AK824" i="1"/>
  <c r="AK773" i="1"/>
  <c r="AK997" i="1"/>
  <c r="AK998" i="1"/>
  <c r="AK706" i="1"/>
  <c r="AK246" i="1"/>
  <c r="AK370" i="1"/>
  <c r="AK377" i="1"/>
  <c r="AK899" i="1"/>
  <c r="AK865" i="1"/>
  <c r="AK154" i="1"/>
  <c r="AK999" i="1"/>
  <c r="AK1000" i="1"/>
  <c r="AK1001" i="1"/>
  <c r="AK909" i="1"/>
  <c r="AK1002" i="1"/>
  <c r="AK880" i="1"/>
  <c r="AK915" i="1"/>
  <c r="AK692" i="1"/>
  <c r="AK114" i="1"/>
  <c r="AK1003" i="1"/>
  <c r="AK922" i="1"/>
  <c r="AK647" i="1"/>
  <c r="AK1004" i="1"/>
  <c r="AK819" i="1"/>
  <c r="AK1005" i="1"/>
  <c r="AK720" i="1"/>
  <c r="AK558" i="1"/>
  <c r="AK526" i="1"/>
  <c r="AK639" i="1"/>
  <c r="AK1006" i="1"/>
  <c r="AK699" i="1"/>
  <c r="AK591" i="1"/>
  <c r="AK1007" i="1"/>
  <c r="AK1008" i="1"/>
  <c r="AK1009" i="1"/>
  <c r="AK989" i="1"/>
  <c r="AK686" i="1"/>
  <c r="AK579" i="1"/>
  <c r="AK713" i="1"/>
  <c r="AK851" i="1"/>
  <c r="AK589" i="1"/>
  <c r="AK555" i="1"/>
  <c r="AK931" i="1"/>
  <c r="AK812" i="1"/>
  <c r="AK730" i="1"/>
  <c r="AK846" i="1"/>
  <c r="AK190" i="1"/>
  <c r="AK307" i="1"/>
  <c r="AK762" i="1"/>
  <c r="AK1010" i="1"/>
  <c r="AK746" i="1"/>
  <c r="AK1011" i="1"/>
  <c r="AK586" i="1"/>
  <c r="AK1012" i="1"/>
  <c r="AK1013" i="1"/>
  <c r="AK1014" i="1"/>
  <c r="AK286" i="1"/>
  <c r="AK859" i="1"/>
  <c r="AK1015" i="1"/>
  <c r="AK840" i="1"/>
  <c r="AK838" i="1"/>
  <c r="AK983" i="1"/>
  <c r="AK569" i="1"/>
  <c r="AK541" i="1"/>
  <c r="AK613" i="1"/>
  <c r="AK350" i="1"/>
  <c r="AK888" i="1"/>
  <c r="AK530" i="1"/>
  <c r="AK768" i="1"/>
  <c r="AK1016" i="1"/>
  <c r="AK1017" i="1"/>
  <c r="AK689" i="1"/>
  <c r="AK954" i="1"/>
  <c r="AK146" i="1"/>
  <c r="AK251" i="1"/>
  <c r="AK1018" i="1"/>
  <c r="AK760" i="1"/>
  <c r="AK770" i="1"/>
  <c r="AK514" i="1"/>
  <c r="AK467" i="1"/>
  <c r="AK638" i="1"/>
  <c r="AK595" i="1"/>
  <c r="AK942" i="1"/>
  <c r="AK465" i="1"/>
  <c r="AK913" i="1"/>
  <c r="AK204" i="1"/>
  <c r="AK1019" i="1"/>
  <c r="AK282" i="1"/>
  <c r="AK590" i="1"/>
  <c r="AK527" i="1"/>
  <c r="AK1020" i="1"/>
  <c r="AK876" i="1"/>
  <c r="AK661" i="1"/>
  <c r="AK534" i="1"/>
  <c r="AK213" i="1"/>
  <c r="AK806" i="1"/>
  <c r="AK637" i="1"/>
  <c r="AK606" i="1"/>
  <c r="AK893" i="1"/>
  <c r="AK774" i="1"/>
  <c r="AK804" i="1"/>
  <c r="AK1021" i="1"/>
  <c r="AK805" i="1"/>
  <c r="AK879" i="1"/>
  <c r="AK266" i="1"/>
  <c r="AK693" i="1"/>
  <c r="AK1022" i="1"/>
  <c r="AK910" i="1"/>
  <c r="AK402" i="1"/>
  <c r="AK776" i="1"/>
  <c r="AK1023" i="1"/>
  <c r="AK1024" i="1"/>
  <c r="AK657" i="1"/>
  <c r="AK1025" i="1"/>
  <c r="AK620" i="1"/>
  <c r="AK941" i="1"/>
  <c r="AK662" i="1"/>
  <c r="AK906" i="1"/>
  <c r="AK667" i="1"/>
  <c r="AK228" i="1"/>
  <c r="AK1026" i="1"/>
  <c r="AK510" i="1"/>
  <c r="AK1027" i="1"/>
  <c r="AK592" i="1"/>
  <c r="AK1028" i="1"/>
  <c r="AK108" i="1"/>
  <c r="AK362" i="1"/>
  <c r="AK825" i="1"/>
  <c r="AK419" i="1"/>
  <c r="AK792" i="1"/>
  <c r="AK688" i="1"/>
  <c r="AK531" i="1"/>
  <c r="AK938" i="1"/>
  <c r="AK202" i="1"/>
  <c r="AK1029" i="1"/>
  <c r="AK682" i="1"/>
  <c r="AK1030" i="1"/>
  <c r="AK642" i="1"/>
  <c r="AK707" i="1"/>
  <c r="AK604" i="1"/>
  <c r="AK694" i="1"/>
  <c r="AK652" i="1"/>
  <c r="AK1031" i="1"/>
  <c r="AK1032" i="1"/>
  <c r="AK597" i="1"/>
  <c r="AK302" i="1"/>
  <c r="AK539" i="1"/>
  <c r="AK755" i="1"/>
  <c r="AK1033" i="1"/>
  <c r="AK359" i="1"/>
  <c r="AK437" i="1"/>
  <c r="AK914" i="1"/>
  <c r="AK756" i="1"/>
  <c r="AK1034" i="1"/>
  <c r="AK256" i="1"/>
  <c r="AK1035" i="1"/>
  <c r="AK881" i="1"/>
  <c r="AK593" i="1"/>
  <c r="AK155" i="1"/>
  <c r="AK1036" i="1"/>
  <c r="AK571" i="1"/>
  <c r="AK960" i="1"/>
  <c r="AK609" i="1"/>
  <c r="AK874" i="1"/>
  <c r="AK1037" i="1"/>
  <c r="AK736" i="1"/>
  <c r="AK1038" i="1"/>
  <c r="AK458" i="1"/>
  <c r="AK1039" i="1"/>
  <c r="AK1040" i="1"/>
  <c r="AK1041" i="1"/>
  <c r="AK105" i="1"/>
  <c r="AK889" i="1"/>
  <c r="AK891" i="1"/>
  <c r="AK748" i="1"/>
  <c r="AK167" i="1"/>
  <c r="AK429" i="1"/>
  <c r="AK1042" i="1"/>
  <c r="AK1043" i="1"/>
  <c r="AK932" i="1"/>
  <c r="AK277" i="1"/>
  <c r="AK740" i="1"/>
  <c r="AK1044" i="1"/>
  <c r="AK135" i="1"/>
  <c r="AK455" i="1"/>
  <c r="AK873" i="1"/>
  <c r="AK796" i="1"/>
  <c r="AK1045" i="1"/>
  <c r="AK795" i="1"/>
  <c r="AK535" i="1"/>
  <c r="AK240" i="1"/>
  <c r="AK476" i="1"/>
  <c r="AK1046" i="1"/>
  <c r="AK1047" i="1"/>
  <c r="AK474" i="1"/>
  <c r="AK249" i="1"/>
  <c r="AK757" i="1"/>
  <c r="AK1048" i="1"/>
  <c r="AK451" i="1"/>
  <c r="AK751" i="1"/>
  <c r="AK739" i="1"/>
  <c r="AK443" i="1"/>
  <c r="AK684" i="1"/>
  <c r="AK452" i="1"/>
  <c r="AK818" i="1"/>
  <c r="AK644" i="1"/>
  <c r="AK869" i="1"/>
  <c r="AK839" i="1"/>
  <c r="AK522" i="1"/>
  <c r="AK732" i="1"/>
  <c r="AK834" i="1"/>
  <c r="AK885" i="1"/>
  <c r="AK294" i="1"/>
  <c r="AK570" i="1"/>
  <c r="AK779" i="1"/>
  <c r="AK194" i="1"/>
  <c r="AK1049" i="1"/>
  <c r="AK803" i="1"/>
  <c r="AK655" i="1"/>
  <c r="AK1050" i="1"/>
  <c r="AK952" i="1"/>
  <c r="AK507" i="1"/>
  <c r="AK405" i="1"/>
  <c r="AK192" i="1"/>
  <c r="AK679" i="1"/>
  <c r="AK900" i="1"/>
  <c r="AK709" i="1"/>
  <c r="AK1051" i="1"/>
  <c r="AK807" i="1"/>
  <c r="AK305" i="1"/>
  <c r="AK385" i="1"/>
  <c r="AK62" i="1"/>
  <c r="AK608" i="1"/>
  <c r="AK718" i="1"/>
  <c r="AK384" i="1"/>
  <c r="AK821" i="1"/>
  <c r="AK857" i="1"/>
  <c r="AK937" i="1"/>
  <c r="AK801" i="1"/>
  <c r="AK559" i="1"/>
  <c r="AK438" i="1"/>
  <c r="AK848" i="1"/>
  <c r="AK492" i="1"/>
  <c r="AK1052" i="1"/>
  <c r="AK562" i="1"/>
  <c r="AK1053" i="1"/>
  <c r="AK695" i="1"/>
  <c r="AK673" i="1"/>
  <c r="AK962" i="1"/>
  <c r="AK901" i="1"/>
  <c r="AK321" i="1"/>
  <c r="AK335" i="1"/>
  <c r="AK1054" i="1"/>
  <c r="AK317" i="1"/>
  <c r="AK517" i="1"/>
  <c r="AK253" i="1"/>
  <c r="AK411" i="1"/>
  <c r="AK976" i="1"/>
  <c r="AK666" i="1"/>
  <c r="AK826" i="1"/>
  <c r="AK79" i="1"/>
  <c r="AK1055" i="1"/>
  <c r="AK234" i="1"/>
  <c r="AK86" i="1"/>
  <c r="AK1056" i="1"/>
  <c r="AK1057" i="1"/>
  <c r="AK189" i="1"/>
  <c r="AK394" i="1"/>
  <c r="AK765" i="1"/>
  <c r="AK649" i="1"/>
  <c r="AK675" i="1"/>
  <c r="AK936" i="1"/>
  <c r="AK369" i="1"/>
  <c r="AK723" i="1"/>
  <c r="AK772" i="1"/>
  <c r="AK1058" i="1"/>
  <c r="AK626" i="1"/>
  <c r="AK281" i="1"/>
  <c r="AK811" i="1"/>
  <c r="AK687" i="1"/>
  <c r="AK1059" i="1"/>
  <c r="AK29" i="1"/>
  <c r="AK623" i="1"/>
  <c r="AK809" i="1"/>
  <c r="AK754" i="1"/>
  <c r="AK1060" i="1"/>
  <c r="AK1061" i="1"/>
  <c r="AK745" i="1"/>
  <c r="AK99" i="1"/>
  <c r="AK97" i="1"/>
  <c r="AK1062" i="1"/>
  <c r="AK1063" i="1"/>
  <c r="AK948" i="1"/>
  <c r="AK415" i="1"/>
  <c r="AK567" i="1"/>
  <c r="AK696" i="1"/>
  <c r="AK436" i="1"/>
  <c r="AK519" i="1"/>
  <c r="AK629" i="1"/>
  <c r="AK758" i="1"/>
  <c r="AK420" i="1"/>
  <c r="AK260" i="1"/>
  <c r="AK236" i="1"/>
  <c r="AK380" i="1"/>
  <c r="AK1064" i="1"/>
  <c r="AK1065" i="1"/>
  <c r="AK528" i="1"/>
  <c r="AK970" i="1"/>
  <c r="AK529" i="1"/>
  <c r="AK902" i="1"/>
  <c r="AK575" i="1"/>
  <c r="AK953" i="1"/>
  <c r="AK691" i="1"/>
  <c r="AK963" i="1"/>
  <c r="AK822" i="1"/>
  <c r="AK685" i="1"/>
  <c r="AK180" i="1"/>
  <c r="AK1066" i="1"/>
  <c r="AK537" i="1"/>
  <c r="AK54" i="1"/>
  <c r="AK38" i="1"/>
  <c r="AK728" i="1"/>
  <c r="AK35" i="1"/>
  <c r="AK842" i="1"/>
  <c r="AK761" i="1"/>
  <c r="AK554" i="1"/>
  <c r="AK238" i="1"/>
  <c r="AK116" i="1"/>
  <c r="AK1067" i="1"/>
  <c r="AK1068" i="1"/>
  <c r="AK472" i="1"/>
  <c r="AK1069" i="1"/>
  <c r="AK1070" i="1"/>
  <c r="AK325" i="1"/>
  <c r="AK95" i="1"/>
  <c r="AK1071" i="1"/>
  <c r="AK42" i="1"/>
  <c r="AK814" i="1"/>
  <c r="AK440" i="1"/>
  <c r="AK230" i="1"/>
  <c r="AK498" i="1"/>
  <c r="AK1072" i="1"/>
  <c r="AK143" i="1"/>
  <c r="AK1073" i="1"/>
  <c r="AK178" i="1"/>
  <c r="AK368" i="1"/>
  <c r="AK733" i="1"/>
  <c r="AK153" i="1"/>
  <c r="AK214" i="1"/>
  <c r="AK388" i="1"/>
  <c r="AK1074" i="1"/>
  <c r="AK833" i="1"/>
  <c r="AK1075" i="1"/>
  <c r="AK1076" i="1"/>
  <c r="AK164" i="1"/>
  <c r="AK580" i="1"/>
  <c r="AK1077" i="1"/>
  <c r="AK477" i="1"/>
  <c r="AK794" i="1"/>
  <c r="AK916" i="1"/>
  <c r="AK287" i="1"/>
  <c r="AK221" i="1"/>
  <c r="AK1078" i="1"/>
  <c r="AK308" i="1"/>
  <c r="AK933" i="1"/>
  <c r="AK1079" i="1"/>
  <c r="AK742" i="1"/>
  <c r="AK1080" i="1"/>
  <c r="AK610" i="1"/>
  <c r="AK784" i="1"/>
  <c r="AK650" i="1"/>
  <c r="AK1081" i="1"/>
  <c r="AK1082" i="1"/>
  <c r="AK832" i="1"/>
  <c r="AK905" i="1"/>
  <c r="AK735" i="1"/>
  <c r="AK342" i="1"/>
  <c r="AK945" i="1"/>
  <c r="AK542" i="1"/>
  <c r="AK1083" i="1"/>
  <c r="AK263" i="1"/>
  <c r="AK668" i="1"/>
  <c r="AK986" i="1"/>
  <c r="AK1084" i="1"/>
  <c r="AK877" i="1"/>
  <c r="AK1085" i="1"/>
  <c r="AK1086" i="1"/>
  <c r="AK198" i="1"/>
  <c r="AK594" i="1"/>
  <c r="AK777" i="1"/>
  <c r="AK322" i="1"/>
  <c r="AK232" i="1"/>
  <c r="AK725" i="1"/>
  <c r="AK544" i="1"/>
  <c r="AK783" i="1"/>
  <c r="AK132" i="1"/>
  <c r="AK435" i="1"/>
  <c r="AK128" i="1"/>
  <c r="AK1087" i="1"/>
  <c r="AK247" i="1"/>
  <c r="AK875" i="1"/>
  <c r="AK553" i="1"/>
  <c r="AK427" i="1"/>
  <c r="AK1088" i="1"/>
  <c r="AK37" i="1"/>
  <c r="AK1089" i="1"/>
  <c r="AK407" i="1"/>
  <c r="AK1090" i="1"/>
  <c r="AK607" i="1"/>
  <c r="AK632" i="1"/>
  <c r="AK863" i="1"/>
  <c r="AK564" i="1"/>
  <c r="AK463" i="1"/>
  <c r="AK156" i="1"/>
  <c r="AK483" i="1"/>
  <c r="AK386" i="1"/>
  <c r="AK352" i="1"/>
  <c r="AK955" i="1"/>
  <c r="AK475" i="1"/>
  <c r="AK715" i="1"/>
  <c r="AK1091" i="1"/>
  <c r="AK823" i="1"/>
  <c r="AK697" i="1"/>
  <c r="AK227" i="1"/>
  <c r="AK1092" i="1"/>
  <c r="AK161" i="1"/>
  <c r="AK643" i="1"/>
  <c r="AK1093" i="1"/>
  <c r="AK511" i="1"/>
  <c r="AK690" i="1"/>
  <c r="AK454" i="1"/>
  <c r="AK496" i="1"/>
  <c r="AK276" i="1"/>
  <c r="AK406" i="1"/>
  <c r="AK207" i="1"/>
  <c r="AK82" i="1"/>
  <c r="AK1094" i="1"/>
  <c r="AK3" i="1"/>
  <c r="AK654" i="1"/>
  <c r="AK929" i="1"/>
  <c r="AK588" i="1"/>
  <c r="AK366" i="1"/>
  <c r="AK912" i="1"/>
  <c r="AK1095" i="1"/>
  <c r="AK130" i="1"/>
  <c r="AK1096" i="1"/>
  <c r="AK789" i="1"/>
  <c r="AK19" i="1"/>
  <c r="AK285" i="1"/>
  <c r="AK459" i="1"/>
  <c r="AK540" i="1"/>
  <c r="AK702" i="1"/>
  <c r="AK28" i="1"/>
  <c r="AK77" i="1"/>
  <c r="AK115" i="1"/>
  <c r="AK94" i="1"/>
  <c r="AK1097" i="1"/>
  <c r="AK182" i="1"/>
  <c r="AK677" i="1"/>
  <c r="AK600" i="1"/>
  <c r="AK738" i="1"/>
  <c r="AK103" i="1"/>
  <c r="AK676" i="1"/>
  <c r="AK90" i="1"/>
  <c r="AK975" i="1"/>
  <c r="AK837" i="1"/>
  <c r="AK1098" i="1"/>
  <c r="AK944" i="1"/>
  <c r="AK599" i="1"/>
  <c r="AK617" i="1"/>
  <c r="AK614" i="1"/>
  <c r="AK1099" i="1"/>
  <c r="AK131" i="1"/>
  <c r="AK254" i="1"/>
  <c r="AK398" i="1"/>
  <c r="AK218" i="1"/>
  <c r="AK212" i="1"/>
  <c r="AK1100" i="1"/>
  <c r="AK27" i="1"/>
  <c r="AK215" i="1"/>
  <c r="AK625" i="1"/>
  <c r="AK1101" i="1"/>
  <c r="AK981" i="1"/>
  <c r="AK1102" i="1"/>
  <c r="AK392" i="1"/>
  <c r="AK245" i="1"/>
  <c r="AK750" i="1"/>
  <c r="AK829" i="1"/>
  <c r="AK117" i="1"/>
  <c r="AK1103" i="1"/>
  <c r="AK752" i="1"/>
  <c r="AK545" i="1"/>
  <c r="AK886" i="1"/>
  <c r="AK290" i="1"/>
  <c r="AK331" i="1"/>
  <c r="AK820" i="1"/>
  <c r="AK572" i="1"/>
  <c r="AK291" i="1"/>
  <c r="AK524" i="1"/>
  <c r="AK934" i="1"/>
  <c r="AK1104" i="1"/>
  <c r="AK479" i="1"/>
  <c r="AK1105" i="1"/>
  <c r="AK353" i="1"/>
  <c r="AK1106" i="1"/>
  <c r="AK489" i="1"/>
  <c r="AK907" i="1"/>
  <c r="AK849" i="1"/>
  <c r="AK284" i="1"/>
  <c r="AK219" i="1"/>
  <c r="AK1107" i="1"/>
  <c r="AK318" i="1"/>
  <c r="AK583" i="1"/>
  <c r="AK764" i="1"/>
  <c r="AK170" i="1"/>
  <c r="AK158" i="1"/>
  <c r="AK311" i="1"/>
  <c r="AK414" i="1"/>
  <c r="AK1108" i="1"/>
  <c r="AK410" i="1"/>
  <c r="AK800" i="1"/>
  <c r="AK786" i="1"/>
  <c r="AK248" i="1"/>
  <c r="AK235" i="1"/>
  <c r="AK703" i="1"/>
  <c r="AK343" i="1"/>
  <c r="AK549" i="1"/>
  <c r="AK521" i="1"/>
  <c r="AK671" i="1"/>
  <c r="AK12" i="1"/>
  <c r="AK587" i="1"/>
  <c r="AK1109" i="1"/>
  <c r="AK270" i="1"/>
  <c r="AK1110" i="1"/>
  <c r="AK200" i="1"/>
  <c r="AK374" i="1"/>
  <c r="AK1111" i="1"/>
  <c r="AK1112" i="1"/>
  <c r="AK375" i="1"/>
  <c r="AK268" i="1"/>
  <c r="AK488" i="1"/>
  <c r="AK836" i="1"/>
  <c r="AK898" i="1"/>
  <c r="AK186" i="1"/>
  <c r="AK48" i="1"/>
  <c r="AK233" i="1"/>
  <c r="AK551" i="1"/>
  <c r="AK355" i="1"/>
  <c r="AK480" i="1"/>
  <c r="AK417" i="1"/>
  <c r="AK645" i="1"/>
  <c r="AK787" i="1"/>
  <c r="AK456" i="1"/>
  <c r="AK401" i="1"/>
  <c r="AK546" i="1"/>
  <c r="AK841" i="1"/>
  <c r="AK231" i="1"/>
  <c r="AK239" i="1"/>
  <c r="AK269" i="1"/>
  <c r="AK373" i="1"/>
  <c r="AK1113" i="1"/>
  <c r="AK619" i="1"/>
  <c r="AK633" i="1"/>
  <c r="AK1114" i="1"/>
  <c r="AK1115" i="1"/>
  <c r="AK734" i="1"/>
  <c r="AK663" i="1"/>
  <c r="AK924" i="1"/>
  <c r="AK602" i="1"/>
  <c r="AK55" i="1"/>
  <c r="AK520" i="1"/>
  <c r="AK149" i="1"/>
  <c r="AK486" i="1"/>
  <c r="AK140" i="1"/>
  <c r="AK126" i="1"/>
  <c r="AK1116" i="1"/>
  <c r="AK678" i="1"/>
  <c r="AK548" i="1"/>
  <c r="AK183" i="1"/>
  <c r="AK464" i="1"/>
  <c r="AK843" i="1"/>
  <c r="AK1117" i="1"/>
  <c r="AK409" i="1"/>
  <c r="AK1118" i="1"/>
  <c r="AK775" i="1"/>
  <c r="AK573" i="1"/>
  <c r="AK920" i="1"/>
  <c r="AK1119" i="1"/>
  <c r="AK10" i="1"/>
  <c r="AK88" i="1"/>
  <c r="AK753" i="1"/>
  <c r="AK137" i="1"/>
  <c r="AK1120" i="1"/>
  <c r="AK461" i="1"/>
  <c r="AK225" i="1"/>
  <c r="AK491" i="1"/>
  <c r="AK563" i="1"/>
  <c r="AK188" i="1"/>
  <c r="AK466" i="1"/>
  <c r="AK985" i="1"/>
  <c r="AK337" i="1"/>
  <c r="AK1121" i="1"/>
  <c r="AK299" i="1"/>
  <c r="AK497" i="1"/>
  <c r="AK123" i="1"/>
  <c r="AK433" i="1"/>
  <c r="AK1122" i="1"/>
  <c r="AK574" i="1"/>
  <c r="AK193" i="1"/>
  <c r="AK785" i="1"/>
  <c r="AK895" i="1"/>
  <c r="AK858" i="1"/>
  <c r="AK568" i="1"/>
  <c r="AK92" i="1"/>
  <c r="AK566" i="1"/>
  <c r="AK201" i="1"/>
  <c r="AK175" i="1"/>
  <c r="AK23" i="1"/>
  <c r="AK217" i="1"/>
  <c r="AK523" i="1"/>
  <c r="AK1123" i="1"/>
  <c r="AK1124" i="1"/>
  <c r="AK581" i="1"/>
  <c r="AK428" i="1"/>
  <c r="AK144" i="1"/>
  <c r="AK1125" i="1"/>
  <c r="AK21" i="1"/>
  <c r="AK897" i="1"/>
  <c r="AK1126" i="1"/>
  <c r="AK1127" i="1"/>
  <c r="AK67" i="1"/>
  <c r="AK41" i="1"/>
  <c r="AK1128" i="1"/>
  <c r="AK306" i="1"/>
  <c r="AK1129" i="1"/>
  <c r="AK1130" i="1"/>
  <c r="AK681" i="1"/>
  <c r="AK743" i="1"/>
  <c r="AK636" i="1"/>
  <c r="AK1131" i="1"/>
  <c r="AK1132" i="1"/>
  <c r="AK1133" i="1"/>
  <c r="AK484" i="1"/>
  <c r="AK582" i="1"/>
  <c r="AK25" i="1"/>
  <c r="AK708" i="1"/>
  <c r="AK80" i="1"/>
  <c r="AK84" i="1"/>
  <c r="AK959" i="1"/>
  <c r="AK1134" i="1"/>
  <c r="AK705" i="1"/>
  <c r="AK1135" i="1"/>
  <c r="AK1136" i="1"/>
  <c r="AK1137" i="1"/>
  <c r="AK499" i="1"/>
  <c r="AK400" i="1"/>
  <c r="AK1138" i="1"/>
  <c r="AK1139" i="1"/>
  <c r="AK516" i="1"/>
  <c r="AK1140" i="1"/>
  <c r="AK769" i="1"/>
  <c r="AK1141" i="1"/>
  <c r="AK584" i="1"/>
  <c r="AK395" i="1"/>
  <c r="AK641" i="1"/>
  <c r="AK109" i="1"/>
  <c r="AK1142" i="1"/>
  <c r="AK104" i="1"/>
  <c r="AK259" i="1"/>
  <c r="AK1143" i="1"/>
  <c r="AK185" i="1"/>
  <c r="AK1144" i="1"/>
  <c r="AK163" i="1"/>
  <c r="AK973" i="1"/>
  <c r="AK598" i="1"/>
  <c r="AK112" i="1"/>
  <c r="AK815" i="1"/>
  <c r="AK1145" i="1"/>
  <c r="AK503" i="1"/>
  <c r="AK57" i="1"/>
  <c r="AK1146" i="1"/>
  <c r="AK1147" i="1"/>
  <c r="AK1148" i="1"/>
  <c r="AK58" i="1"/>
  <c r="AK1149" i="1"/>
  <c r="AK304" i="1"/>
  <c r="AK855" i="1"/>
  <c r="AK646" i="1"/>
  <c r="AK512" i="1"/>
  <c r="AK1150" i="1"/>
  <c r="AK950" i="1"/>
  <c r="AK83" i="1"/>
  <c r="AK771" i="1"/>
  <c r="AK628" i="1"/>
  <c r="AK721" i="1"/>
  <c r="AK670" i="1"/>
  <c r="AK1151" i="1"/>
  <c r="AK980" i="1"/>
  <c r="AK1152" i="1"/>
  <c r="AK119" i="1"/>
  <c r="AK203" i="1"/>
  <c r="AK159" i="1"/>
  <c r="AK1153" i="1"/>
  <c r="AK1154" i="1"/>
  <c r="AK66" i="1"/>
  <c r="AK243" i="1"/>
  <c r="AK1155" i="1"/>
  <c r="AK264" i="1"/>
  <c r="AK262" i="1"/>
  <c r="AK631" i="1"/>
  <c r="AK1156" i="1"/>
  <c r="AK40" i="1"/>
  <c r="AK255" i="1"/>
  <c r="AK1157" i="1"/>
  <c r="AK1158" i="1"/>
  <c r="AK271" i="1"/>
  <c r="AK1159" i="1"/>
  <c r="AK81" i="1"/>
  <c r="AK1160" i="1"/>
  <c r="AK1161" i="1"/>
  <c r="AK445" i="1"/>
  <c r="AK160" i="1"/>
  <c r="AK1162" i="1"/>
  <c r="AK927" i="1"/>
  <c r="AK956" i="1"/>
  <c r="AK1163" i="1"/>
  <c r="AK404" i="1"/>
  <c r="AK1164" i="1"/>
  <c r="AK199" i="1"/>
  <c r="AK1165" i="1"/>
  <c r="AK470" i="1"/>
  <c r="AK1166" i="1"/>
  <c r="AK1167" i="1"/>
  <c r="AK111" i="1"/>
  <c r="AK280" i="1"/>
  <c r="AK252" i="1"/>
  <c r="AK462" i="1"/>
  <c r="AK408" i="1"/>
  <c r="AK69" i="1"/>
  <c r="AK457" i="1"/>
  <c r="AK1168" i="1"/>
  <c r="AK856" i="1"/>
  <c r="AK759" i="1"/>
  <c r="AK817" i="1"/>
  <c r="AK778" i="1"/>
  <c r="AK845" i="1"/>
  <c r="AK176" i="1"/>
  <c r="AK434" i="1"/>
  <c r="AK340" i="1"/>
  <c r="AK903" i="1"/>
  <c r="AK403" i="1"/>
  <c r="AK345" i="1"/>
  <c r="AK648" i="1"/>
  <c r="AK363" i="1"/>
  <c r="AK421" i="1"/>
  <c r="AK1169" i="1"/>
  <c r="AK716" i="1"/>
  <c r="AK505" i="1"/>
  <c r="AK387" i="1"/>
  <c r="AK1170" i="1"/>
  <c r="AK298" i="1"/>
  <c r="AK399" i="1"/>
  <c r="AK448" i="1"/>
  <c r="AK576" i="1"/>
  <c r="AK267" i="1"/>
  <c r="AK504" i="1"/>
  <c r="AK1171" i="1"/>
  <c r="AK1172" i="1"/>
  <c r="AK468" i="1"/>
  <c r="AK393" i="1"/>
  <c r="AK767" i="1"/>
  <c r="AK680" i="1"/>
  <c r="AK179" i="1"/>
  <c r="AK1173" i="1"/>
  <c r="AK1174" i="1"/>
  <c r="AK18" i="1"/>
  <c r="AK1175" i="1"/>
  <c r="AK577" i="1"/>
  <c r="AK1176" i="1"/>
  <c r="AK737" i="1"/>
  <c r="AK978" i="1"/>
  <c r="AK223" i="1"/>
  <c r="AK1177" i="1"/>
  <c r="AK442" i="1"/>
  <c r="AK242" i="1"/>
  <c r="AK1178" i="1"/>
  <c r="AK460" i="1"/>
  <c r="AK1179" i="1"/>
  <c r="AK1180" i="1"/>
  <c r="AK301" i="1"/>
  <c r="AK272" i="1"/>
  <c r="AK1181" i="1"/>
  <c r="AK181" i="1"/>
  <c r="AK334" i="1"/>
  <c r="AK59" i="1"/>
  <c r="AK1182" i="1"/>
  <c r="AK1183" i="1"/>
  <c r="AK525" i="1"/>
  <c r="AK229" i="1"/>
  <c r="AK1184" i="1"/>
  <c r="AK64" i="1"/>
  <c r="AK1185" i="1"/>
  <c r="AK208" i="1"/>
  <c r="AK1186" i="1"/>
  <c r="AK1187" i="1"/>
  <c r="AK506" i="1"/>
  <c r="AK1188" i="1"/>
  <c r="AK866" i="1"/>
  <c r="AK951" i="1"/>
  <c r="AK1189" i="1"/>
  <c r="AK1190" i="1"/>
  <c r="AK860" i="1"/>
  <c r="AK449" i="1"/>
  <c r="AK157" i="1"/>
  <c r="AK222" i="1"/>
  <c r="AK450" i="1"/>
  <c r="AK1191" i="1"/>
  <c r="AK425" i="1"/>
  <c r="AK1192" i="1"/>
  <c r="AK1193" i="1"/>
  <c r="AK1194" i="1"/>
  <c r="AK320" i="1"/>
  <c r="AK120" i="1"/>
  <c r="AK701" i="1"/>
  <c r="AK397" i="1"/>
  <c r="AK1195" i="1"/>
  <c r="AK850" i="1"/>
  <c r="AK1196" i="1"/>
  <c r="AK508" i="1"/>
  <c r="AK1197" i="1"/>
  <c r="AK1198" i="1"/>
  <c r="AK1199" i="1"/>
  <c r="AK624" i="1"/>
  <c r="AK518" i="1"/>
  <c r="AK1200" i="1"/>
  <c r="AK533" i="1"/>
  <c r="AK904" i="1"/>
  <c r="AK383" i="1"/>
  <c r="AK413" i="1"/>
  <c r="AK283" i="1"/>
  <c r="AK556" i="1"/>
  <c r="AK1201" i="1"/>
  <c r="AK22" i="1"/>
  <c r="AK391" i="1"/>
  <c r="AK336" i="1"/>
  <c r="AK1202" i="1"/>
  <c r="AK1203" i="1"/>
  <c r="AK346" i="1"/>
  <c r="AK741" i="1"/>
  <c r="AK601" i="1"/>
  <c r="AK892" i="1"/>
  <c r="AK831" i="1"/>
  <c r="AK168" i="1"/>
  <c r="AK1204" i="1"/>
  <c r="AK651" i="1"/>
  <c r="AK1205" i="1"/>
  <c r="AK596" i="1"/>
  <c r="AK341" i="1"/>
  <c r="AK791" i="1"/>
  <c r="AK1206" i="1"/>
  <c r="AK1207" i="1"/>
  <c r="AK195" i="1"/>
  <c r="AK206" i="1"/>
  <c r="AK1208" i="1"/>
  <c r="AK1209" i="1"/>
  <c r="AK790" i="1"/>
  <c r="AK984" i="1"/>
  <c r="AK618" i="1"/>
  <c r="AK279" i="1"/>
  <c r="AK872" i="1"/>
  <c r="AK61" i="1"/>
  <c r="AK432" i="1"/>
  <c r="AK396" i="1"/>
  <c r="AK1210" i="1"/>
  <c r="AK979" i="1"/>
  <c r="AK896" i="1"/>
  <c r="AK797" i="1"/>
  <c r="AK635" i="1"/>
  <c r="AK309" i="1"/>
  <c r="AK926" i="1"/>
  <c r="AK333" i="1"/>
  <c r="AK1211" i="1"/>
  <c r="AK197" i="1"/>
  <c r="AK430" i="1"/>
  <c r="AK961" i="1"/>
  <c r="AK1212" i="1"/>
  <c r="AK1213" i="1"/>
  <c r="AK781" i="1"/>
  <c r="AK351" i="1"/>
  <c r="AK966" i="1"/>
  <c r="AK361" i="1"/>
  <c r="AK1214" i="1"/>
  <c r="AK16" i="1"/>
  <c r="AK348" i="1"/>
  <c r="AK660" i="1"/>
  <c r="AK536" i="1"/>
  <c r="AK501" i="1"/>
  <c r="AK13" i="1"/>
  <c r="AK1215" i="1"/>
  <c r="AK424" i="1"/>
  <c r="AK1216" i="1"/>
  <c r="AK1217" i="1"/>
  <c r="AK532" i="1"/>
  <c r="AK118" i="1"/>
  <c r="AK1218" i="1"/>
  <c r="AK177" i="1"/>
  <c r="AK289" i="1"/>
  <c r="AK1219" i="1"/>
  <c r="AK1220" i="1"/>
  <c r="AK1221" i="1"/>
  <c r="AK538" i="1"/>
  <c r="AK96" i="1"/>
  <c r="AK426" i="1"/>
  <c r="AK1222" i="1"/>
  <c r="AK1223" i="1"/>
  <c r="AK1224" i="1"/>
  <c r="AK125" i="1"/>
  <c r="AK1225" i="1"/>
  <c r="AK1226" i="1"/>
  <c r="AK1227" i="1"/>
  <c r="AK423" i="1"/>
  <c r="AK354" i="1"/>
  <c r="AK990" i="1"/>
  <c r="AK1228" i="1"/>
  <c r="AK1229" i="1"/>
  <c r="AK162" i="1"/>
  <c r="AK852" i="1"/>
  <c r="AK485" i="1"/>
  <c r="AK73" i="1"/>
  <c r="AK226" i="1"/>
  <c r="AK372" i="1"/>
  <c r="AK24" i="1"/>
  <c r="AK1230" i="1"/>
  <c r="AK297" i="1"/>
  <c r="AK1231" i="1"/>
  <c r="AK1232" i="1"/>
  <c r="AK8" i="1"/>
  <c r="AK1233" i="1"/>
  <c r="AK1234" i="1"/>
  <c r="AK34" i="1"/>
  <c r="AK1235" i="1"/>
  <c r="AK36" i="1"/>
  <c r="AK683" i="1"/>
  <c r="AK930" i="1"/>
  <c r="AK1236" i="1"/>
  <c r="AK712" i="1"/>
  <c r="AK585" i="1"/>
  <c r="AK129" i="1"/>
  <c r="AK209" i="1"/>
  <c r="AK1237" i="1"/>
  <c r="AK1238" i="1"/>
  <c r="AK191" i="1"/>
  <c r="AK478" i="1"/>
  <c r="AK1239" i="1"/>
  <c r="AK1240" i="1"/>
  <c r="AK729" i="1"/>
  <c r="AK621" i="1"/>
  <c r="AK74" i="1"/>
  <c r="AK142" i="1"/>
  <c r="AK940" i="1"/>
  <c r="AK323" i="1"/>
  <c r="AK326" i="1"/>
  <c r="AK1241" i="1"/>
  <c r="AK1242" i="1"/>
  <c r="AK1243" i="1"/>
  <c r="AK1244" i="1"/>
  <c r="AK224" i="1"/>
  <c r="AK1245" i="1"/>
  <c r="AK1246" i="1"/>
  <c r="AK1247" i="1"/>
  <c r="AK808" i="1"/>
  <c r="AK324" i="1"/>
  <c r="AK1248" i="1"/>
  <c r="AK303" i="1"/>
  <c r="AK1249" i="1"/>
  <c r="AK1250" i="1"/>
  <c r="AK376" i="1"/>
  <c r="AK967" i="1"/>
  <c r="AK31" i="1"/>
  <c r="AK141" i="1"/>
  <c r="AK46" i="1"/>
  <c r="AK799" i="1"/>
  <c r="AK216" i="1"/>
  <c r="AK1251" i="1"/>
  <c r="AK958" i="1"/>
  <c r="AK1252" i="1"/>
  <c r="AK1253" i="1"/>
  <c r="AK292" i="1"/>
  <c r="AK1254" i="1"/>
  <c r="AK1255" i="1"/>
  <c r="AK220" i="1"/>
  <c r="AK935" i="1"/>
  <c r="AK295" i="1"/>
  <c r="AK390" i="1"/>
  <c r="AK925" i="1"/>
  <c r="AK500" i="1"/>
  <c r="AK39" i="1"/>
  <c r="AK1256" i="1"/>
  <c r="AK1257" i="1"/>
  <c r="AK431" i="1"/>
  <c r="AK1258" i="1"/>
  <c r="AK612" i="1"/>
  <c r="AK630" i="1"/>
  <c r="AK495" i="1"/>
  <c r="AK1259" i="1"/>
  <c r="AK1260" i="1"/>
  <c r="AK763" i="1"/>
  <c r="AK1261" i="1"/>
  <c r="AK275" i="1"/>
  <c r="AK656" i="1"/>
  <c r="AK1262" i="1"/>
  <c r="AK358" i="1"/>
  <c r="AK616" i="1"/>
  <c r="AK205" i="1"/>
  <c r="AK1263" i="1"/>
  <c r="AK665" i="1"/>
  <c r="AK76" i="1"/>
  <c r="AK911" i="1"/>
  <c r="AK1264" i="1"/>
  <c r="AK766" i="1"/>
  <c r="AK1265" i="1"/>
  <c r="AK1266" i="1"/>
  <c r="AK813" i="1"/>
  <c r="AK1267" i="1"/>
  <c r="AK802" i="1"/>
  <c r="AK1268" i="1"/>
  <c r="AK60" i="1"/>
  <c r="AK469" i="1"/>
  <c r="AK124" i="1"/>
  <c r="AK70" i="1"/>
  <c r="AK122" i="1"/>
  <c r="AK487" i="1"/>
  <c r="AK1269" i="1"/>
  <c r="AK1270" i="1"/>
  <c r="AK1271" i="1"/>
  <c r="AK1272" i="1"/>
  <c r="AK1273" i="1"/>
  <c r="AK1274" i="1"/>
  <c r="AK1275" i="1"/>
  <c r="AK51" i="1"/>
  <c r="AK148" i="1"/>
  <c r="AK45" i="1"/>
  <c r="AK4" i="1"/>
  <c r="AK749" i="1"/>
  <c r="AK356" i="1"/>
  <c r="AK634" i="1"/>
  <c r="AK1276" i="1"/>
  <c r="AK949" i="1"/>
  <c r="AK1277" i="1"/>
  <c r="AK1278" i="1"/>
  <c r="AK319" i="1"/>
  <c r="AK1279" i="1"/>
  <c r="AK446" i="1"/>
  <c r="AK1280" i="1"/>
  <c r="AK1281" i="1"/>
  <c r="AK704" i="1"/>
  <c r="AK32" i="1"/>
  <c r="AK674" i="1"/>
  <c r="AK669" i="1"/>
  <c r="AK274" i="1"/>
  <c r="AK121" i="1"/>
  <c r="AK1282" i="1"/>
  <c r="AK1283" i="1"/>
  <c r="AK244" i="1"/>
  <c r="AK968" i="1"/>
  <c r="AK883" i="1"/>
  <c r="AK258" i="1"/>
  <c r="AK44" i="1"/>
  <c r="AK561" i="1"/>
  <c r="AK338" i="1"/>
  <c r="AK89" i="1"/>
  <c r="AK1284" i="1"/>
  <c r="AK1285" i="1"/>
  <c r="AK1286" i="1"/>
  <c r="AK444" i="1"/>
  <c r="AK1287" i="1"/>
  <c r="AK63" i="1"/>
  <c r="AK1288" i="1"/>
  <c r="AK1289" i="1"/>
  <c r="AK150" i="1"/>
  <c r="AK127" i="1"/>
  <c r="AK1290" i="1"/>
  <c r="AK71" i="1"/>
  <c r="AK835" i="1"/>
  <c r="AK1291" i="1"/>
  <c r="AK1292" i="1"/>
  <c r="AK316" i="1"/>
  <c r="AK1293" i="1"/>
  <c r="AK714" i="1"/>
  <c r="AK853" i="1"/>
  <c r="AK278" i="1"/>
  <c r="AK102" i="1"/>
  <c r="AK1294" i="1"/>
  <c r="AK1295" i="1"/>
  <c r="AK1296" i="1"/>
  <c r="AK1297" i="1"/>
  <c r="AK1298" i="1"/>
  <c r="AK339" i="1"/>
  <c r="AK1299" i="1"/>
  <c r="AK211" i="1"/>
  <c r="AK615" i="1"/>
  <c r="AK367" i="1"/>
  <c r="AK52" i="1"/>
  <c r="AK1300" i="1"/>
  <c r="AK1301" i="1"/>
  <c r="AK664" i="1"/>
  <c r="AK710" i="1"/>
  <c r="AK1302" i="1"/>
  <c r="AK1303" i="1"/>
  <c r="AK1304" i="1"/>
  <c r="AK1305" i="1"/>
  <c r="AK1306" i="1"/>
  <c r="AK357" i="1"/>
  <c r="AK1307" i="1"/>
  <c r="AK1308" i="1"/>
  <c r="AK1309" i="1"/>
  <c r="AK943" i="1"/>
  <c r="AK1310" i="1"/>
  <c r="AK1311" i="1"/>
  <c r="AK14" i="1"/>
  <c r="AK882" i="1"/>
  <c r="AK1312" i="1"/>
  <c r="AK1313" i="1"/>
  <c r="AK1314" i="1"/>
  <c r="AK237" i="1"/>
  <c r="AK1315" i="1"/>
  <c r="AK250" i="1"/>
  <c r="AK1316" i="1"/>
  <c r="AK453" i="1"/>
  <c r="AK977" i="1"/>
  <c r="AK1317" i="1"/>
  <c r="AK1318" i="1"/>
  <c r="AK327" i="1"/>
  <c r="AK349" i="1"/>
  <c r="AK11" i="1"/>
  <c r="AK1319" i="1"/>
  <c r="AK68" i="1"/>
  <c r="AK1320" i="1"/>
  <c r="AK982" i="1"/>
  <c r="AK1321" i="1"/>
  <c r="AK552" i="1"/>
  <c r="AK1322" i="1"/>
  <c r="AK1323" i="1"/>
  <c r="AK744" i="1"/>
  <c r="AK100" i="1"/>
  <c r="AK890" i="1"/>
  <c r="AK75" i="1"/>
  <c r="AK381" i="1"/>
  <c r="AK98" i="1"/>
  <c r="AK965" i="1"/>
  <c r="AK1324" i="1"/>
  <c r="AK780" i="1"/>
  <c r="AK871" i="1"/>
  <c r="AK151" i="1"/>
  <c r="AK1325" i="1"/>
  <c r="AK578" i="1"/>
  <c r="AK265" i="1"/>
  <c r="AK9" i="1"/>
  <c r="AK241" i="1"/>
  <c r="AK1326" i="1"/>
  <c r="AK1327" i="1"/>
  <c r="AK315" i="1"/>
  <c r="AK1328" i="1"/>
  <c r="AK1329" i="1"/>
  <c r="AK1330" i="1"/>
  <c r="AK1331" i="1"/>
  <c r="AK611" i="1"/>
  <c r="AK1332" i="1"/>
  <c r="AK1333" i="1"/>
  <c r="AK1334" i="1"/>
  <c r="AK165" i="1"/>
  <c r="AK344" i="1"/>
  <c r="AK196" i="1"/>
  <c r="AK1335" i="1"/>
  <c r="AK1336" i="1"/>
  <c r="AK210" i="1"/>
  <c r="AK861" i="1"/>
  <c r="AK1337" i="1"/>
  <c r="AK1338" i="1"/>
  <c r="AK1339" i="1"/>
  <c r="AK273" i="1"/>
  <c r="AK1340" i="1"/>
  <c r="AK1341" i="1"/>
  <c r="AK547" i="1"/>
  <c r="AK1342" i="1"/>
  <c r="AK1343" i="1"/>
  <c r="AK1344" i="1"/>
  <c r="AK722" i="1"/>
  <c r="AK261" i="1"/>
  <c r="AK1345" i="1"/>
  <c r="AK1346" i="1"/>
  <c r="AK828" i="1"/>
  <c r="AK1347" i="1"/>
  <c r="AK1348" i="1"/>
  <c r="AK106" i="1"/>
  <c r="AK1349" i="1"/>
  <c r="AK1350" i="1"/>
  <c r="AK1351" i="1"/>
  <c r="AK1352" i="1"/>
  <c r="AK816" i="1"/>
  <c r="AK731" i="1"/>
  <c r="AK543" i="1"/>
  <c r="AK969" i="1"/>
  <c r="AK603" i="1"/>
  <c r="AK473" i="1"/>
  <c r="AK1353" i="1"/>
  <c r="AK1354" i="1"/>
  <c r="AK439" i="1"/>
  <c r="AK1355" i="1"/>
  <c r="AK1356" i="1"/>
  <c r="AK1357" i="1"/>
  <c r="AK65" i="1"/>
  <c r="AK1358" i="1"/>
  <c r="AK1359" i="1"/>
  <c r="AK1360" i="1"/>
  <c r="AK1361" i="1"/>
  <c r="AK490" i="1"/>
  <c r="AK1362" i="1"/>
  <c r="AK47" i="1"/>
  <c r="AK1363" i="1"/>
  <c r="AK1364" i="1"/>
  <c r="AK747" i="1"/>
  <c r="AK422" i="1"/>
  <c r="AK878" i="1"/>
  <c r="AK1365" i="1"/>
  <c r="AK1366" i="1"/>
  <c r="AK1367" i="1"/>
  <c r="AK810" i="1"/>
  <c r="AK1368" i="1"/>
  <c r="AK793" i="1"/>
  <c r="AK565" i="1"/>
  <c r="AK1369" i="1"/>
  <c r="AK173" i="1"/>
  <c r="AK988" i="1"/>
  <c r="AK1370" i="1"/>
  <c r="AK1371" i="1"/>
  <c r="AK26" i="1"/>
  <c r="AK1372" i="1"/>
  <c r="AK1373" i="1"/>
  <c r="AK1374" i="1"/>
  <c r="AK1375" i="1"/>
  <c r="AK1376" i="1"/>
  <c r="AK1377" i="1"/>
  <c r="AK33" i="1"/>
  <c r="AK72" i="1"/>
  <c r="AK1378" i="1"/>
  <c r="AK91" i="1"/>
  <c r="AK870" i="1"/>
  <c r="AK364" i="1"/>
  <c r="AK171" i="1"/>
  <c r="AK1379" i="1"/>
  <c r="AK868" i="1"/>
  <c r="AK1380" i="1"/>
  <c r="AK174" i="1"/>
  <c r="AK1381" i="1"/>
  <c r="AK844" i="1"/>
  <c r="AK2" i="1"/>
  <c r="AK557" i="1"/>
  <c r="AK78" i="1"/>
  <c r="AK830" i="1"/>
  <c r="AK330" i="1"/>
  <c r="AK1382" i="1"/>
  <c r="AK184" i="1"/>
  <c r="AK53" i="1"/>
  <c r="AK1383" i="1"/>
  <c r="AK6" i="1"/>
  <c r="AK7" i="1"/>
  <c r="AK379" i="1"/>
  <c r="AK257" i="1"/>
  <c r="AK1384" i="1"/>
  <c r="AK1385" i="1"/>
  <c r="AK928" i="1"/>
  <c r="AK1386" i="1"/>
  <c r="AK1387" i="1"/>
  <c r="AK113" i="1"/>
  <c r="AK1388" i="1"/>
  <c r="AK1389" i="1"/>
  <c r="AK1390" i="1"/>
  <c r="AK482" i="1"/>
  <c r="AK1391" i="1"/>
  <c r="AK288" i="1"/>
  <c r="AK1392" i="1"/>
  <c r="AK502" i="1"/>
  <c r="AK1393" i="1"/>
  <c r="AK509" i="1"/>
  <c r="AK365" i="1"/>
  <c r="AK5" i="1"/>
  <c r="AK314" i="1"/>
  <c r="AK1394" i="1"/>
  <c r="AK717" i="1"/>
  <c r="AK1395" i="1"/>
  <c r="AK1396" i="1"/>
  <c r="AK1397" i="1"/>
  <c r="AK418" i="1"/>
  <c r="AK481" i="1"/>
  <c r="AK133" i="1"/>
  <c r="AK1398" i="1"/>
  <c r="AK50" i="1"/>
  <c r="AK169" i="1"/>
  <c r="AK1399" i="1"/>
  <c r="AK1400" i="1"/>
  <c r="AK187" i="1"/>
  <c r="AK1401" i="1"/>
  <c r="AK101" i="1"/>
  <c r="AK560" i="1"/>
  <c r="AK1402" i="1"/>
  <c r="AK1403" i="1"/>
  <c r="AK1404" i="1"/>
  <c r="AK1405" i="1"/>
  <c r="AK1406" i="1"/>
  <c r="AK1407" i="1"/>
  <c r="AK1408" i="1"/>
  <c r="AK1409" i="1"/>
  <c r="AK640" i="1"/>
  <c r="AK494" i="1"/>
  <c r="AK85" i="1"/>
  <c r="AK1410" i="1"/>
  <c r="AK1411" i="1"/>
  <c r="AK110" i="1"/>
  <c r="AK1412" i="1"/>
  <c r="AK1413" i="1"/>
  <c r="AK312" i="1"/>
  <c r="AK711" i="1"/>
  <c r="AK1414" i="1"/>
  <c r="AK887" i="1"/>
  <c r="AK513" i="1"/>
  <c r="AK1415" i="1"/>
  <c r="AK347" i="1"/>
  <c r="AK1416" i="1"/>
  <c r="AK134" i="1"/>
  <c r="AK1417" i="1"/>
  <c r="AK1418" i="1"/>
  <c r="AK1419" i="1"/>
  <c r="AK1420" i="1"/>
  <c r="AK87" i="1"/>
  <c r="AK145" i="1"/>
  <c r="AK332" i="1"/>
  <c r="AK1421" i="1"/>
  <c r="AK974" i="1"/>
  <c r="AK854" i="1"/>
  <c r="AK1422" i="1"/>
  <c r="AK166" i="1"/>
  <c r="AK1423" i="1"/>
  <c r="AK1424" i="1"/>
  <c r="AK328" i="1"/>
  <c r="AK1425" i="1"/>
  <c r="AK1426" i="1"/>
  <c r="AK138" i="1"/>
  <c r="AK1427" i="1"/>
  <c r="AK1428" i="1"/>
  <c r="AK1429" i="1"/>
  <c r="AK172" i="1"/>
  <c r="AK622" i="1"/>
  <c r="AK1430" i="1"/>
  <c r="AK1431" i="1"/>
  <c r="AK1432" i="1"/>
  <c r="AK43" i="1"/>
  <c r="AK627" i="1"/>
  <c r="AK1433" i="1"/>
  <c r="AK1434" i="1"/>
  <c r="AK917" i="1"/>
  <c r="AK1435" i="1"/>
  <c r="AK15" i="1"/>
  <c r="AK1436" i="1"/>
  <c r="AK894" i="1"/>
  <c r="AK360" i="1"/>
  <c r="AK56" i="1"/>
  <c r="AK550" i="1"/>
  <c r="AK1437" i="1"/>
  <c r="AK152" i="1"/>
  <c r="AK921" i="1"/>
  <c r="AK1438" i="1"/>
  <c r="AK1439" i="1"/>
  <c r="AK389" i="1"/>
  <c r="AK918" i="1"/>
  <c r="AK1440" i="1"/>
  <c r="AK139" i="1"/>
  <c r="AK93" i="1"/>
  <c r="AK1441" i="1"/>
  <c r="AK313" i="1"/>
  <c r="AK1442" i="1"/>
  <c r="AK107" i="1"/>
  <c r="AK1443" i="1"/>
  <c r="AK296" i="1"/>
  <c r="AK1444" i="1"/>
  <c r="AK1445" i="1"/>
  <c r="AK1446" i="1"/>
  <c r="AK1447" i="1"/>
  <c r="AK17" i="1"/>
  <c r="AK1448" i="1"/>
  <c r="AK1449" i="1"/>
  <c r="AK1450" i="1"/>
  <c r="AK1451" i="1"/>
  <c r="AK1452" i="1"/>
  <c r="AK1453" i="1"/>
  <c r="AK30" i="1"/>
  <c r="AK1454" i="1"/>
  <c r="AK1455" i="1"/>
  <c r="AK1456" i="1"/>
  <c r="AK1457" i="1"/>
  <c r="AK1458" i="1"/>
  <c r="AK471" i="1"/>
  <c r="AK1459" i="1"/>
  <c r="AK416" i="1"/>
  <c r="AK1460" i="1"/>
  <c r="AK382" i="1"/>
  <c r="AK1461" i="1"/>
  <c r="AK412" i="1"/>
  <c r="AK719" i="1"/>
  <c r="AK378" i="1"/>
  <c r="AK726" i="1"/>
  <c r="AK1462" i="1"/>
  <c r="AK1463" i="1"/>
  <c r="AK49" i="1"/>
  <c r="AK1464" i="1"/>
  <c r="AK293" i="1"/>
  <c r="AK605" i="1"/>
  <c r="AK1465" i="1"/>
  <c r="AK1466" i="1"/>
  <c r="AK957" i="1"/>
  <c r="AJ847" i="1"/>
  <c r="AJ493" i="1"/>
  <c r="AJ971" i="1"/>
  <c r="AJ658" i="1"/>
  <c r="AJ659" i="1"/>
  <c r="AJ782" i="1"/>
  <c r="AJ862" i="1"/>
  <c r="AJ884" i="1"/>
  <c r="AJ672" i="1"/>
  <c r="AJ300" i="1"/>
  <c r="AJ972" i="1"/>
  <c r="AJ908" i="1"/>
  <c r="AJ371" i="1"/>
  <c r="AJ991" i="1"/>
  <c r="AJ827" i="1"/>
  <c r="AJ992" i="1"/>
  <c r="AJ993" i="1"/>
  <c r="AJ964" i="1"/>
  <c r="AJ864" i="1"/>
  <c r="AJ329" i="1"/>
  <c r="AJ994" i="1"/>
  <c r="AJ515" i="1"/>
  <c r="AJ447" i="1"/>
  <c r="AJ867" i="1"/>
  <c r="AJ923" i="1"/>
  <c r="AJ995" i="1"/>
  <c r="AJ947" i="1"/>
  <c r="AJ996" i="1"/>
  <c r="AJ939" i="1"/>
  <c r="AJ824" i="1"/>
  <c r="AJ773" i="1"/>
  <c r="AJ997" i="1"/>
  <c r="AJ998" i="1"/>
  <c r="AJ706" i="1"/>
  <c r="AJ246" i="1"/>
  <c r="AJ370" i="1"/>
  <c r="AJ377" i="1"/>
  <c r="AJ899" i="1"/>
  <c r="AJ865" i="1"/>
  <c r="AJ154" i="1"/>
  <c r="AJ999" i="1"/>
  <c r="AJ1000" i="1"/>
  <c r="AJ1001" i="1"/>
  <c r="AJ909" i="1"/>
  <c r="AJ1002" i="1"/>
  <c r="AJ880" i="1"/>
  <c r="AJ915" i="1"/>
  <c r="AJ692" i="1"/>
  <c r="AJ114" i="1"/>
  <c r="AJ1003" i="1"/>
  <c r="AJ922" i="1"/>
  <c r="AJ647" i="1"/>
  <c r="AJ1004" i="1"/>
  <c r="AJ819" i="1"/>
  <c r="AJ1005" i="1"/>
  <c r="AJ720" i="1"/>
  <c r="AJ558" i="1"/>
  <c r="AJ526" i="1"/>
  <c r="AJ639" i="1"/>
  <c r="AJ1006" i="1"/>
  <c r="AJ699" i="1"/>
  <c r="AJ591" i="1"/>
  <c r="AJ1007" i="1"/>
  <c r="AJ1008" i="1"/>
  <c r="AJ1009" i="1"/>
  <c r="AJ989" i="1"/>
  <c r="AJ686" i="1"/>
  <c r="AJ579" i="1"/>
  <c r="AJ713" i="1"/>
  <c r="AJ851" i="1"/>
  <c r="AJ589" i="1"/>
  <c r="AJ555" i="1"/>
  <c r="AJ931" i="1"/>
  <c r="AJ812" i="1"/>
  <c r="AJ730" i="1"/>
  <c r="AJ846" i="1"/>
  <c r="AJ190" i="1"/>
  <c r="AJ307" i="1"/>
  <c r="AJ762" i="1"/>
  <c r="AJ1010" i="1"/>
  <c r="AJ746" i="1"/>
  <c r="AJ1011" i="1"/>
  <c r="AJ586" i="1"/>
  <c r="AJ1012" i="1"/>
  <c r="AJ1013" i="1"/>
  <c r="AJ1014" i="1"/>
  <c r="AJ286" i="1"/>
  <c r="AJ859" i="1"/>
  <c r="AJ1015" i="1"/>
  <c r="AJ840" i="1"/>
  <c r="AJ838" i="1"/>
  <c r="AJ983" i="1"/>
  <c r="AJ569" i="1"/>
  <c r="AJ541" i="1"/>
  <c r="AJ613" i="1"/>
  <c r="AJ350" i="1"/>
  <c r="AJ888" i="1"/>
  <c r="AJ530" i="1"/>
  <c r="AJ768" i="1"/>
  <c r="AJ1016" i="1"/>
  <c r="AJ1017" i="1"/>
  <c r="AJ689" i="1"/>
  <c r="AJ954" i="1"/>
  <c r="AJ146" i="1"/>
  <c r="AJ251" i="1"/>
  <c r="AJ1018" i="1"/>
  <c r="AJ760" i="1"/>
  <c r="AJ770" i="1"/>
  <c r="AJ514" i="1"/>
  <c r="AJ467" i="1"/>
  <c r="AJ638" i="1"/>
  <c r="AJ595" i="1"/>
  <c r="AJ942" i="1"/>
  <c r="AJ465" i="1"/>
  <c r="AJ913" i="1"/>
  <c r="AJ204" i="1"/>
  <c r="AJ1019" i="1"/>
  <c r="AJ282" i="1"/>
  <c r="AJ590" i="1"/>
  <c r="AJ527" i="1"/>
  <c r="AJ1020" i="1"/>
  <c r="AJ876" i="1"/>
  <c r="AJ661" i="1"/>
  <c r="AJ534" i="1"/>
  <c r="AJ213" i="1"/>
  <c r="AJ806" i="1"/>
  <c r="AJ637" i="1"/>
  <c r="AJ606" i="1"/>
  <c r="AJ893" i="1"/>
  <c r="AJ774" i="1"/>
  <c r="AJ804" i="1"/>
  <c r="AJ1021" i="1"/>
  <c r="AJ805" i="1"/>
  <c r="AJ879" i="1"/>
  <c r="AJ266" i="1"/>
  <c r="AJ693" i="1"/>
  <c r="AJ1022" i="1"/>
  <c r="AJ910" i="1"/>
  <c r="AJ402" i="1"/>
  <c r="AJ776" i="1"/>
  <c r="AJ1023" i="1"/>
  <c r="AJ1024" i="1"/>
  <c r="AJ657" i="1"/>
  <c r="AJ1025" i="1"/>
  <c r="AJ620" i="1"/>
  <c r="AJ941" i="1"/>
  <c r="AJ662" i="1"/>
  <c r="AJ906" i="1"/>
  <c r="AJ667" i="1"/>
  <c r="AJ228" i="1"/>
  <c r="AJ1026" i="1"/>
  <c r="AJ510" i="1"/>
  <c r="AJ1027" i="1"/>
  <c r="AJ592" i="1"/>
  <c r="AJ1028" i="1"/>
  <c r="AJ108" i="1"/>
  <c r="AJ362" i="1"/>
  <c r="AJ825" i="1"/>
  <c r="AJ419" i="1"/>
  <c r="AJ792" i="1"/>
  <c r="AJ688" i="1"/>
  <c r="AJ531" i="1"/>
  <c r="AJ938" i="1"/>
  <c r="AJ202" i="1"/>
  <c r="AJ1029" i="1"/>
  <c r="AJ682" i="1"/>
  <c r="AJ1030" i="1"/>
  <c r="AJ642" i="1"/>
  <c r="AJ707" i="1"/>
  <c r="AJ604" i="1"/>
  <c r="AJ694" i="1"/>
  <c r="AJ652" i="1"/>
  <c r="AJ1031" i="1"/>
  <c r="AJ1032" i="1"/>
  <c r="AJ597" i="1"/>
  <c r="AJ302" i="1"/>
  <c r="AJ539" i="1"/>
  <c r="AJ755" i="1"/>
  <c r="AJ1033" i="1"/>
  <c r="AJ359" i="1"/>
  <c r="AJ437" i="1"/>
  <c r="AJ914" i="1"/>
  <c r="AJ756" i="1"/>
  <c r="AJ1034" i="1"/>
  <c r="AJ256" i="1"/>
  <c r="AJ1035" i="1"/>
  <c r="AJ881" i="1"/>
  <c r="AJ593" i="1"/>
  <c r="AJ155" i="1"/>
  <c r="AJ1036" i="1"/>
  <c r="AJ571" i="1"/>
  <c r="AJ960" i="1"/>
  <c r="AJ609" i="1"/>
  <c r="AJ874" i="1"/>
  <c r="AJ1037" i="1"/>
  <c r="AJ736" i="1"/>
  <c r="AJ1038" i="1"/>
  <c r="AJ458" i="1"/>
  <c r="AJ1039" i="1"/>
  <c r="AJ1040" i="1"/>
  <c r="AJ1041" i="1"/>
  <c r="AJ105" i="1"/>
  <c r="AJ889" i="1"/>
  <c r="AJ891" i="1"/>
  <c r="AJ748" i="1"/>
  <c r="AJ167" i="1"/>
  <c r="AJ429" i="1"/>
  <c r="AJ1042" i="1"/>
  <c r="AJ1043" i="1"/>
  <c r="AJ932" i="1"/>
  <c r="AJ277" i="1"/>
  <c r="AJ740" i="1"/>
  <c r="AJ1044" i="1"/>
  <c r="AJ135" i="1"/>
  <c r="AJ455" i="1"/>
  <c r="AJ873" i="1"/>
  <c r="AJ796" i="1"/>
  <c r="AJ1045" i="1"/>
  <c r="AJ795" i="1"/>
  <c r="AJ535" i="1"/>
  <c r="AJ240" i="1"/>
  <c r="AJ476" i="1"/>
  <c r="AJ1046" i="1"/>
  <c r="AJ1047" i="1"/>
  <c r="AJ474" i="1"/>
  <c r="AJ249" i="1"/>
  <c r="AJ757" i="1"/>
  <c r="AJ1048" i="1"/>
  <c r="AJ451" i="1"/>
  <c r="AJ751" i="1"/>
  <c r="AJ739" i="1"/>
  <c r="AJ443" i="1"/>
  <c r="AJ684" i="1"/>
  <c r="AJ452" i="1"/>
  <c r="AJ818" i="1"/>
  <c r="AJ644" i="1"/>
  <c r="AJ869" i="1"/>
  <c r="AJ839" i="1"/>
  <c r="AJ522" i="1"/>
  <c r="AJ732" i="1"/>
  <c r="AJ834" i="1"/>
  <c r="AJ885" i="1"/>
  <c r="AJ294" i="1"/>
  <c r="AJ570" i="1"/>
  <c r="AJ779" i="1"/>
  <c r="AJ194" i="1"/>
  <c r="AJ1049" i="1"/>
  <c r="AJ803" i="1"/>
  <c r="AJ655" i="1"/>
  <c r="AJ1050" i="1"/>
  <c r="AJ952" i="1"/>
  <c r="AJ507" i="1"/>
  <c r="AJ405" i="1"/>
  <c r="AJ192" i="1"/>
  <c r="AJ679" i="1"/>
  <c r="AJ900" i="1"/>
  <c r="AJ709" i="1"/>
  <c r="AJ1051" i="1"/>
  <c r="AJ807" i="1"/>
  <c r="AJ305" i="1"/>
  <c r="AJ385" i="1"/>
  <c r="AJ62" i="1"/>
  <c r="AJ608" i="1"/>
  <c r="AJ718" i="1"/>
  <c r="AJ384" i="1"/>
  <c r="AJ821" i="1"/>
  <c r="AJ857" i="1"/>
  <c r="AJ937" i="1"/>
  <c r="AJ801" i="1"/>
  <c r="AJ559" i="1"/>
  <c r="AJ438" i="1"/>
  <c r="AJ848" i="1"/>
  <c r="AJ492" i="1"/>
  <c r="AJ1052" i="1"/>
  <c r="AJ562" i="1"/>
  <c r="AJ1053" i="1"/>
  <c r="AJ695" i="1"/>
  <c r="AJ673" i="1"/>
  <c r="AJ962" i="1"/>
  <c r="AJ901" i="1"/>
  <c r="AJ321" i="1"/>
  <c r="AJ335" i="1"/>
  <c r="AJ1054" i="1"/>
  <c r="AJ317" i="1"/>
  <c r="AJ517" i="1"/>
  <c r="AJ253" i="1"/>
  <c r="AJ411" i="1"/>
  <c r="AJ976" i="1"/>
  <c r="AJ666" i="1"/>
  <c r="AJ826" i="1"/>
  <c r="AJ79" i="1"/>
  <c r="AJ1055" i="1"/>
  <c r="AJ234" i="1"/>
  <c r="AJ86" i="1"/>
  <c r="AJ1056" i="1"/>
  <c r="AJ1057" i="1"/>
  <c r="AJ189" i="1"/>
  <c r="AJ394" i="1"/>
  <c r="AJ765" i="1"/>
  <c r="AJ649" i="1"/>
  <c r="AJ675" i="1"/>
  <c r="AJ936" i="1"/>
  <c r="AJ369" i="1"/>
  <c r="AJ723" i="1"/>
  <c r="AJ772" i="1"/>
  <c r="AJ1058" i="1"/>
  <c r="AJ626" i="1"/>
  <c r="AJ281" i="1"/>
  <c r="AJ811" i="1"/>
  <c r="AJ687" i="1"/>
  <c r="AJ1059" i="1"/>
  <c r="AJ29" i="1"/>
  <c r="AJ623" i="1"/>
  <c r="AJ809" i="1"/>
  <c r="AJ754" i="1"/>
  <c r="AJ1060" i="1"/>
  <c r="AJ1061" i="1"/>
  <c r="AJ745" i="1"/>
  <c r="AJ99" i="1"/>
  <c r="AJ97" i="1"/>
  <c r="AJ1062" i="1"/>
  <c r="AJ1063" i="1"/>
  <c r="AJ948" i="1"/>
  <c r="AJ415" i="1"/>
  <c r="AJ567" i="1"/>
  <c r="AJ696" i="1"/>
  <c r="AJ436" i="1"/>
  <c r="AJ519" i="1"/>
  <c r="AJ629" i="1"/>
  <c r="AJ758" i="1"/>
  <c r="AJ420" i="1"/>
  <c r="AJ260" i="1"/>
  <c r="AJ236" i="1"/>
  <c r="AJ380" i="1"/>
  <c r="AJ1064" i="1"/>
  <c r="AJ1065" i="1"/>
  <c r="AJ528" i="1"/>
  <c r="AJ970" i="1"/>
  <c r="AJ529" i="1"/>
  <c r="AJ902" i="1"/>
  <c r="AJ575" i="1"/>
  <c r="AJ953" i="1"/>
  <c r="AJ691" i="1"/>
  <c r="AJ963" i="1"/>
  <c r="AJ822" i="1"/>
  <c r="AJ685" i="1"/>
  <c r="AJ180" i="1"/>
  <c r="AJ1066" i="1"/>
  <c r="AJ537" i="1"/>
  <c r="AJ54" i="1"/>
  <c r="AJ38" i="1"/>
  <c r="AJ728" i="1"/>
  <c r="AJ35" i="1"/>
  <c r="AJ842" i="1"/>
  <c r="AJ761" i="1"/>
  <c r="AJ554" i="1"/>
  <c r="AJ238" i="1"/>
  <c r="AJ116" i="1"/>
  <c r="AJ1067" i="1"/>
  <c r="AJ1068" i="1"/>
  <c r="AJ472" i="1"/>
  <c r="AJ1069" i="1"/>
  <c r="AJ1070" i="1"/>
  <c r="AJ325" i="1"/>
  <c r="AJ95" i="1"/>
  <c r="AJ1071" i="1"/>
  <c r="AJ42" i="1"/>
  <c r="AJ814" i="1"/>
  <c r="AJ440" i="1"/>
  <c r="AJ230" i="1"/>
  <c r="AJ498" i="1"/>
  <c r="AJ1072" i="1"/>
  <c r="AJ143" i="1"/>
  <c r="AJ1073" i="1"/>
  <c r="AJ178" i="1"/>
  <c r="AJ368" i="1"/>
  <c r="AJ733" i="1"/>
  <c r="AJ153" i="1"/>
  <c r="AJ214" i="1"/>
  <c r="AJ388" i="1"/>
  <c r="AJ1074" i="1"/>
  <c r="AJ833" i="1"/>
  <c r="AJ1075" i="1"/>
  <c r="AJ1076" i="1"/>
  <c r="AJ164" i="1"/>
  <c r="AJ580" i="1"/>
  <c r="AJ1077" i="1"/>
  <c r="AJ477" i="1"/>
  <c r="AJ794" i="1"/>
  <c r="AJ916" i="1"/>
  <c r="AJ287" i="1"/>
  <c r="AJ221" i="1"/>
  <c r="AJ1078" i="1"/>
  <c r="AJ308" i="1"/>
  <c r="AJ933" i="1"/>
  <c r="AJ1079" i="1"/>
  <c r="AJ742" i="1"/>
  <c r="AJ1080" i="1"/>
  <c r="AJ610" i="1"/>
  <c r="AJ784" i="1"/>
  <c r="AJ650" i="1"/>
  <c r="AJ1081" i="1"/>
  <c r="AJ1082" i="1"/>
  <c r="AJ832" i="1"/>
  <c r="AJ905" i="1"/>
  <c r="AJ735" i="1"/>
  <c r="AJ342" i="1"/>
  <c r="AJ945" i="1"/>
  <c r="AJ542" i="1"/>
  <c r="AJ1083" i="1"/>
  <c r="AJ263" i="1"/>
  <c r="AJ668" i="1"/>
  <c r="AJ986" i="1"/>
  <c r="AJ1084" i="1"/>
  <c r="AJ877" i="1"/>
  <c r="AJ1085" i="1"/>
  <c r="AJ1086" i="1"/>
  <c r="AJ198" i="1"/>
  <c r="AJ594" i="1"/>
  <c r="AJ777" i="1"/>
  <c r="AJ322" i="1"/>
  <c r="AJ232" i="1"/>
  <c r="AJ725" i="1"/>
  <c r="AJ544" i="1"/>
  <c r="AJ783" i="1"/>
  <c r="AJ132" i="1"/>
  <c r="AJ435" i="1"/>
  <c r="AJ128" i="1"/>
  <c r="AJ1087" i="1"/>
  <c r="AJ247" i="1"/>
  <c r="AJ875" i="1"/>
  <c r="AJ553" i="1"/>
  <c r="AJ427" i="1"/>
  <c r="AJ1088" i="1"/>
  <c r="AJ37" i="1"/>
  <c r="AJ1089" i="1"/>
  <c r="AJ407" i="1"/>
  <c r="AJ1090" i="1"/>
  <c r="AJ607" i="1"/>
  <c r="AJ632" i="1"/>
  <c r="AJ863" i="1"/>
  <c r="AJ564" i="1"/>
  <c r="AJ463" i="1"/>
  <c r="AJ156" i="1"/>
  <c r="AJ483" i="1"/>
  <c r="AJ386" i="1"/>
  <c r="AJ352" i="1"/>
  <c r="AJ955" i="1"/>
  <c r="AJ475" i="1"/>
  <c r="AJ715" i="1"/>
  <c r="AJ1091" i="1"/>
  <c r="AJ823" i="1"/>
  <c r="AJ697" i="1"/>
  <c r="AJ227" i="1"/>
  <c r="AJ1092" i="1"/>
  <c r="AJ161" i="1"/>
  <c r="AJ643" i="1"/>
  <c r="AJ1093" i="1"/>
  <c r="AJ511" i="1"/>
  <c r="AJ690" i="1"/>
  <c r="AJ454" i="1"/>
  <c r="AJ496" i="1"/>
  <c r="AJ276" i="1"/>
  <c r="AJ406" i="1"/>
  <c r="AJ207" i="1"/>
  <c r="AJ82" i="1"/>
  <c r="AJ1094" i="1"/>
  <c r="AJ3" i="1"/>
  <c r="AJ654" i="1"/>
  <c r="AJ929" i="1"/>
  <c r="AJ588" i="1"/>
  <c r="AJ366" i="1"/>
  <c r="AJ912" i="1"/>
  <c r="AJ1095" i="1"/>
  <c r="AJ130" i="1"/>
  <c r="AJ1096" i="1"/>
  <c r="AJ789" i="1"/>
  <c r="AJ19" i="1"/>
  <c r="AJ285" i="1"/>
  <c r="AJ459" i="1"/>
  <c r="AJ540" i="1"/>
  <c r="AJ702" i="1"/>
  <c r="AJ28" i="1"/>
  <c r="AJ77" i="1"/>
  <c r="AJ115" i="1"/>
  <c r="AJ94" i="1"/>
  <c r="AJ1097" i="1"/>
  <c r="AJ182" i="1"/>
  <c r="AJ677" i="1"/>
  <c r="AJ600" i="1"/>
  <c r="AJ738" i="1"/>
  <c r="AJ103" i="1"/>
  <c r="AJ676" i="1"/>
  <c r="AJ90" i="1"/>
  <c r="AJ975" i="1"/>
  <c r="AJ837" i="1"/>
  <c r="AJ1098" i="1"/>
  <c r="AJ944" i="1"/>
  <c r="AJ599" i="1"/>
  <c r="AJ617" i="1"/>
  <c r="AJ614" i="1"/>
  <c r="AJ1099" i="1"/>
  <c r="AJ131" i="1"/>
  <c r="AJ254" i="1"/>
  <c r="AJ398" i="1"/>
  <c r="AJ218" i="1"/>
  <c r="AJ212" i="1"/>
  <c r="AJ1100" i="1"/>
  <c r="AJ27" i="1"/>
  <c r="AJ215" i="1"/>
  <c r="AJ625" i="1"/>
  <c r="AJ1101" i="1"/>
  <c r="AJ981" i="1"/>
  <c r="AJ1102" i="1"/>
  <c r="AJ392" i="1"/>
  <c r="AJ245" i="1"/>
  <c r="AJ750" i="1"/>
  <c r="AJ829" i="1"/>
  <c r="AJ117" i="1"/>
  <c r="AJ1103" i="1"/>
  <c r="AJ752" i="1"/>
  <c r="AJ545" i="1"/>
  <c r="AJ886" i="1"/>
  <c r="AJ290" i="1"/>
  <c r="AJ331" i="1"/>
  <c r="AJ820" i="1"/>
  <c r="AJ572" i="1"/>
  <c r="AJ291" i="1"/>
  <c r="AJ524" i="1"/>
  <c r="AJ934" i="1"/>
  <c r="AJ1104" i="1"/>
  <c r="AJ479" i="1"/>
  <c r="AJ1105" i="1"/>
  <c r="AJ353" i="1"/>
  <c r="AJ1106" i="1"/>
  <c r="AJ489" i="1"/>
  <c r="AJ907" i="1"/>
  <c r="AJ849" i="1"/>
  <c r="AJ284" i="1"/>
  <c r="AJ219" i="1"/>
  <c r="AJ1107" i="1"/>
  <c r="AJ318" i="1"/>
  <c r="AJ583" i="1"/>
  <c r="AJ764" i="1"/>
  <c r="AJ170" i="1"/>
  <c r="AJ158" i="1"/>
  <c r="AJ311" i="1"/>
  <c r="AJ414" i="1"/>
  <c r="AJ1108" i="1"/>
  <c r="AJ410" i="1"/>
  <c r="AJ800" i="1"/>
  <c r="AJ786" i="1"/>
  <c r="AJ248" i="1"/>
  <c r="AJ235" i="1"/>
  <c r="AJ703" i="1"/>
  <c r="AJ343" i="1"/>
  <c r="AJ549" i="1"/>
  <c r="AJ521" i="1"/>
  <c r="AJ671" i="1"/>
  <c r="AJ12" i="1"/>
  <c r="AJ587" i="1"/>
  <c r="AJ1109" i="1"/>
  <c r="AJ270" i="1"/>
  <c r="AJ1110" i="1"/>
  <c r="AJ200" i="1"/>
  <c r="AJ374" i="1"/>
  <c r="AJ1111" i="1"/>
  <c r="AJ1112" i="1"/>
  <c r="AJ375" i="1"/>
  <c r="AJ268" i="1"/>
  <c r="AJ488" i="1"/>
  <c r="AJ836" i="1"/>
  <c r="AJ898" i="1"/>
  <c r="AJ186" i="1"/>
  <c r="AJ48" i="1"/>
  <c r="AJ233" i="1"/>
  <c r="AJ551" i="1"/>
  <c r="AJ355" i="1"/>
  <c r="AJ480" i="1"/>
  <c r="AJ417" i="1"/>
  <c r="AJ645" i="1"/>
  <c r="AJ787" i="1"/>
  <c r="AJ456" i="1"/>
  <c r="AJ401" i="1"/>
  <c r="AJ546" i="1"/>
  <c r="AJ841" i="1"/>
  <c r="AJ231" i="1"/>
  <c r="AJ239" i="1"/>
  <c r="AJ269" i="1"/>
  <c r="AJ373" i="1"/>
  <c r="AJ1113" i="1"/>
  <c r="AJ619" i="1"/>
  <c r="AJ633" i="1"/>
  <c r="AJ1114" i="1"/>
  <c r="AJ1115" i="1"/>
  <c r="AJ734" i="1"/>
  <c r="AJ663" i="1"/>
  <c r="AJ924" i="1"/>
  <c r="AJ602" i="1"/>
  <c r="AJ55" i="1"/>
  <c r="AJ520" i="1"/>
  <c r="AJ149" i="1"/>
  <c r="AJ486" i="1"/>
  <c r="AJ140" i="1"/>
  <c r="AJ126" i="1"/>
  <c r="AJ1116" i="1"/>
  <c r="AJ678" i="1"/>
  <c r="AJ548" i="1"/>
  <c r="AJ183" i="1"/>
  <c r="AJ464" i="1"/>
  <c r="AJ843" i="1"/>
  <c r="AJ1117" i="1"/>
  <c r="AJ409" i="1"/>
  <c r="AJ1118" i="1"/>
  <c r="AJ775" i="1"/>
  <c r="AJ573" i="1"/>
  <c r="AJ920" i="1"/>
  <c r="AJ1119" i="1"/>
  <c r="AJ10" i="1"/>
  <c r="AJ88" i="1"/>
  <c r="AJ753" i="1"/>
  <c r="AJ137" i="1"/>
  <c r="AJ1120" i="1"/>
  <c r="AJ461" i="1"/>
  <c r="AJ225" i="1"/>
  <c r="AJ491" i="1"/>
  <c r="AJ563" i="1"/>
  <c r="AJ188" i="1"/>
  <c r="AJ466" i="1"/>
  <c r="AJ985" i="1"/>
  <c r="AJ337" i="1"/>
  <c r="AJ1121" i="1"/>
  <c r="AJ299" i="1"/>
  <c r="AJ497" i="1"/>
  <c r="AJ123" i="1"/>
  <c r="AJ433" i="1"/>
  <c r="AJ1122" i="1"/>
  <c r="AJ574" i="1"/>
  <c r="AJ193" i="1"/>
  <c r="AJ785" i="1"/>
  <c r="AJ895" i="1"/>
  <c r="AJ858" i="1"/>
  <c r="AJ568" i="1"/>
  <c r="AJ92" i="1"/>
  <c r="AJ566" i="1"/>
  <c r="AJ201" i="1"/>
  <c r="AJ175" i="1"/>
  <c r="AJ23" i="1"/>
  <c r="AJ217" i="1"/>
  <c r="AJ523" i="1"/>
  <c r="AJ1123" i="1"/>
  <c r="AJ1124" i="1"/>
  <c r="AJ581" i="1"/>
  <c r="AJ428" i="1"/>
  <c r="AJ144" i="1"/>
  <c r="AJ1125" i="1"/>
  <c r="AJ21" i="1"/>
  <c r="AJ897" i="1"/>
  <c r="AJ1126" i="1"/>
  <c r="AJ1127" i="1"/>
  <c r="AJ67" i="1"/>
  <c r="AJ41" i="1"/>
  <c r="AJ1128" i="1"/>
  <c r="AJ306" i="1"/>
  <c r="AJ1129" i="1"/>
  <c r="AJ1130" i="1"/>
  <c r="AJ681" i="1"/>
  <c r="AJ743" i="1"/>
  <c r="AJ636" i="1"/>
  <c r="AJ1131" i="1"/>
  <c r="AJ1132" i="1"/>
  <c r="AJ1133" i="1"/>
  <c r="AJ484" i="1"/>
  <c r="AJ582" i="1"/>
  <c r="AJ25" i="1"/>
  <c r="AJ708" i="1"/>
  <c r="AJ80" i="1"/>
  <c r="AJ84" i="1"/>
  <c r="AJ959" i="1"/>
  <c r="AJ1134" i="1"/>
  <c r="AJ705" i="1"/>
  <c r="AJ1135" i="1"/>
  <c r="AJ1136" i="1"/>
  <c r="AJ1137" i="1"/>
  <c r="AJ499" i="1"/>
  <c r="AJ400" i="1"/>
  <c r="AJ1138" i="1"/>
  <c r="AJ1139" i="1"/>
  <c r="AJ516" i="1"/>
  <c r="AJ1140" i="1"/>
  <c r="AJ769" i="1"/>
  <c r="AJ1141" i="1"/>
  <c r="AJ584" i="1"/>
  <c r="AJ395" i="1"/>
  <c r="AJ641" i="1"/>
  <c r="AJ109" i="1"/>
  <c r="AJ1142" i="1"/>
  <c r="AJ104" i="1"/>
  <c r="AJ259" i="1"/>
  <c r="AJ1143" i="1"/>
  <c r="AJ185" i="1"/>
  <c r="AJ1144" i="1"/>
  <c r="AJ163" i="1"/>
  <c r="AJ973" i="1"/>
  <c r="AJ598" i="1"/>
  <c r="AJ112" i="1"/>
  <c r="AJ815" i="1"/>
  <c r="AJ1145" i="1"/>
  <c r="AJ503" i="1"/>
  <c r="AJ57" i="1"/>
  <c r="AJ1146" i="1"/>
  <c r="AJ1147" i="1"/>
  <c r="AJ1148" i="1"/>
  <c r="AJ58" i="1"/>
  <c r="AJ1149" i="1"/>
  <c r="AJ304" i="1"/>
  <c r="AJ855" i="1"/>
  <c r="AJ646" i="1"/>
  <c r="AJ512" i="1"/>
  <c r="AJ1150" i="1"/>
  <c r="AJ950" i="1"/>
  <c r="AJ83" i="1"/>
  <c r="AJ771" i="1"/>
  <c r="AJ628" i="1"/>
  <c r="AJ721" i="1"/>
  <c r="AJ670" i="1"/>
  <c r="AJ1151" i="1"/>
  <c r="AJ980" i="1"/>
  <c r="AJ1152" i="1"/>
  <c r="AJ119" i="1"/>
  <c r="AJ203" i="1"/>
  <c r="AJ159" i="1"/>
  <c r="AJ1153" i="1"/>
  <c r="AJ1154" i="1"/>
  <c r="AJ66" i="1"/>
  <c r="AJ243" i="1"/>
  <c r="AJ1155" i="1"/>
  <c r="AJ264" i="1"/>
  <c r="AJ262" i="1"/>
  <c r="AJ631" i="1"/>
  <c r="AJ1156" i="1"/>
  <c r="AJ40" i="1"/>
  <c r="AJ255" i="1"/>
  <c r="AJ1157" i="1"/>
  <c r="AJ1158" i="1"/>
  <c r="AJ271" i="1"/>
  <c r="AJ1159" i="1"/>
  <c r="AJ81" i="1"/>
  <c r="AJ1160" i="1"/>
  <c r="AJ1161" i="1"/>
  <c r="AJ445" i="1"/>
  <c r="AJ160" i="1"/>
  <c r="AJ1162" i="1"/>
  <c r="AJ927" i="1"/>
  <c r="AJ956" i="1"/>
  <c r="AJ1163" i="1"/>
  <c r="AJ404" i="1"/>
  <c r="AJ1164" i="1"/>
  <c r="AJ199" i="1"/>
  <c r="AJ1165" i="1"/>
  <c r="AJ470" i="1"/>
  <c r="AJ1166" i="1"/>
  <c r="AJ1167" i="1"/>
  <c r="AJ111" i="1"/>
  <c r="AJ280" i="1"/>
  <c r="AJ252" i="1"/>
  <c r="AJ462" i="1"/>
  <c r="AJ408" i="1"/>
  <c r="AJ69" i="1"/>
  <c r="AJ457" i="1"/>
  <c r="AJ1168" i="1"/>
  <c r="AJ856" i="1"/>
  <c r="AJ759" i="1"/>
  <c r="AJ817" i="1"/>
  <c r="AJ778" i="1"/>
  <c r="AJ845" i="1"/>
  <c r="AJ176" i="1"/>
  <c r="AJ434" i="1"/>
  <c r="AJ340" i="1"/>
  <c r="AJ903" i="1"/>
  <c r="AJ403" i="1"/>
  <c r="AJ345" i="1"/>
  <c r="AJ648" i="1"/>
  <c r="AJ363" i="1"/>
  <c r="AJ421" i="1"/>
  <c r="AJ1169" i="1"/>
  <c r="AJ716" i="1"/>
  <c r="AJ505" i="1"/>
  <c r="AJ387" i="1"/>
  <c r="AJ1170" i="1"/>
  <c r="AJ298" i="1"/>
  <c r="AJ399" i="1"/>
  <c r="AJ448" i="1"/>
  <c r="AJ576" i="1"/>
  <c r="AJ267" i="1"/>
  <c r="AJ504" i="1"/>
  <c r="AJ1171" i="1"/>
  <c r="AJ1172" i="1"/>
  <c r="AJ468" i="1"/>
  <c r="AJ393" i="1"/>
  <c r="AJ767" i="1"/>
  <c r="AJ680" i="1"/>
  <c r="AJ179" i="1"/>
  <c r="AJ1173" i="1"/>
  <c r="AJ1174" i="1"/>
  <c r="AJ18" i="1"/>
  <c r="AJ1175" i="1"/>
  <c r="AJ577" i="1"/>
  <c r="AJ1176" i="1"/>
  <c r="AJ737" i="1"/>
  <c r="AJ978" i="1"/>
  <c r="AJ223" i="1"/>
  <c r="AJ1177" i="1"/>
  <c r="AJ442" i="1"/>
  <c r="AJ242" i="1"/>
  <c r="AJ1178" i="1"/>
  <c r="AJ460" i="1"/>
  <c r="AJ1179" i="1"/>
  <c r="AJ1180" i="1"/>
  <c r="AJ301" i="1"/>
  <c r="AJ272" i="1"/>
  <c r="AJ1181" i="1"/>
  <c r="AJ181" i="1"/>
  <c r="AJ334" i="1"/>
  <c r="AJ59" i="1"/>
  <c r="AJ1182" i="1"/>
  <c r="AJ1183" i="1"/>
  <c r="AJ525" i="1"/>
  <c r="AJ229" i="1"/>
  <c r="AJ1184" i="1"/>
  <c r="AJ64" i="1"/>
  <c r="AJ1185" i="1"/>
  <c r="AJ208" i="1"/>
  <c r="AJ1186" i="1"/>
  <c r="AJ1187" i="1"/>
  <c r="AJ506" i="1"/>
  <c r="AJ1188" i="1"/>
  <c r="AJ866" i="1"/>
  <c r="AJ951" i="1"/>
  <c r="AJ1189" i="1"/>
  <c r="AJ1190" i="1"/>
  <c r="AJ860" i="1"/>
  <c r="AJ449" i="1"/>
  <c r="AJ157" i="1"/>
  <c r="AJ222" i="1"/>
  <c r="AJ450" i="1"/>
  <c r="AJ1191" i="1"/>
  <c r="AJ425" i="1"/>
  <c r="AJ1192" i="1"/>
  <c r="AJ1193" i="1"/>
  <c r="AJ1194" i="1"/>
  <c r="AJ320" i="1"/>
  <c r="AJ120" i="1"/>
  <c r="AJ701" i="1"/>
  <c r="AJ397" i="1"/>
  <c r="AJ1195" i="1"/>
  <c r="AJ850" i="1"/>
  <c r="AJ1196" i="1"/>
  <c r="AJ508" i="1"/>
  <c r="AJ1197" i="1"/>
  <c r="AJ1198" i="1"/>
  <c r="AJ1199" i="1"/>
  <c r="AJ624" i="1"/>
  <c r="AJ518" i="1"/>
  <c r="AJ1200" i="1"/>
  <c r="AJ533" i="1"/>
  <c r="AJ904" i="1"/>
  <c r="AJ383" i="1"/>
  <c r="AJ413" i="1"/>
  <c r="AJ283" i="1"/>
  <c r="AJ556" i="1"/>
  <c r="AJ1201" i="1"/>
  <c r="AJ22" i="1"/>
  <c r="AJ391" i="1"/>
  <c r="AJ336" i="1"/>
  <c r="AJ1202" i="1"/>
  <c r="AJ1203" i="1"/>
  <c r="AJ346" i="1"/>
  <c r="AJ741" i="1"/>
  <c r="AJ601" i="1"/>
  <c r="AJ892" i="1"/>
  <c r="AJ831" i="1"/>
  <c r="AJ168" i="1"/>
  <c r="AJ1204" i="1"/>
  <c r="AJ651" i="1"/>
  <c r="AJ1205" i="1"/>
  <c r="AJ596" i="1"/>
  <c r="AJ341" i="1"/>
  <c r="AJ791" i="1"/>
  <c r="AJ1206" i="1"/>
  <c r="AJ1207" i="1"/>
  <c r="AJ195" i="1"/>
  <c r="AJ206" i="1"/>
  <c r="AJ1208" i="1"/>
  <c r="AJ1209" i="1"/>
  <c r="AJ790" i="1"/>
  <c r="AJ984" i="1"/>
  <c r="AJ618" i="1"/>
  <c r="AJ279" i="1"/>
  <c r="AJ872" i="1"/>
  <c r="AJ61" i="1"/>
  <c r="AJ432" i="1"/>
  <c r="AJ396" i="1"/>
  <c r="AJ1210" i="1"/>
  <c r="AJ979" i="1"/>
  <c r="AJ896" i="1"/>
  <c r="AJ797" i="1"/>
  <c r="AJ635" i="1"/>
  <c r="AJ309" i="1"/>
  <c r="AJ926" i="1"/>
  <c r="AJ333" i="1"/>
  <c r="AJ1211" i="1"/>
  <c r="AJ197" i="1"/>
  <c r="AJ430" i="1"/>
  <c r="AJ961" i="1"/>
  <c r="AJ1212" i="1"/>
  <c r="AJ1213" i="1"/>
  <c r="AJ781" i="1"/>
  <c r="AJ351" i="1"/>
  <c r="AJ966" i="1"/>
  <c r="AJ361" i="1"/>
  <c r="AJ1214" i="1"/>
  <c r="AJ16" i="1"/>
  <c r="AJ348" i="1"/>
  <c r="AJ660" i="1"/>
  <c r="AJ536" i="1"/>
  <c r="AJ501" i="1"/>
  <c r="AJ13" i="1"/>
  <c r="AJ1215" i="1"/>
  <c r="AJ424" i="1"/>
  <c r="AJ1216" i="1"/>
  <c r="AJ1217" i="1"/>
  <c r="AJ532" i="1"/>
  <c r="AJ118" i="1"/>
  <c r="AJ1218" i="1"/>
  <c r="AJ177" i="1"/>
  <c r="AJ289" i="1"/>
  <c r="AJ1219" i="1"/>
  <c r="AJ1220" i="1"/>
  <c r="AJ1221" i="1"/>
  <c r="AJ538" i="1"/>
  <c r="AJ96" i="1"/>
  <c r="AJ426" i="1"/>
  <c r="AJ1222" i="1"/>
  <c r="AJ1223" i="1"/>
  <c r="AJ1224" i="1"/>
  <c r="AJ125" i="1"/>
  <c r="AJ1225" i="1"/>
  <c r="AJ1226" i="1"/>
  <c r="AJ1227" i="1"/>
  <c r="AJ423" i="1"/>
  <c r="AJ354" i="1"/>
  <c r="AJ990" i="1"/>
  <c r="AJ1228" i="1"/>
  <c r="AJ1229" i="1"/>
  <c r="AJ162" i="1"/>
  <c r="AJ852" i="1"/>
  <c r="AJ485" i="1"/>
  <c r="AJ73" i="1"/>
  <c r="AJ226" i="1"/>
  <c r="AJ372" i="1"/>
  <c r="AJ24" i="1"/>
  <c r="AJ1230" i="1"/>
  <c r="AJ297" i="1"/>
  <c r="AJ1231" i="1"/>
  <c r="AJ1232" i="1"/>
  <c r="AJ8" i="1"/>
  <c r="AJ1233" i="1"/>
  <c r="AJ1234" i="1"/>
  <c r="AJ34" i="1"/>
  <c r="AJ1235" i="1"/>
  <c r="AJ36" i="1"/>
  <c r="AJ683" i="1"/>
  <c r="AJ930" i="1"/>
  <c r="AJ1236" i="1"/>
  <c r="AJ712" i="1"/>
  <c r="AJ585" i="1"/>
  <c r="AJ129" i="1"/>
  <c r="AJ209" i="1"/>
  <c r="AJ1237" i="1"/>
  <c r="AJ1238" i="1"/>
  <c r="AJ191" i="1"/>
  <c r="AJ478" i="1"/>
  <c r="AJ1239" i="1"/>
  <c r="AJ1240" i="1"/>
  <c r="AJ729" i="1"/>
  <c r="AJ621" i="1"/>
  <c r="AJ74" i="1"/>
  <c r="AJ142" i="1"/>
  <c r="AJ940" i="1"/>
  <c r="AJ323" i="1"/>
  <c r="AJ326" i="1"/>
  <c r="AJ1241" i="1"/>
  <c r="AJ1242" i="1"/>
  <c r="AJ1243" i="1"/>
  <c r="AJ1244" i="1"/>
  <c r="AJ224" i="1"/>
  <c r="AJ1245" i="1"/>
  <c r="AJ1246" i="1"/>
  <c r="AJ1247" i="1"/>
  <c r="AJ808" i="1"/>
  <c r="AJ324" i="1"/>
  <c r="AJ1248" i="1"/>
  <c r="AJ303" i="1"/>
  <c r="AJ1249" i="1"/>
  <c r="AJ1250" i="1"/>
  <c r="AJ376" i="1"/>
  <c r="AJ967" i="1"/>
  <c r="AJ31" i="1"/>
  <c r="AJ141" i="1"/>
  <c r="AJ46" i="1"/>
  <c r="AJ799" i="1"/>
  <c r="AJ216" i="1"/>
  <c r="AJ1251" i="1"/>
  <c r="AJ958" i="1"/>
  <c r="AJ1252" i="1"/>
  <c r="AJ1253" i="1"/>
  <c r="AJ292" i="1"/>
  <c r="AJ1254" i="1"/>
  <c r="AJ1255" i="1"/>
  <c r="AJ220" i="1"/>
  <c r="AJ935" i="1"/>
  <c r="AJ295" i="1"/>
  <c r="AJ390" i="1"/>
  <c r="AJ925" i="1"/>
  <c r="AJ500" i="1"/>
  <c r="AJ39" i="1"/>
  <c r="AJ1256" i="1"/>
  <c r="AJ1257" i="1"/>
  <c r="AJ431" i="1"/>
  <c r="AJ1258" i="1"/>
  <c r="AJ612" i="1"/>
  <c r="AJ630" i="1"/>
  <c r="AJ495" i="1"/>
  <c r="AJ1259" i="1"/>
  <c r="AJ1260" i="1"/>
  <c r="AJ763" i="1"/>
  <c r="AJ1261" i="1"/>
  <c r="AJ275" i="1"/>
  <c r="AJ656" i="1"/>
  <c r="AJ1262" i="1"/>
  <c r="AJ358" i="1"/>
  <c r="AJ616" i="1"/>
  <c r="AJ205" i="1"/>
  <c r="AJ1263" i="1"/>
  <c r="AJ665" i="1"/>
  <c r="AJ76" i="1"/>
  <c r="AJ911" i="1"/>
  <c r="AJ1264" i="1"/>
  <c r="AJ766" i="1"/>
  <c r="AJ1265" i="1"/>
  <c r="AJ1266" i="1"/>
  <c r="AJ813" i="1"/>
  <c r="AJ1267" i="1"/>
  <c r="AJ802" i="1"/>
  <c r="AJ1268" i="1"/>
  <c r="AJ60" i="1"/>
  <c r="AJ469" i="1"/>
  <c r="AJ124" i="1"/>
  <c r="AJ70" i="1"/>
  <c r="AJ122" i="1"/>
  <c r="AJ487" i="1"/>
  <c r="AJ1269" i="1"/>
  <c r="AJ1270" i="1"/>
  <c r="AJ1271" i="1"/>
  <c r="AJ1272" i="1"/>
  <c r="AJ1273" i="1"/>
  <c r="AJ1274" i="1"/>
  <c r="AJ1275" i="1"/>
  <c r="AJ51" i="1"/>
  <c r="AJ148" i="1"/>
  <c r="AJ45" i="1"/>
  <c r="AJ4" i="1"/>
  <c r="AJ749" i="1"/>
  <c r="AJ356" i="1"/>
  <c r="AJ634" i="1"/>
  <c r="AJ1276" i="1"/>
  <c r="AJ949" i="1"/>
  <c r="AJ1277" i="1"/>
  <c r="AJ1278" i="1"/>
  <c r="AJ319" i="1"/>
  <c r="AJ1279" i="1"/>
  <c r="AJ446" i="1"/>
  <c r="AJ1280" i="1"/>
  <c r="AJ1281" i="1"/>
  <c r="AJ704" i="1"/>
  <c r="AJ32" i="1"/>
  <c r="AJ674" i="1"/>
  <c r="AJ669" i="1"/>
  <c r="AJ274" i="1"/>
  <c r="AJ121" i="1"/>
  <c r="AJ1282" i="1"/>
  <c r="AJ1283" i="1"/>
  <c r="AJ244" i="1"/>
  <c r="AJ968" i="1"/>
  <c r="AJ883" i="1"/>
  <c r="AJ258" i="1"/>
  <c r="AJ44" i="1"/>
  <c r="AJ561" i="1"/>
  <c r="AJ338" i="1"/>
  <c r="AJ89" i="1"/>
  <c r="AJ1284" i="1"/>
  <c r="AJ1285" i="1"/>
  <c r="AJ1286" i="1"/>
  <c r="AJ444" i="1"/>
  <c r="AJ1287" i="1"/>
  <c r="AJ63" i="1"/>
  <c r="AJ1288" i="1"/>
  <c r="AJ1289" i="1"/>
  <c r="AJ150" i="1"/>
  <c r="AJ127" i="1"/>
  <c r="AJ1290" i="1"/>
  <c r="AJ71" i="1"/>
  <c r="AJ835" i="1"/>
  <c r="AJ1291" i="1"/>
  <c r="AJ1292" i="1"/>
  <c r="AJ316" i="1"/>
  <c r="AJ1293" i="1"/>
  <c r="AJ714" i="1"/>
  <c r="AJ853" i="1"/>
  <c r="AJ278" i="1"/>
  <c r="AJ102" i="1"/>
  <c r="AJ1294" i="1"/>
  <c r="AJ1295" i="1"/>
  <c r="AJ1296" i="1"/>
  <c r="AJ1297" i="1"/>
  <c r="AJ1298" i="1"/>
  <c r="AJ339" i="1"/>
  <c r="AJ1299" i="1"/>
  <c r="AJ211" i="1"/>
  <c r="AJ615" i="1"/>
  <c r="AJ367" i="1"/>
  <c r="AJ52" i="1"/>
  <c r="AJ1300" i="1"/>
  <c r="AJ1301" i="1"/>
  <c r="AJ664" i="1"/>
  <c r="AJ710" i="1"/>
  <c r="AJ1302" i="1"/>
  <c r="AJ1303" i="1"/>
  <c r="AJ1304" i="1"/>
  <c r="AJ1305" i="1"/>
  <c r="AJ1306" i="1"/>
  <c r="AJ357" i="1"/>
  <c r="AJ1307" i="1"/>
  <c r="AJ1308" i="1"/>
  <c r="AJ1309" i="1"/>
  <c r="AJ943" i="1"/>
  <c r="AJ1310" i="1"/>
  <c r="AJ1311" i="1"/>
  <c r="AJ14" i="1"/>
  <c r="AJ882" i="1"/>
  <c r="AJ1312" i="1"/>
  <c r="AJ1313" i="1"/>
  <c r="AJ1314" i="1"/>
  <c r="AJ237" i="1"/>
  <c r="AJ1315" i="1"/>
  <c r="AJ250" i="1"/>
  <c r="AJ1316" i="1"/>
  <c r="AJ453" i="1"/>
  <c r="AJ977" i="1"/>
  <c r="AJ1317" i="1"/>
  <c r="AJ1318" i="1"/>
  <c r="AJ327" i="1"/>
  <c r="AJ349" i="1"/>
  <c r="AJ11" i="1"/>
  <c r="AJ1319" i="1"/>
  <c r="AJ68" i="1"/>
  <c r="AJ1320" i="1"/>
  <c r="AJ982" i="1"/>
  <c r="AJ1321" i="1"/>
  <c r="AJ552" i="1"/>
  <c r="AJ1322" i="1"/>
  <c r="AJ1323" i="1"/>
  <c r="AJ744" i="1"/>
  <c r="AJ100" i="1"/>
  <c r="AJ890" i="1"/>
  <c r="AJ75" i="1"/>
  <c r="AJ381" i="1"/>
  <c r="AJ98" i="1"/>
  <c r="AJ965" i="1"/>
  <c r="AJ1324" i="1"/>
  <c r="AJ780" i="1"/>
  <c r="AJ871" i="1"/>
  <c r="AJ151" i="1"/>
  <c r="AJ1325" i="1"/>
  <c r="AJ578" i="1"/>
  <c r="AJ265" i="1"/>
  <c r="AJ9" i="1"/>
  <c r="AJ241" i="1"/>
  <c r="AJ1326" i="1"/>
  <c r="AJ1327" i="1"/>
  <c r="AJ315" i="1"/>
  <c r="AJ1328" i="1"/>
  <c r="AJ1329" i="1"/>
  <c r="AJ1330" i="1"/>
  <c r="AJ1331" i="1"/>
  <c r="AJ611" i="1"/>
  <c r="AJ1332" i="1"/>
  <c r="AJ1333" i="1"/>
  <c r="AJ1334" i="1"/>
  <c r="AJ165" i="1"/>
  <c r="AJ344" i="1"/>
  <c r="AJ196" i="1"/>
  <c r="AJ1335" i="1"/>
  <c r="AJ1336" i="1"/>
  <c r="AJ210" i="1"/>
  <c r="AJ861" i="1"/>
  <c r="AJ1337" i="1"/>
  <c r="AJ1338" i="1"/>
  <c r="AJ1339" i="1"/>
  <c r="AJ273" i="1"/>
  <c r="AJ1340" i="1"/>
  <c r="AJ1341" i="1"/>
  <c r="AJ547" i="1"/>
  <c r="AJ1342" i="1"/>
  <c r="AJ1343" i="1"/>
  <c r="AJ1344" i="1"/>
  <c r="AJ722" i="1"/>
  <c r="AJ261" i="1"/>
  <c r="AJ1345" i="1"/>
  <c r="AJ1346" i="1"/>
  <c r="AJ828" i="1"/>
  <c r="AJ1347" i="1"/>
  <c r="AJ1348" i="1"/>
  <c r="AJ106" i="1"/>
  <c r="AJ1349" i="1"/>
  <c r="AJ1350" i="1"/>
  <c r="AJ1351" i="1"/>
  <c r="AJ1352" i="1"/>
  <c r="AJ816" i="1"/>
  <c r="AJ731" i="1"/>
  <c r="AJ543" i="1"/>
  <c r="AJ969" i="1"/>
  <c r="AJ603" i="1"/>
  <c r="AJ473" i="1"/>
  <c r="AJ1353" i="1"/>
  <c r="AJ1354" i="1"/>
  <c r="AJ439" i="1"/>
  <c r="AJ1355" i="1"/>
  <c r="AJ1356" i="1"/>
  <c r="AJ1357" i="1"/>
  <c r="AJ65" i="1"/>
  <c r="AJ1358" i="1"/>
  <c r="AJ1359" i="1"/>
  <c r="AJ1360" i="1"/>
  <c r="AJ1361" i="1"/>
  <c r="AJ490" i="1"/>
  <c r="AJ1362" i="1"/>
  <c r="AJ47" i="1"/>
  <c r="AJ1363" i="1"/>
  <c r="AJ1364" i="1"/>
  <c r="AJ747" i="1"/>
  <c r="AJ422" i="1"/>
  <c r="AJ878" i="1"/>
  <c r="AJ1365" i="1"/>
  <c r="AJ1366" i="1"/>
  <c r="AJ1367" i="1"/>
  <c r="AJ810" i="1"/>
  <c r="AJ1368" i="1"/>
  <c r="AJ793" i="1"/>
  <c r="AJ565" i="1"/>
  <c r="AJ1369" i="1"/>
  <c r="AJ173" i="1"/>
  <c r="AJ988" i="1"/>
  <c r="AJ1370" i="1"/>
  <c r="AJ1371" i="1"/>
  <c r="AJ26" i="1"/>
  <c r="AJ1372" i="1"/>
  <c r="AJ1373" i="1"/>
  <c r="AJ1374" i="1"/>
  <c r="AJ1375" i="1"/>
  <c r="AJ1376" i="1"/>
  <c r="AJ1377" i="1"/>
  <c r="AJ33" i="1"/>
  <c r="AJ72" i="1"/>
  <c r="AJ1378" i="1"/>
  <c r="AJ91" i="1"/>
  <c r="AJ870" i="1"/>
  <c r="AJ364" i="1"/>
  <c r="AJ171" i="1"/>
  <c r="AJ1379" i="1"/>
  <c r="AJ868" i="1"/>
  <c r="AJ1380" i="1"/>
  <c r="AJ174" i="1"/>
  <c r="AJ1381" i="1"/>
  <c r="AJ844" i="1"/>
  <c r="AJ2" i="1"/>
  <c r="AJ557" i="1"/>
  <c r="AJ78" i="1"/>
  <c r="AJ830" i="1"/>
  <c r="AJ330" i="1"/>
  <c r="AJ1382" i="1"/>
  <c r="AJ184" i="1"/>
  <c r="AJ53" i="1"/>
  <c r="AJ1383" i="1"/>
  <c r="AJ6" i="1"/>
  <c r="AJ7" i="1"/>
  <c r="AJ379" i="1"/>
  <c r="AJ257" i="1"/>
  <c r="AJ1384" i="1"/>
  <c r="AJ1385" i="1"/>
  <c r="AJ928" i="1"/>
  <c r="AJ1386" i="1"/>
  <c r="AJ1387" i="1"/>
  <c r="AJ113" i="1"/>
  <c r="AJ1388" i="1"/>
  <c r="AJ1389" i="1"/>
  <c r="AJ1390" i="1"/>
  <c r="AJ482" i="1"/>
  <c r="AJ1391" i="1"/>
  <c r="AJ288" i="1"/>
  <c r="AJ1392" i="1"/>
  <c r="AJ502" i="1"/>
  <c r="AJ1393" i="1"/>
  <c r="AJ509" i="1"/>
  <c r="AJ365" i="1"/>
  <c r="AJ5" i="1"/>
  <c r="AJ314" i="1"/>
  <c r="AJ1394" i="1"/>
  <c r="AJ717" i="1"/>
  <c r="AJ1395" i="1"/>
  <c r="AJ1396" i="1"/>
  <c r="AJ1397" i="1"/>
  <c r="AJ418" i="1"/>
  <c r="AJ481" i="1"/>
  <c r="AJ133" i="1"/>
  <c r="AJ1398" i="1"/>
  <c r="AJ50" i="1"/>
  <c r="AJ169" i="1"/>
  <c r="AJ1399" i="1"/>
  <c r="AJ1400" i="1"/>
  <c r="AJ187" i="1"/>
  <c r="AJ1401" i="1"/>
  <c r="AJ101" i="1"/>
  <c r="AJ560" i="1"/>
  <c r="AJ1402" i="1"/>
  <c r="AJ1403" i="1"/>
  <c r="AJ1404" i="1"/>
  <c r="AJ1405" i="1"/>
  <c r="AJ1406" i="1"/>
  <c r="AJ1407" i="1"/>
  <c r="AJ1408" i="1"/>
  <c r="AJ1409" i="1"/>
  <c r="AJ640" i="1"/>
  <c r="AJ494" i="1"/>
  <c r="AJ85" i="1"/>
  <c r="AJ1410" i="1"/>
  <c r="AJ1411" i="1"/>
  <c r="AJ110" i="1"/>
  <c r="AJ1412" i="1"/>
  <c r="AJ1413" i="1"/>
  <c r="AJ312" i="1"/>
  <c r="AJ711" i="1"/>
  <c r="AJ1414" i="1"/>
  <c r="AJ887" i="1"/>
  <c r="AJ513" i="1"/>
  <c r="AJ1415" i="1"/>
  <c r="AJ347" i="1"/>
  <c r="AJ1416" i="1"/>
  <c r="AJ134" i="1"/>
  <c r="AJ1417" i="1"/>
  <c r="AJ1418" i="1"/>
  <c r="AJ1419" i="1"/>
  <c r="AJ1420" i="1"/>
  <c r="AJ87" i="1"/>
  <c r="AJ145" i="1"/>
  <c r="AJ332" i="1"/>
  <c r="AJ1421" i="1"/>
  <c r="AJ974" i="1"/>
  <c r="AJ854" i="1"/>
  <c r="AJ1422" i="1"/>
  <c r="AJ166" i="1"/>
  <c r="AJ1423" i="1"/>
  <c r="AJ1424" i="1"/>
  <c r="AJ328" i="1"/>
  <c r="AJ1425" i="1"/>
  <c r="AJ1426" i="1"/>
  <c r="AJ138" i="1"/>
  <c r="AJ1427" i="1"/>
  <c r="AJ1428" i="1"/>
  <c r="AJ1429" i="1"/>
  <c r="AJ172" i="1"/>
  <c r="AJ622" i="1"/>
  <c r="AJ1430" i="1"/>
  <c r="AJ1431" i="1"/>
  <c r="AJ1432" i="1"/>
  <c r="AJ43" i="1"/>
  <c r="AJ627" i="1"/>
  <c r="AJ1433" i="1"/>
  <c r="AJ1434" i="1"/>
  <c r="AJ917" i="1"/>
  <c r="AJ1435" i="1"/>
  <c r="AJ15" i="1"/>
  <c r="AJ1436" i="1"/>
  <c r="AJ894" i="1"/>
  <c r="AJ360" i="1"/>
  <c r="AJ56" i="1"/>
  <c r="AJ550" i="1"/>
  <c r="AJ1437" i="1"/>
  <c r="AJ152" i="1"/>
  <c r="AJ921" i="1"/>
  <c r="AJ1438" i="1"/>
  <c r="AJ1439" i="1"/>
  <c r="AJ389" i="1"/>
  <c r="AJ918" i="1"/>
  <c r="AJ1440" i="1"/>
  <c r="AJ139" i="1"/>
  <c r="AJ93" i="1"/>
  <c r="AJ1441" i="1"/>
  <c r="AJ313" i="1"/>
  <c r="AJ1442" i="1"/>
  <c r="AJ107" i="1"/>
  <c r="AJ1443" i="1"/>
  <c r="AJ296" i="1"/>
  <c r="AJ1444" i="1"/>
  <c r="AJ1445" i="1"/>
  <c r="AJ1446" i="1"/>
  <c r="AJ1447" i="1"/>
  <c r="AJ17" i="1"/>
  <c r="AJ1448" i="1"/>
  <c r="AJ1449" i="1"/>
  <c r="AJ1450" i="1"/>
  <c r="AJ1451" i="1"/>
  <c r="AJ1452" i="1"/>
  <c r="AJ1453" i="1"/>
  <c r="AJ30" i="1"/>
  <c r="AJ1454" i="1"/>
  <c r="AJ1455" i="1"/>
  <c r="AJ1456" i="1"/>
  <c r="AJ1457" i="1"/>
  <c r="AJ1458" i="1"/>
  <c r="AJ471" i="1"/>
  <c r="AJ1459" i="1"/>
  <c r="AJ416" i="1"/>
  <c r="AJ1460" i="1"/>
  <c r="AJ382" i="1"/>
  <c r="AJ1461" i="1"/>
  <c r="AJ412" i="1"/>
  <c r="AJ719" i="1"/>
  <c r="AJ378" i="1"/>
  <c r="AJ726" i="1"/>
  <c r="AJ1462" i="1"/>
  <c r="AJ1463" i="1"/>
  <c r="AJ49" i="1"/>
  <c r="AJ1464" i="1"/>
  <c r="AJ293" i="1"/>
  <c r="AJ605" i="1"/>
  <c r="AJ1465" i="1"/>
  <c r="AJ1466" i="1"/>
  <c r="AJ798" i="1"/>
  <c r="AJ788" i="1"/>
  <c r="AJ147" i="1"/>
  <c r="AJ724" i="1"/>
  <c r="AJ727" i="1"/>
  <c r="AJ957" i="1"/>
  <c r="AJ698" i="1"/>
  <c r="AI847" i="1"/>
  <c r="BA847" i="1" s="1"/>
  <c r="AI1165" i="1"/>
  <c r="BA1165" i="1" s="1"/>
  <c r="AI1387" i="1"/>
  <c r="BA1387" i="1" s="1"/>
  <c r="AI29" i="1"/>
  <c r="BA29" i="1" s="1"/>
  <c r="AI990" i="1"/>
  <c r="BA990" i="1" s="1"/>
  <c r="AI516" i="1"/>
  <c r="BA516" i="1" s="1"/>
  <c r="AI47" i="1"/>
  <c r="BA47" i="1" s="1"/>
  <c r="AI407" i="1"/>
  <c r="BA407" i="1" s="1"/>
  <c r="AI132" i="1"/>
  <c r="BA132" i="1" s="1"/>
  <c r="AI1209" i="1"/>
  <c r="BA1209" i="1" s="1"/>
  <c r="AI48" i="1"/>
  <c r="BA48" i="1" s="1"/>
  <c r="AI1052" i="1"/>
  <c r="BA1052" i="1" s="1"/>
  <c r="AI336" i="1"/>
  <c r="BA336" i="1" s="1"/>
  <c r="AI771" i="1"/>
  <c r="BA771" i="1" s="1"/>
  <c r="AI903" i="1"/>
  <c r="BA903" i="1" s="1"/>
  <c r="AI892" i="1"/>
  <c r="BA892" i="1" s="1"/>
  <c r="AI763" i="1"/>
  <c r="BA763" i="1" s="1"/>
  <c r="AI677" i="1"/>
  <c r="BA677" i="1" s="1"/>
  <c r="AI1438" i="1"/>
  <c r="BA1438" i="1" s="1"/>
  <c r="AI1302" i="1"/>
  <c r="BA1302" i="1" s="1"/>
  <c r="AI1042" i="1"/>
  <c r="BA1042" i="1" s="1"/>
  <c r="AI1047" i="1"/>
  <c r="BA1047" i="1" s="1"/>
  <c r="AI921" i="1"/>
  <c r="BA921" i="1" s="1"/>
  <c r="AI1386" i="1"/>
  <c r="BA1386" i="1" s="1"/>
  <c r="AI1196" i="1"/>
  <c r="BA1196" i="1" s="1"/>
  <c r="AI650" i="1"/>
  <c r="BA650" i="1" s="1"/>
  <c r="AI100" i="1"/>
  <c r="BA100" i="1" s="1"/>
  <c r="AI44" i="1"/>
  <c r="BA44" i="1" s="1"/>
  <c r="AI147" i="1"/>
  <c r="BA147" i="1" s="1"/>
  <c r="AI232" i="1"/>
  <c r="BA232" i="1" s="1"/>
  <c r="AI1021" i="1"/>
  <c r="BA1021" i="1" s="1"/>
  <c r="AI1226" i="1"/>
  <c r="BA1226" i="1" s="1"/>
  <c r="AI214" i="1"/>
  <c r="BA214" i="1" s="1"/>
  <c r="AI1294" i="1"/>
  <c r="BA1294" i="1" s="1"/>
  <c r="AI634" i="1"/>
  <c r="BA634" i="1" s="1"/>
  <c r="AI458" i="1"/>
  <c r="BA458" i="1" s="1"/>
  <c r="AI943" i="1"/>
  <c r="BA943" i="1" s="1"/>
  <c r="AI32" i="1"/>
  <c r="BA32" i="1" s="1"/>
  <c r="AI951" i="1"/>
  <c r="BA951" i="1" s="1"/>
  <c r="AI797" i="1"/>
  <c r="BA797" i="1" s="1"/>
  <c r="AI466" i="1"/>
  <c r="BA466" i="1" s="1"/>
  <c r="AI729" i="1"/>
  <c r="BA729" i="1" s="1"/>
  <c r="AI1356" i="1"/>
  <c r="BA1356" i="1" s="1"/>
  <c r="AI415" i="1"/>
  <c r="BA415" i="1" s="1"/>
  <c r="AI1180" i="1"/>
  <c r="BA1180" i="1" s="1"/>
  <c r="AI630" i="1"/>
  <c r="BA630" i="1" s="1"/>
  <c r="AI113" i="1"/>
  <c r="BA113" i="1" s="1"/>
  <c r="AI1377" i="1"/>
  <c r="BA1377" i="1" s="1"/>
  <c r="AI832" i="1"/>
  <c r="BA832" i="1" s="1"/>
  <c r="AI1092" i="1"/>
  <c r="BA1092" i="1" s="1"/>
  <c r="AI754" i="1"/>
  <c r="BA754" i="1" s="1"/>
  <c r="AI296" i="1"/>
  <c r="BA296" i="1" s="1"/>
  <c r="AI760" i="1"/>
  <c r="BA760" i="1" s="1"/>
  <c r="AI124" i="1"/>
  <c r="BA124" i="1" s="1"/>
  <c r="AI612" i="1"/>
  <c r="BA612" i="1" s="1"/>
  <c r="AI1184" i="1"/>
  <c r="BA1184" i="1" s="1"/>
  <c r="AI562" i="1"/>
  <c r="BA562" i="1" s="1"/>
  <c r="AI1127" i="1"/>
  <c r="BA1127" i="1" s="1"/>
  <c r="AI472" i="1"/>
  <c r="BA472" i="1" s="1"/>
  <c r="AI792" i="1"/>
  <c r="BA792" i="1" s="1"/>
  <c r="AI845" i="1"/>
  <c r="BA845" i="1" s="1"/>
  <c r="AI956" i="1"/>
  <c r="BA956" i="1" s="1"/>
  <c r="AI607" i="1"/>
  <c r="BA607" i="1" s="1"/>
  <c r="AI335" i="1"/>
  <c r="BA335" i="1" s="1"/>
  <c r="AI225" i="1"/>
  <c r="BA225" i="1" s="1"/>
  <c r="AI506" i="1"/>
  <c r="BA506" i="1" s="1"/>
  <c r="AI391" i="1"/>
  <c r="BA391" i="1" s="1"/>
  <c r="AI1103" i="1"/>
  <c r="BA1103" i="1" s="1"/>
  <c r="AI1282" i="1"/>
  <c r="BA1282" i="1" s="1"/>
  <c r="AI314" i="1"/>
  <c r="BA314" i="1" s="1"/>
  <c r="AI861" i="1"/>
  <c r="BA861" i="1" s="1"/>
  <c r="AI1271" i="1"/>
  <c r="BA1271" i="1" s="1"/>
  <c r="AI1041" i="1"/>
  <c r="BA1041" i="1" s="1"/>
  <c r="AI499" i="1"/>
  <c r="BA499" i="1" s="1"/>
  <c r="AI223" i="1"/>
  <c r="BA223" i="1" s="1"/>
  <c r="AI1187" i="1"/>
  <c r="BA1187" i="1" s="1"/>
  <c r="AI1109" i="1"/>
  <c r="BA1109" i="1" s="1"/>
  <c r="AI575" i="1"/>
  <c r="BA575" i="1" s="1"/>
  <c r="AI1454" i="1"/>
  <c r="BA1454" i="1" s="1"/>
  <c r="AI1104" i="1"/>
  <c r="BA1104" i="1" s="1"/>
  <c r="AI276" i="1"/>
  <c r="BA276" i="1" s="1"/>
  <c r="AI1359" i="1"/>
  <c r="BA1359" i="1" s="1"/>
  <c r="AI734" i="1"/>
  <c r="BA734" i="1" s="1"/>
  <c r="AI1096" i="1"/>
  <c r="BA1096" i="1" s="1"/>
  <c r="AI237" i="1"/>
  <c r="BA237" i="1" s="1"/>
  <c r="AI1326" i="1"/>
  <c r="BA1326" i="1" s="1"/>
  <c r="AI868" i="1"/>
  <c r="BA868" i="1" s="1"/>
  <c r="AI173" i="1"/>
  <c r="BA173" i="1" s="1"/>
  <c r="AI1425" i="1"/>
  <c r="BA1425" i="1" s="1"/>
  <c r="AI341" i="1"/>
  <c r="BA341" i="1" s="1"/>
  <c r="AI1219" i="1"/>
  <c r="BA1219" i="1" s="1"/>
  <c r="AI59" i="1"/>
  <c r="BA59" i="1" s="1"/>
  <c r="AI1054" i="1"/>
  <c r="BA1054" i="1" s="1"/>
  <c r="AI481" i="1"/>
  <c r="BA481" i="1" s="1"/>
  <c r="AI299" i="1"/>
  <c r="BA299" i="1" s="1"/>
  <c r="AI721" i="1"/>
  <c r="BA721" i="1" s="1"/>
  <c r="AI255" i="1"/>
  <c r="BA255" i="1" s="1"/>
  <c r="AI90" i="1"/>
  <c r="BA90" i="1" s="1"/>
  <c r="AI177" i="1"/>
  <c r="BA177" i="1" s="1"/>
  <c r="AI712" i="1"/>
  <c r="BA712" i="1" s="1"/>
  <c r="AI557" i="1"/>
  <c r="BA557" i="1" s="1"/>
  <c r="AI1436" i="1"/>
  <c r="BA1436" i="1" s="1"/>
  <c r="AI934" i="1"/>
  <c r="BA934" i="1" s="1"/>
  <c r="AI70" i="1"/>
  <c r="BA70" i="1" s="1"/>
  <c r="AI743" i="1"/>
  <c r="BA743" i="1" s="1"/>
  <c r="AI33" i="1"/>
  <c r="BA33" i="1" s="1"/>
  <c r="AI165" i="1"/>
  <c r="BA165" i="1" s="1"/>
  <c r="AI376" i="1"/>
  <c r="BA376" i="1" s="1"/>
  <c r="AI641" i="1"/>
  <c r="BA641" i="1" s="1"/>
  <c r="AI312" i="1"/>
  <c r="BA312" i="1" s="1"/>
  <c r="AI1338" i="1"/>
  <c r="BA1338" i="1" s="1"/>
  <c r="AI547" i="1"/>
  <c r="BA547" i="1" s="1"/>
  <c r="AI208" i="1"/>
  <c r="BA208" i="1" s="1"/>
  <c r="AI61" i="1"/>
  <c r="BA61" i="1" s="1"/>
  <c r="AI810" i="1"/>
  <c r="BA810" i="1" s="1"/>
  <c r="AI532" i="1"/>
  <c r="BA532" i="1" s="1"/>
  <c r="AI1441" i="1"/>
  <c r="BA1441" i="1" s="1"/>
  <c r="AI244" i="1"/>
  <c r="BA244" i="1" s="1"/>
  <c r="AI967" i="1"/>
  <c r="BA967" i="1" s="1"/>
  <c r="AI461" i="1"/>
  <c r="BA461" i="1" s="1"/>
  <c r="AI50" i="1"/>
  <c r="BA50" i="1" s="1"/>
  <c r="AI166" i="1"/>
  <c r="BA166" i="1" s="1"/>
  <c r="AI62" i="1"/>
  <c r="BA62" i="1" s="1"/>
  <c r="AI280" i="1"/>
  <c r="BA280" i="1" s="1"/>
  <c r="AI705" i="1"/>
  <c r="BA705" i="1" s="1"/>
  <c r="AI51" i="1"/>
  <c r="BA51" i="1" s="1"/>
  <c r="AI322" i="1"/>
  <c r="BA322" i="1" s="1"/>
  <c r="AI1309" i="1"/>
  <c r="BA1309" i="1" s="1"/>
  <c r="AI1339" i="1"/>
  <c r="BA1339" i="1" s="1"/>
  <c r="AI1369" i="1"/>
  <c r="BA1369" i="1" s="1"/>
  <c r="AI762" i="1"/>
  <c r="BA762" i="1" s="1"/>
  <c r="AI73" i="1"/>
  <c r="BA73" i="1" s="1"/>
  <c r="AI1412" i="1"/>
  <c r="BA1412" i="1" s="1"/>
  <c r="AI1172" i="1"/>
  <c r="BA1172" i="1" s="1"/>
  <c r="AI1394" i="1"/>
  <c r="BA1394" i="1" s="1"/>
  <c r="AI912" i="1"/>
  <c r="BA912" i="1" s="1"/>
  <c r="AI1428" i="1"/>
  <c r="BA1428" i="1" s="1"/>
  <c r="AI235" i="1"/>
  <c r="BA235" i="1" s="1"/>
  <c r="AI1152" i="1"/>
  <c r="BA1152" i="1" s="1"/>
  <c r="AI162" i="1"/>
  <c r="BA162" i="1" s="1"/>
  <c r="AI1409" i="1"/>
  <c r="BA1409" i="1" s="1"/>
  <c r="AI1083" i="1"/>
  <c r="BA1083" i="1" s="1"/>
  <c r="AI701" i="1"/>
  <c r="BA701" i="1" s="1"/>
  <c r="AI518" i="1"/>
  <c r="BA518" i="1" s="1"/>
  <c r="AI676" i="1"/>
  <c r="BA676" i="1" s="1"/>
  <c r="AI1048" i="1"/>
  <c r="BA1048" i="1" s="1"/>
  <c r="AI351" i="1"/>
  <c r="BA351" i="1" s="1"/>
  <c r="AI614" i="1"/>
  <c r="BA614" i="1" s="1"/>
  <c r="AI1094" i="1"/>
  <c r="BA1094" i="1" s="1"/>
  <c r="AI1194" i="1"/>
  <c r="BA1194" i="1" s="1"/>
  <c r="AI1171" i="1"/>
  <c r="BA1171" i="1" s="1"/>
  <c r="AI687" i="1"/>
  <c r="BA687" i="1" s="1"/>
  <c r="AI824" i="1"/>
  <c r="BA824" i="1" s="1"/>
  <c r="AI1401" i="1"/>
  <c r="BA1401" i="1" s="1"/>
  <c r="AI1400" i="1"/>
  <c r="BA1400" i="1" s="1"/>
  <c r="AI1283" i="1"/>
  <c r="BA1283" i="1" s="1"/>
  <c r="AI469" i="1"/>
  <c r="BA469" i="1" s="1"/>
  <c r="AI78" i="1"/>
  <c r="BA78" i="1" s="1"/>
  <c r="AI350" i="1"/>
  <c r="BA350" i="1" s="1"/>
  <c r="AI1246" i="1"/>
  <c r="BA1246" i="1" s="1"/>
  <c r="AI685" i="1"/>
  <c r="BA685" i="1" s="1"/>
  <c r="AI789" i="1"/>
  <c r="BA789" i="1" s="1"/>
  <c r="AI422" i="1"/>
  <c r="BA422" i="1" s="1"/>
  <c r="AI1211" i="1"/>
  <c r="BA1211" i="1" s="1"/>
  <c r="AI1393" i="1"/>
  <c r="BA1393" i="1" s="1"/>
  <c r="AI1124" i="1"/>
  <c r="BA1124" i="1" s="1"/>
  <c r="AI917" i="1"/>
  <c r="BA917" i="1" s="1"/>
  <c r="AI628" i="1"/>
  <c r="BA628" i="1" s="1"/>
  <c r="AI1058" i="1"/>
  <c r="BA1058" i="1" s="1"/>
  <c r="AI963" i="1"/>
  <c r="BA963" i="1" s="1"/>
  <c r="AI85" i="1"/>
  <c r="BA85" i="1" s="1"/>
  <c r="AI1118" i="1"/>
  <c r="BA1118" i="1" s="1"/>
  <c r="AI1416" i="1"/>
  <c r="BA1416" i="1" s="1"/>
  <c r="AI3" i="1"/>
  <c r="BA3" i="1" s="1"/>
  <c r="AI1253" i="1"/>
  <c r="BA1253" i="1" s="1"/>
  <c r="AI1203" i="1"/>
  <c r="BA1203" i="1" s="1"/>
  <c r="AI1381" i="1"/>
  <c r="AI895" i="1"/>
  <c r="BA895" i="1" s="1"/>
  <c r="AI1460" i="1"/>
  <c r="BA1460" i="1" s="1"/>
  <c r="AI1123" i="1"/>
  <c r="BA1123" i="1" s="1"/>
  <c r="AI1087" i="1"/>
  <c r="BA1087" i="1" s="1"/>
  <c r="AI647" i="1"/>
  <c r="BA647" i="1" s="1"/>
  <c r="AI1434" i="1"/>
  <c r="BA1434" i="1" s="1"/>
  <c r="AI278" i="1"/>
  <c r="BA278" i="1" s="1"/>
  <c r="AI1039" i="1"/>
  <c r="BA1039" i="1" s="1"/>
  <c r="AI747" i="1"/>
  <c r="BA747" i="1" s="1"/>
  <c r="AI110" i="1"/>
  <c r="BA110" i="1" s="1"/>
  <c r="AI1230" i="1"/>
  <c r="BA1230" i="1" s="1"/>
  <c r="AI621" i="1"/>
  <c r="BA621" i="1" s="1"/>
  <c r="AI211" i="1"/>
  <c r="BA211" i="1" s="1"/>
  <c r="AI1068" i="1"/>
  <c r="BA1068" i="1" s="1"/>
  <c r="AI509" i="1"/>
  <c r="BA509" i="1" s="1"/>
  <c r="AI704" i="1"/>
  <c r="BA704" i="1" s="1"/>
  <c r="AI978" i="1"/>
  <c r="BA978" i="1" s="1"/>
  <c r="AI769" i="1"/>
  <c r="BA769" i="1" s="1"/>
  <c r="AI1353" i="1"/>
  <c r="BA1353" i="1" s="1"/>
  <c r="AI269" i="1"/>
  <c r="BA269" i="1" s="1"/>
  <c r="AI1189" i="1"/>
  <c r="BA1189" i="1" s="1"/>
  <c r="AI808" i="1"/>
  <c r="BA808" i="1" s="1"/>
  <c r="AI690" i="1"/>
  <c r="BA690" i="1" s="1"/>
  <c r="AI187" i="1"/>
  <c r="BA187" i="1" s="1"/>
  <c r="AI68" i="1"/>
  <c r="BA68" i="1" s="1"/>
  <c r="AI1424" i="1"/>
  <c r="BA1424" i="1" s="1"/>
  <c r="AI1274" i="1"/>
  <c r="BA1274" i="1" s="1"/>
  <c r="AI1395" i="1"/>
  <c r="BA1395" i="1" s="1"/>
  <c r="AI338" i="1"/>
  <c r="BA338" i="1" s="1"/>
  <c r="AI1351" i="1"/>
  <c r="BA1351" i="1" s="1"/>
  <c r="AI192" i="1"/>
  <c r="BA192" i="1" s="1"/>
  <c r="AI1390" i="1"/>
  <c r="BA1390" i="1" s="1"/>
  <c r="AI616" i="1"/>
  <c r="BA616" i="1" s="1"/>
  <c r="AI348" i="1"/>
  <c r="BA348" i="1" s="1"/>
  <c r="AI1445" i="1"/>
  <c r="BA1445" i="1" s="1"/>
  <c r="AI605" i="1"/>
  <c r="BA605" i="1" s="1"/>
  <c r="AI622" i="1"/>
  <c r="BA622" i="1" s="1"/>
  <c r="AI815" i="1"/>
  <c r="BA815" i="1" s="1"/>
  <c r="AI84" i="1"/>
  <c r="BA84" i="1" s="1"/>
  <c r="AI1236" i="1"/>
  <c r="BA1236" i="1" s="1"/>
  <c r="AI171" i="1"/>
  <c r="BA171" i="1" s="1"/>
  <c r="AI145" i="1"/>
  <c r="BA145" i="1" s="1"/>
  <c r="AI581" i="1"/>
  <c r="BA581" i="1" s="1"/>
  <c r="AI268" i="1"/>
  <c r="BA268" i="1" s="1"/>
  <c r="AI1451" i="1"/>
  <c r="BA1451" i="1" s="1"/>
  <c r="AI1179" i="1"/>
  <c r="BA1179" i="1" s="1"/>
  <c r="AI298" i="1"/>
  <c r="BA298" i="1" s="1"/>
  <c r="AI855" i="1"/>
  <c r="BA855" i="1" s="1"/>
  <c r="AI565" i="1"/>
  <c r="BA565" i="1" s="1"/>
  <c r="AI517" i="1"/>
  <c r="BA517" i="1" s="1"/>
  <c r="AI1115" i="1"/>
  <c r="BA1115" i="1" s="1"/>
  <c r="AI129" i="1"/>
  <c r="BA129" i="1" s="1"/>
  <c r="AI35" i="1"/>
  <c r="BA35" i="1" s="1"/>
  <c r="AI670" i="1"/>
  <c r="BA670" i="1" s="1"/>
  <c r="AI994" i="1"/>
  <c r="BA994" i="1" s="1"/>
  <c r="AI665" i="1"/>
  <c r="BA665" i="1" s="1"/>
  <c r="AI1033" i="1"/>
  <c r="BA1033" i="1" s="1"/>
  <c r="AI1461" i="1"/>
  <c r="BA1461" i="1" s="1"/>
  <c r="AI813" i="1"/>
  <c r="BA813" i="1" s="1"/>
  <c r="AI976" i="1"/>
  <c r="BA976" i="1" s="1"/>
  <c r="AI1234" i="1"/>
  <c r="BA1234" i="1" s="1"/>
  <c r="AI513" i="1"/>
  <c r="BA513" i="1" s="1"/>
  <c r="AI1027" i="1"/>
  <c r="BA1027" i="1" s="1"/>
  <c r="AI1383" i="1"/>
  <c r="BA1383" i="1" s="1"/>
  <c r="AI1207" i="1"/>
  <c r="BA1207" i="1" s="1"/>
  <c r="AI968" i="1"/>
  <c r="BA968" i="1" s="1"/>
  <c r="AI1259" i="1"/>
  <c r="BA1259" i="1" s="1"/>
  <c r="AI313" i="1"/>
  <c r="BA313" i="1" s="1"/>
  <c r="AI285" i="1"/>
  <c r="BA285" i="1" s="1"/>
  <c r="AI1314" i="1"/>
  <c r="BA1314" i="1" s="1"/>
  <c r="AI134" i="1"/>
  <c r="BA134" i="1" s="1"/>
  <c r="AI238" i="1"/>
  <c r="BA238" i="1" s="1"/>
  <c r="AI1218" i="1"/>
  <c r="BA1218" i="1" s="1"/>
  <c r="AI94" i="1"/>
  <c r="BA94" i="1" s="1"/>
  <c r="AI915" i="1"/>
  <c r="BA915" i="1" s="1"/>
  <c r="AI1131" i="1"/>
  <c r="BA1131" i="1" s="1"/>
  <c r="AI1097" i="1"/>
  <c r="BA1097" i="1" s="1"/>
  <c r="AI1061" i="1"/>
  <c r="BA1061" i="1" s="1"/>
  <c r="AI11" i="1"/>
  <c r="BA11" i="1" s="1"/>
  <c r="AI636" i="1"/>
  <c r="BA636" i="1" s="1"/>
  <c r="AI1340" i="1"/>
  <c r="BA1340" i="1" s="1"/>
  <c r="AI775" i="1"/>
  <c r="BA775" i="1" s="1"/>
  <c r="AI980" i="1"/>
  <c r="BA980" i="1" s="1"/>
  <c r="AI188" i="1"/>
  <c r="BA188" i="1" s="1"/>
  <c r="AI918" i="1"/>
  <c r="BA918" i="1" s="1"/>
  <c r="AI339" i="1"/>
  <c r="BA339" i="1" s="1"/>
  <c r="AI1366" i="1"/>
  <c r="BA1366" i="1" s="1"/>
  <c r="AI19" i="1"/>
  <c r="BA19" i="1" s="1"/>
  <c r="AI199" i="1"/>
  <c r="BA199" i="1" s="1"/>
  <c r="AI1223" i="1"/>
  <c r="BA1223" i="1" s="1"/>
  <c r="AI5" i="1"/>
  <c r="BA5" i="1" s="1"/>
  <c r="AI87" i="1"/>
  <c r="BA87" i="1" s="1"/>
  <c r="AI1317" i="1"/>
  <c r="BA1317" i="1" s="1"/>
  <c r="AI97" i="1"/>
  <c r="BA97" i="1" s="1"/>
  <c r="AI882" i="1"/>
  <c r="BA882" i="1" s="1"/>
  <c r="AI431" i="1"/>
  <c r="BA431" i="1" s="1"/>
  <c r="AI1333" i="1"/>
  <c r="BA1333" i="1" s="1"/>
  <c r="AI573" i="1"/>
  <c r="BA573" i="1" s="1"/>
  <c r="AI1227" i="1"/>
  <c r="BA1227" i="1" s="1"/>
  <c r="AI459" i="1"/>
  <c r="BA459" i="1" s="1"/>
  <c r="AI502" i="1"/>
  <c r="BA502" i="1" s="1"/>
  <c r="AI259" i="1"/>
  <c r="BA259" i="1" s="1"/>
  <c r="AI264" i="1"/>
  <c r="BA264" i="1" s="1"/>
  <c r="AI574" i="1"/>
  <c r="BA574" i="1" s="1"/>
  <c r="AI360" i="1"/>
  <c r="BA360" i="1" s="1"/>
  <c r="AI9" i="1"/>
  <c r="BA9" i="1" s="1"/>
  <c r="AI988" i="1"/>
  <c r="BA988" i="1" s="1"/>
  <c r="AI364" i="1"/>
  <c r="BA364" i="1" s="1"/>
  <c r="AI381" i="1"/>
  <c r="BA381" i="1" s="1"/>
  <c r="AI395" i="1"/>
  <c r="BA395" i="1" s="1"/>
  <c r="AI602" i="1"/>
  <c r="BA602" i="1" s="1"/>
  <c r="AI150" i="1"/>
  <c r="BA150" i="1" s="1"/>
  <c r="AI230" i="1"/>
  <c r="BA230" i="1" s="1"/>
  <c r="AI1276" i="1"/>
  <c r="BA1276" i="1" s="1"/>
  <c r="AI1247" i="1"/>
  <c r="BA1247" i="1" s="1"/>
  <c r="AI552" i="1"/>
  <c r="BA552" i="1" s="1"/>
  <c r="AI728" i="1"/>
  <c r="BA728" i="1" s="1"/>
  <c r="AI1098" i="1"/>
  <c r="BA1098" i="1" s="1"/>
  <c r="AI533" i="1"/>
  <c r="BA533" i="1" s="1"/>
  <c r="AI1016" i="1"/>
  <c r="BA1016" i="1" s="1"/>
  <c r="AI487" i="1"/>
  <c r="BA487" i="1" s="1"/>
  <c r="AI1281" i="1"/>
  <c r="BA1281" i="1" s="1"/>
  <c r="AI924" i="1"/>
  <c r="BA924" i="1" s="1"/>
  <c r="AI1017" i="1"/>
  <c r="BA1017" i="1" s="1"/>
  <c r="AI1072" i="1"/>
  <c r="BA1072" i="1" s="1"/>
  <c r="AI1437" i="1"/>
  <c r="BA1437" i="1" s="1"/>
  <c r="AI849" i="1"/>
  <c r="BA849" i="1" s="1"/>
  <c r="AI950" i="1"/>
  <c r="BA950" i="1" s="1"/>
  <c r="AI977" i="1"/>
  <c r="BA977" i="1" s="1"/>
  <c r="AI392" i="1"/>
  <c r="BA392" i="1" s="1"/>
  <c r="AI932" i="1"/>
  <c r="BA932" i="1" s="1"/>
  <c r="AI841" i="1"/>
  <c r="BA841" i="1" s="1"/>
  <c r="BA717" i="1"/>
  <c r="AI955" i="1"/>
  <c r="BA955" i="1" s="1"/>
  <c r="AI1413" i="1"/>
  <c r="BA1413" i="1" s="1"/>
  <c r="AI28" i="1"/>
  <c r="BA28" i="1" s="1"/>
  <c r="AI654" i="1"/>
  <c r="BA654" i="1" s="1"/>
  <c r="AI536" i="1"/>
  <c r="BA536" i="1" s="1"/>
  <c r="AI74" i="1"/>
  <c r="BA74" i="1" s="1"/>
  <c r="AI594" i="1"/>
  <c r="BA594" i="1" s="1"/>
  <c r="AI76" i="1"/>
  <c r="BA76" i="1" s="1"/>
  <c r="AI814" i="1"/>
  <c r="BA814" i="1" s="1"/>
  <c r="AI477" i="1"/>
  <c r="BA477" i="1" s="1"/>
  <c r="AI777" i="1"/>
  <c r="BA777" i="1" s="1"/>
  <c r="AI396" i="1"/>
  <c r="BA396" i="1" s="1"/>
  <c r="AI210" i="1"/>
  <c r="BA210" i="1" s="1"/>
  <c r="AI1157" i="1"/>
  <c r="BA1157" i="1" s="1"/>
  <c r="AI18" i="1"/>
  <c r="BA18" i="1" s="1"/>
  <c r="AI303" i="1"/>
  <c r="BA303" i="1" s="1"/>
  <c r="AI1432" i="1"/>
  <c r="BA1432" i="1" s="1"/>
  <c r="AI37" i="1"/>
  <c r="BA37" i="1" s="1"/>
  <c r="AI902" i="1"/>
  <c r="BA902" i="1" s="1"/>
  <c r="AI409" i="1"/>
  <c r="BA409" i="1" s="1"/>
  <c r="AI1162" i="1"/>
  <c r="BA1162" i="1" s="1"/>
  <c r="AI1385" i="1"/>
  <c r="BA1385" i="1" s="1"/>
  <c r="AI347" i="1"/>
  <c r="BA347" i="1" s="1"/>
  <c r="AI1177" i="1"/>
  <c r="BA1177" i="1" s="1"/>
  <c r="AI284" i="1"/>
  <c r="BA284" i="1" s="1"/>
  <c r="AI1325" i="1"/>
  <c r="BA1325" i="1" s="1"/>
  <c r="AI131" i="1"/>
  <c r="BA131" i="1" s="1"/>
  <c r="AI349" i="1"/>
  <c r="BA349" i="1" s="1"/>
  <c r="AI740" i="1"/>
  <c r="BA740" i="1" s="1"/>
  <c r="AI877" i="1"/>
  <c r="BA877" i="1" s="1"/>
  <c r="AI1222" i="1"/>
  <c r="BA1222" i="1" s="1"/>
  <c r="AI1156" i="1"/>
  <c r="BA1156" i="1" s="1"/>
  <c r="AI1248" i="1"/>
  <c r="BA1248" i="1" s="1"/>
  <c r="AI1456" i="1"/>
  <c r="BA1456" i="1" s="1"/>
  <c r="AI7" i="1"/>
  <c r="BA7" i="1" s="1"/>
  <c r="AI1308" i="1"/>
  <c r="BA1308" i="1" s="1"/>
  <c r="AI1373" i="1"/>
  <c r="BA1373" i="1" s="1"/>
  <c r="AI471" i="1"/>
  <c r="BA471" i="1" s="1"/>
  <c r="AI1161" i="1"/>
  <c r="BA1161" i="1" s="1"/>
  <c r="AI714" i="1"/>
  <c r="BA714" i="1" s="1"/>
  <c r="AI161" i="1"/>
  <c r="BA161" i="1" s="1"/>
  <c r="AI1142" i="1"/>
  <c r="BA1142" i="1" s="1"/>
  <c r="AI1287" i="1"/>
  <c r="BA1287" i="1" s="1"/>
  <c r="AI83" i="1"/>
  <c r="BA83" i="1" s="1"/>
  <c r="AI1293" i="1"/>
  <c r="BA1293" i="1" s="1"/>
  <c r="AI17" i="1"/>
  <c r="BA17" i="1" s="1"/>
  <c r="AI179" i="1"/>
  <c r="BA179" i="1" s="1"/>
  <c r="AI899" i="1"/>
  <c r="BA899" i="1" s="1"/>
  <c r="AI15" i="1"/>
  <c r="BA15" i="1" s="1"/>
  <c r="AI1327" i="1"/>
  <c r="BA1327" i="1" s="1"/>
  <c r="AI741" i="1"/>
  <c r="BA741" i="1" s="1"/>
  <c r="AI375" i="1"/>
  <c r="BA375" i="1" s="1"/>
  <c r="AI600" i="1"/>
  <c r="BA600" i="1" s="1"/>
  <c r="AI1159" i="1"/>
  <c r="BA1159" i="1" s="1"/>
  <c r="AI1220" i="1"/>
  <c r="BA1220" i="1" s="1"/>
  <c r="AI193" i="1"/>
  <c r="BA193" i="1" s="1"/>
  <c r="AI858" i="1"/>
  <c r="BA858" i="1" s="1"/>
  <c r="AI1224" i="1"/>
  <c r="BA1224" i="1" s="1"/>
  <c r="AI34" i="1"/>
  <c r="BA34" i="1" s="1"/>
  <c r="AI1312" i="1"/>
  <c r="BA1312" i="1" s="1"/>
  <c r="AI168" i="1"/>
  <c r="BA168" i="1" s="1"/>
  <c r="AI646" i="1"/>
  <c r="BA646" i="1" s="1"/>
  <c r="AI521" i="1"/>
  <c r="BA521" i="1" s="1"/>
  <c r="AI1141" i="1"/>
  <c r="BA1141" i="1" s="1"/>
  <c r="AI489" i="1"/>
  <c r="BA489" i="1" s="1"/>
  <c r="AI122" i="1"/>
  <c r="BA122" i="1" s="1"/>
  <c r="AI920" i="1"/>
  <c r="BA920" i="1" s="1"/>
  <c r="AI1197" i="1"/>
  <c r="BA1197" i="1" s="1"/>
  <c r="AI881" i="1"/>
  <c r="BA881" i="1" s="1"/>
  <c r="AI170" i="1"/>
  <c r="BA170" i="1" s="1"/>
  <c r="AI1151" i="1"/>
  <c r="BA1151" i="1" s="1"/>
  <c r="AI257" i="1"/>
  <c r="BA257" i="1" s="1"/>
  <c r="AI831" i="1"/>
  <c r="BA831" i="1" s="1"/>
  <c r="AI411" i="1"/>
  <c r="BA411" i="1" s="1"/>
  <c r="AI1267" i="1"/>
  <c r="BA1267" i="1" s="1"/>
  <c r="AI1269" i="1"/>
  <c r="BA1269" i="1" s="1"/>
  <c r="AI1431" i="1"/>
  <c r="BA1431" i="1" s="1"/>
  <c r="AI1206" i="1"/>
  <c r="BA1206" i="1" s="1"/>
  <c r="AI1289" i="1"/>
  <c r="BA1289" i="1" s="1"/>
  <c r="AI148" i="1"/>
  <c r="BA148" i="1" s="1"/>
  <c r="AI181" i="1"/>
  <c r="BA181" i="1" s="1"/>
  <c r="AI655" i="1"/>
  <c r="BA655" i="1" s="1"/>
  <c r="AI599" i="1"/>
  <c r="BA599" i="1" s="1"/>
  <c r="AI1328" i="1"/>
  <c r="BA1328" i="1" s="1"/>
  <c r="AI668" i="1"/>
  <c r="BA668" i="1" s="1"/>
  <c r="AI1119" i="1"/>
  <c r="BA1119" i="1" s="1"/>
  <c r="AI27" i="1"/>
  <c r="BA27" i="1" s="1"/>
  <c r="AI423" i="1"/>
  <c r="BA423" i="1" s="1"/>
  <c r="AI1279" i="1"/>
  <c r="BA1279" i="1" s="1"/>
  <c r="AI1449" i="1"/>
  <c r="BA1449" i="1" s="1"/>
  <c r="AI91" i="1"/>
  <c r="BA91" i="1" s="1"/>
  <c r="AI117" i="1"/>
  <c r="BA117" i="1" s="1"/>
  <c r="AI1277" i="1"/>
  <c r="BA1277" i="1" s="1"/>
  <c r="AI265" i="1"/>
  <c r="BA265" i="1" s="1"/>
  <c r="AI92" i="1"/>
  <c r="BA92" i="1" s="1"/>
  <c r="AI159" i="1"/>
  <c r="BA159" i="1" s="1"/>
  <c r="AI191" i="1"/>
  <c r="BA191" i="1" s="1"/>
  <c r="AI703" i="1"/>
  <c r="BA703" i="1" s="1"/>
  <c r="AI1070" i="1"/>
  <c r="BA1070" i="1" s="1"/>
  <c r="AI488" i="1"/>
  <c r="BA488" i="1" s="1"/>
  <c r="AI1408" i="1"/>
  <c r="BA1408" i="1" s="1"/>
  <c r="AI744" i="1"/>
  <c r="BA744" i="1" s="1"/>
  <c r="AI715" i="1"/>
  <c r="BA715" i="1" s="1"/>
  <c r="AI985" i="1"/>
  <c r="BA985" i="1" s="1"/>
  <c r="AI688" i="1"/>
  <c r="BA688" i="1" s="1"/>
  <c r="AI326" i="1"/>
  <c r="BA326" i="1" s="1"/>
  <c r="AI1410" i="1"/>
  <c r="BA1410" i="1" s="1"/>
  <c r="AI436" i="1"/>
  <c r="BA436" i="1" s="1"/>
  <c r="AI1169" i="1"/>
  <c r="BA1169" i="1" s="1"/>
  <c r="AI1076" i="1"/>
  <c r="BA1076" i="1" s="1"/>
  <c r="AI617" i="1"/>
  <c r="BA617" i="1" s="1"/>
  <c r="AI555" i="1"/>
  <c r="BA555" i="1" s="1"/>
  <c r="AI1313" i="1"/>
  <c r="BA1313" i="1" s="1"/>
  <c r="AI826" i="1"/>
  <c r="BA826" i="1" s="1"/>
  <c r="AI764" i="1"/>
  <c r="BA764" i="1" s="1"/>
  <c r="AI1288" i="1"/>
  <c r="BA1288" i="1" s="1"/>
  <c r="AI143" i="1"/>
  <c r="BA143" i="1" s="1"/>
  <c r="AI355" i="1"/>
  <c r="BA355" i="1" s="1"/>
  <c r="AI1110" i="1"/>
  <c r="BA1110" i="1" s="1"/>
  <c r="AI735" i="1"/>
  <c r="BA735" i="1" s="1"/>
  <c r="AI1251" i="1"/>
  <c r="BA1251" i="1" s="1"/>
  <c r="AI1154" i="1"/>
  <c r="BA1154" i="1" s="1"/>
  <c r="AI597" i="1"/>
  <c r="BA597" i="1" s="1"/>
  <c r="AI160" i="1"/>
  <c r="BA160" i="1" s="1"/>
  <c r="AI645" i="1"/>
  <c r="BA645" i="1" s="1"/>
  <c r="AI428" i="1"/>
  <c r="BA428" i="1" s="1"/>
  <c r="AI383" i="1"/>
  <c r="BA383" i="1" s="1"/>
  <c r="AI1155" i="1"/>
  <c r="BA1155" i="1" s="1"/>
  <c r="AI65" i="1"/>
  <c r="BA65" i="1" s="1"/>
  <c r="AI1085" i="1"/>
  <c r="BA1085" i="1" s="1"/>
  <c r="AI1398" i="1"/>
  <c r="BA1398" i="1" s="1"/>
  <c r="AI752" i="1"/>
  <c r="BA752" i="1" s="1"/>
  <c r="AI435" i="1"/>
  <c r="BA435" i="1" s="1"/>
  <c r="AI14" i="1"/>
  <c r="BA14" i="1" s="1"/>
  <c r="AI45" i="1"/>
  <c r="BA45" i="1" s="1"/>
  <c r="AI1095" i="1"/>
  <c r="BA1095" i="1" s="1"/>
  <c r="AI662" i="1"/>
  <c r="BA662" i="1" s="1"/>
  <c r="AI1045" i="1"/>
  <c r="BA1045" i="1" s="1"/>
  <c r="AI470" i="1"/>
  <c r="BA470" i="1" s="1"/>
  <c r="AI866" i="1"/>
  <c r="BA866" i="1" s="1"/>
  <c r="AI580" i="1"/>
  <c r="BA580" i="1" s="1"/>
  <c r="AI1106" i="1"/>
  <c r="BA1106" i="1" s="1"/>
  <c r="AI71" i="1"/>
  <c r="BA71" i="1" s="1"/>
  <c r="AI1299" i="1"/>
  <c r="BA1299" i="1" s="1"/>
  <c r="AI482" i="1"/>
  <c r="BA482" i="1" s="1"/>
  <c r="AI998" i="1"/>
  <c r="BA998" i="1" s="1"/>
  <c r="AI1292" i="1"/>
  <c r="BA1292" i="1" s="1"/>
  <c r="AI793" i="1"/>
  <c r="BA793" i="1" s="1"/>
  <c r="AI1114" i="1"/>
  <c r="BA1114" i="1" s="1"/>
  <c r="AI611" i="1"/>
  <c r="BA611" i="1" s="1"/>
  <c r="AI498" i="1"/>
  <c r="BA498" i="1" s="1"/>
  <c r="AI309" i="1"/>
  <c r="BA309" i="1" s="1"/>
  <c r="AI669" i="1"/>
  <c r="BA669" i="1" s="1"/>
  <c r="AI696" i="1"/>
  <c r="BA696" i="1" s="1"/>
  <c r="AI1303" i="1"/>
  <c r="BA1303" i="1" s="1"/>
  <c r="AI1202" i="1"/>
  <c r="BA1202" i="1" s="1"/>
  <c r="AI151" i="1"/>
  <c r="BA151" i="1" s="1"/>
  <c r="AI1444" i="1"/>
  <c r="BA1444" i="1" s="1"/>
  <c r="AI243" i="1"/>
  <c r="BA243" i="1" s="1"/>
  <c r="AI661" i="1"/>
  <c r="BA661" i="1" s="1"/>
  <c r="AI1084" i="1"/>
  <c r="BA1084" i="1" s="1"/>
  <c r="AI839" i="1"/>
  <c r="BA839" i="1" s="1"/>
  <c r="AI716" i="1"/>
  <c r="BA716" i="1" s="1"/>
  <c r="AI756" i="1"/>
  <c r="BA756" i="1" s="1"/>
  <c r="AI928" i="1"/>
  <c r="BA928" i="1" s="1"/>
  <c r="AI961" i="1"/>
  <c r="BA961" i="1" s="1"/>
  <c r="AI1324" i="1"/>
  <c r="BA1324" i="1" s="1"/>
  <c r="AI1232" i="1"/>
  <c r="BA1232" i="1" s="1"/>
  <c r="AI1105" i="1"/>
  <c r="BA1105" i="1" s="1"/>
  <c r="AI1370" i="1"/>
  <c r="BA1370" i="1" s="1"/>
  <c r="AI1100" i="1"/>
  <c r="BA1100" i="1" s="1"/>
  <c r="AI1404" i="1"/>
  <c r="BA1404" i="1" s="1"/>
  <c r="AI64" i="1"/>
  <c r="BA64" i="1" s="1"/>
  <c r="AI245" i="1"/>
  <c r="BA245" i="1" s="1"/>
  <c r="AI767" i="1"/>
  <c r="BA767" i="1" s="1"/>
  <c r="AI10" i="1"/>
  <c r="BA10" i="1" s="1"/>
  <c r="AI174" i="1"/>
  <c r="BA174" i="1" s="1"/>
  <c r="AI1012" i="1"/>
  <c r="BA1012" i="1" s="1"/>
  <c r="AI222" i="1"/>
  <c r="BA222" i="1" s="1"/>
  <c r="AI1208" i="1"/>
  <c r="BA1208" i="1" s="1"/>
  <c r="AI204" i="1"/>
  <c r="BA204" i="1" s="1"/>
  <c r="AI146" i="1"/>
  <c r="BA146" i="1" s="1"/>
  <c r="AI365" i="1"/>
  <c r="BA365" i="1" s="1"/>
  <c r="AI1053" i="1"/>
  <c r="BA1053" i="1" s="1"/>
  <c r="AI1245" i="1"/>
  <c r="BA1245" i="1" s="1"/>
  <c r="AI369" i="1"/>
  <c r="BA369" i="1" s="1"/>
  <c r="AI125" i="1"/>
  <c r="BA125" i="1" s="1"/>
  <c r="AI439" i="1"/>
  <c r="BA439" i="1" s="1"/>
  <c r="AI333" i="1"/>
  <c r="BA333" i="1" s="1"/>
  <c r="AI1345" i="1"/>
  <c r="BA1345" i="1" s="1"/>
  <c r="AI773" i="1"/>
  <c r="BA773" i="1" s="1"/>
  <c r="AI755" i="1"/>
  <c r="BA755" i="1" s="1"/>
  <c r="AI1178" i="1"/>
  <c r="BA1178" i="1" s="1"/>
  <c r="AI184" i="1"/>
  <c r="BA184" i="1" s="1"/>
  <c r="AI289" i="1"/>
  <c r="BA289" i="1" s="1"/>
  <c r="AI417" i="1"/>
  <c r="BA417" i="1" s="1"/>
  <c r="AI632" i="1"/>
  <c r="BA632" i="1" s="1"/>
  <c r="AI503" i="1"/>
  <c r="BA503" i="1" s="1"/>
  <c r="AI1168" i="1"/>
  <c r="BA1168" i="1" s="1"/>
  <c r="AI1389" i="1"/>
  <c r="BA1389" i="1" s="1"/>
  <c r="AI219" i="1"/>
  <c r="BA219" i="1" s="1"/>
  <c r="AI1406" i="1"/>
  <c r="BA1406" i="1" s="1"/>
  <c r="AI515" i="1"/>
  <c r="BA515" i="1" s="1"/>
  <c r="AI900" i="1"/>
  <c r="BA900" i="1" s="1"/>
  <c r="AI434" i="1"/>
  <c r="BA434" i="1" s="1"/>
  <c r="AI1075" i="1"/>
  <c r="BA1075" i="1" s="1"/>
  <c r="AI546" i="1"/>
  <c r="BA546" i="1" s="1"/>
  <c r="AI1419" i="1"/>
  <c r="BA1419" i="1" s="1"/>
  <c r="AI799" i="1"/>
  <c r="BA799" i="1" s="1"/>
  <c r="AI519" i="1"/>
  <c r="BA519" i="1" s="1"/>
  <c r="AI116" i="1"/>
  <c r="BA116" i="1" s="1"/>
  <c r="AI722" i="1"/>
  <c r="BA722" i="1" s="1"/>
  <c r="AI587" i="1"/>
  <c r="BA587" i="1" s="1"/>
  <c r="AI242" i="1"/>
  <c r="BA242" i="1" s="1"/>
  <c r="AI944" i="1"/>
  <c r="BA944" i="1" s="1"/>
  <c r="AI1221" i="1"/>
  <c r="BA1221" i="1" s="1"/>
  <c r="AI126" i="1"/>
  <c r="BA126" i="1" s="1"/>
  <c r="AI817" i="1"/>
  <c r="BA817" i="1" s="1"/>
  <c r="AI539" i="1"/>
  <c r="BA539" i="1" s="1"/>
  <c r="AI790" i="1"/>
  <c r="BA790" i="1" s="1"/>
  <c r="AI176" i="1"/>
  <c r="BA176" i="1" s="1"/>
  <c r="AI373" i="1"/>
  <c r="BA373" i="1" s="1"/>
  <c r="AI323" i="1"/>
  <c r="BA323" i="1" s="1"/>
  <c r="AI1349" i="1"/>
  <c r="BA1349" i="1" s="1"/>
  <c r="AI1446" i="1"/>
  <c r="BA1446" i="1" s="1"/>
  <c r="AI569" i="1"/>
  <c r="BA569" i="1" s="1"/>
  <c r="AI800" i="1"/>
  <c r="BA800" i="1" s="1"/>
  <c r="AI224" i="1"/>
  <c r="BA224" i="1" s="1"/>
  <c r="AI730" i="1"/>
  <c r="BA730" i="1" s="1"/>
  <c r="AI169" i="1"/>
  <c r="BA169" i="1" s="1"/>
  <c r="AI1459" i="1"/>
  <c r="BA1459" i="1" s="1"/>
  <c r="AI300" i="1"/>
  <c r="BA300" i="1" s="1"/>
  <c r="AI270" i="1"/>
  <c r="BA270" i="1" s="1"/>
  <c r="AI378" i="1"/>
  <c r="BA378" i="1" s="1"/>
  <c r="AI761" i="1"/>
  <c r="BA761" i="1" s="1"/>
  <c r="AI1215" i="1"/>
  <c r="BA1215" i="1" s="1"/>
  <c r="AI860" i="1"/>
  <c r="BA860" i="1" s="1"/>
  <c r="AI1217" i="1"/>
  <c r="BA1217" i="1" s="1"/>
  <c r="AI863" i="1"/>
  <c r="BA863" i="1" s="1"/>
  <c r="AI508" i="1"/>
  <c r="BA508" i="1" s="1"/>
  <c r="AI292" i="1"/>
  <c r="BA292" i="1" s="1"/>
  <c r="AI962" i="1"/>
  <c r="BA962" i="1" s="1"/>
  <c r="AI807" i="1"/>
  <c r="BA807" i="1" s="1"/>
  <c r="AI1384" i="1"/>
  <c r="BA1384" i="1" s="1"/>
  <c r="AI318" i="1"/>
  <c r="BA318" i="1" s="1"/>
  <c r="AI98" i="1"/>
  <c r="BA98" i="1" s="1"/>
  <c r="AI759" i="1"/>
  <c r="BA759" i="1" s="1"/>
  <c r="AI457" i="1"/>
  <c r="BA457" i="1" s="1"/>
  <c r="AI241" i="1"/>
  <c r="BA241" i="1" s="1"/>
  <c r="AI252" i="1"/>
  <c r="BA252" i="1" s="1"/>
  <c r="AI1081" i="1"/>
  <c r="BA1081" i="1" s="1"/>
  <c r="AI454" i="1"/>
  <c r="BA454" i="1" s="1"/>
  <c r="AI927" i="1"/>
  <c r="BA927" i="1" s="1"/>
  <c r="AI1173" i="1"/>
  <c r="BA1173" i="1" s="1"/>
  <c r="AI247" i="1"/>
  <c r="BA247" i="1" s="1"/>
  <c r="AI234" i="1"/>
  <c r="BA234" i="1" s="1"/>
  <c r="AI384" i="1"/>
  <c r="BA384" i="1" s="1"/>
  <c r="AI368" i="1"/>
  <c r="BA368" i="1" s="1"/>
  <c r="AI345" i="1"/>
  <c r="BA345" i="1" s="1"/>
  <c r="AI1422" i="1"/>
  <c r="BA1422" i="1" s="1"/>
  <c r="AI43" i="1"/>
  <c r="BA43" i="1" s="1"/>
  <c r="AI371" i="1"/>
  <c r="BA371" i="1" s="1"/>
  <c r="AI563" i="1"/>
  <c r="BA563" i="1" s="1"/>
  <c r="AI283" i="1"/>
  <c r="BA283" i="1" s="1"/>
  <c r="AI568" i="1"/>
  <c r="BA568" i="1" s="1"/>
  <c r="AI361" i="1"/>
  <c r="BA361" i="1" s="1"/>
  <c r="AI679" i="1"/>
  <c r="BA679" i="1" s="1"/>
  <c r="AI379" i="1"/>
  <c r="BA379" i="1" s="1"/>
  <c r="AI766" i="1"/>
  <c r="BA766" i="1" s="1"/>
  <c r="AI548" i="1"/>
  <c r="BA548" i="1" s="1"/>
  <c r="AI1199" i="1"/>
  <c r="BA1199" i="1" s="1"/>
  <c r="AI592" i="1"/>
  <c r="BA592" i="1" s="1"/>
  <c r="AI317" i="1"/>
  <c r="BA317" i="1" s="1"/>
  <c r="AI1241" i="1"/>
  <c r="BA1241" i="1" s="1"/>
  <c r="AI246" i="1"/>
  <c r="BA246" i="1" s="1"/>
  <c r="AI979" i="1"/>
  <c r="BA979" i="1" s="1"/>
  <c r="AI480" i="1"/>
  <c r="BA480" i="1" s="1"/>
  <c r="AI684" i="1"/>
  <c r="BA684" i="1" s="1"/>
  <c r="AI346" i="1"/>
  <c r="BA346" i="1" s="1"/>
  <c r="AI67" i="1"/>
  <c r="BA67" i="1" s="1"/>
  <c r="AI706" i="1"/>
  <c r="BA706" i="1" s="1"/>
  <c r="AI1093" i="1"/>
  <c r="BA1093" i="1" s="1"/>
  <c r="AI1164" i="1"/>
  <c r="BA1164" i="1" s="1"/>
  <c r="AI1188" i="1"/>
  <c r="BA1188" i="1" s="1"/>
  <c r="AI130" i="1"/>
  <c r="BA130" i="1" s="1"/>
  <c r="AI201" i="1"/>
  <c r="BA201" i="1" s="1"/>
  <c r="AI1022" i="1"/>
  <c r="BA1022" i="1" s="1"/>
  <c r="AI473" i="1"/>
  <c r="BA473" i="1" s="1"/>
  <c r="AI511" i="1"/>
  <c r="BA511" i="1" s="1"/>
  <c r="AI258" i="1"/>
  <c r="BA258" i="1" s="1"/>
  <c r="AI583" i="1"/>
  <c r="BA583" i="1" s="1"/>
  <c r="AI387" i="1"/>
  <c r="BA387" i="1" s="1"/>
  <c r="AI572" i="1"/>
  <c r="BA572" i="1" s="1"/>
  <c r="AI1008" i="1"/>
  <c r="BA1008" i="1" s="1"/>
  <c r="AI535" i="1"/>
  <c r="BA535" i="1" s="1"/>
  <c r="AI1235" i="1"/>
  <c r="BA1235" i="1" s="1"/>
  <c r="AI491" i="1"/>
  <c r="BA491" i="1" s="1"/>
  <c r="AI898" i="1"/>
  <c r="BA898" i="1" s="1"/>
  <c r="AI1193" i="1"/>
  <c r="BA1193" i="1" s="1"/>
  <c r="AI1440" i="1"/>
  <c r="BA1440" i="1" s="1"/>
  <c r="AI445" i="1"/>
  <c r="BA445" i="1" s="1"/>
  <c r="AI1089" i="1"/>
  <c r="BA1089" i="1" s="1"/>
  <c r="AI1265" i="1"/>
  <c r="BA1265" i="1" s="1"/>
  <c r="AI1318" i="1"/>
  <c r="BA1318" i="1" s="1"/>
  <c r="AI275" i="1"/>
  <c r="BA275" i="1" s="1"/>
  <c r="AI732" i="1"/>
  <c r="BA732" i="1" s="1"/>
  <c r="AI1334" i="1"/>
  <c r="BA1334" i="1" s="1"/>
  <c r="AI1380" i="1"/>
  <c r="BA1380" i="1" s="1"/>
  <c r="AI1057" i="1"/>
  <c r="BA1057" i="1" s="1"/>
  <c r="AI671" i="1"/>
  <c r="BA671" i="1" s="1"/>
  <c r="AI331" i="1"/>
  <c r="BA331" i="1" s="1"/>
  <c r="AI567" i="1"/>
  <c r="BA567" i="1" s="1"/>
  <c r="AI1044" i="1"/>
  <c r="BA1044" i="1" s="1"/>
  <c r="AI206" i="1"/>
  <c r="BA206" i="1" s="1"/>
  <c r="AI306" i="1"/>
  <c r="BA306" i="1" s="1"/>
  <c r="AI520" i="1"/>
  <c r="BA520" i="1" s="1"/>
  <c r="AI207" i="1"/>
  <c r="BA207" i="1" s="1"/>
  <c r="AI558" i="1"/>
  <c r="BA558" i="1" s="1"/>
  <c r="AI1135" i="1"/>
  <c r="BA1135" i="1" s="1"/>
  <c r="AI624" i="1"/>
  <c r="BA624" i="1" s="1"/>
  <c r="AI564" i="1"/>
  <c r="BA564" i="1" s="1"/>
  <c r="AI420" i="1"/>
  <c r="BA420" i="1" s="1"/>
  <c r="AI397" i="1"/>
  <c r="BA397" i="1" s="1"/>
  <c r="AI1255" i="1"/>
  <c r="BA1255" i="1" s="1"/>
  <c r="AI72" i="1"/>
  <c r="BA72" i="1" s="1"/>
  <c r="AI1457" i="1"/>
  <c r="BA1457" i="1" s="1"/>
  <c r="AI1421" i="1"/>
  <c r="BA1421" i="1" s="1"/>
  <c r="AI316" i="1"/>
  <c r="BA316" i="1" s="1"/>
  <c r="AI889" i="1"/>
  <c r="BA889" i="1" s="1"/>
  <c r="AI1111" i="1"/>
  <c r="BA1111" i="1" s="1"/>
  <c r="AI1147" i="1"/>
  <c r="BA1147" i="1" s="1"/>
  <c r="AI1182" i="1"/>
  <c r="BA1182" i="1" s="1"/>
  <c r="AI157" i="1"/>
  <c r="BA157" i="1" s="1"/>
  <c r="AI1355" i="1"/>
  <c r="BA1355" i="1" s="1"/>
  <c r="AI302" i="1"/>
  <c r="BA302" i="1" s="1"/>
  <c r="AI1311" i="1"/>
  <c r="BA1311" i="1" s="1"/>
  <c r="AI795" i="1"/>
  <c r="BA795" i="1" s="1"/>
  <c r="AI1463" i="1"/>
  <c r="BA1463" i="1" s="1"/>
  <c r="AI1090" i="1"/>
  <c r="BA1090" i="1" s="1"/>
  <c r="AI1174" i="1"/>
  <c r="BA1174" i="1" s="1"/>
  <c r="AI60" i="1"/>
  <c r="BA60" i="1" s="1"/>
  <c r="AI108" i="1"/>
  <c r="BA108" i="1" s="1"/>
  <c r="AI796" i="1"/>
  <c r="BA796" i="1" s="1"/>
  <c r="BA25" i="1"/>
  <c r="AI544" i="1"/>
  <c r="BA544" i="1" s="1"/>
  <c r="AI1256" i="1"/>
  <c r="BA1256" i="1" s="1"/>
  <c r="AI404" i="1"/>
  <c r="BA404" i="1" s="1"/>
  <c r="AI88" i="1"/>
  <c r="BA88" i="1" s="1"/>
  <c r="AI939" i="1"/>
  <c r="BA939" i="1" s="1"/>
  <c r="AI337" i="1"/>
  <c r="BA337" i="1" s="1"/>
  <c r="AI393" i="1"/>
  <c r="BA393" i="1" s="1"/>
  <c r="AI251" i="1"/>
  <c r="BA251" i="1" s="1"/>
  <c r="AI823" i="1"/>
  <c r="BA823" i="1" s="1"/>
  <c r="AI1148" i="1"/>
  <c r="BA1148" i="1" s="1"/>
  <c r="AI913" i="1"/>
  <c r="BA913" i="1" s="1"/>
  <c r="AI1316" i="1"/>
  <c r="BA1316" i="1" s="1"/>
  <c r="AI1323" i="1"/>
  <c r="BA1323" i="1" s="1"/>
  <c r="AI595" i="1"/>
  <c r="BA595" i="1" s="1"/>
  <c r="AI643" i="1"/>
  <c r="BA643" i="1" s="1"/>
  <c r="AI1344" i="1"/>
  <c r="BA1344" i="1" s="1"/>
  <c r="AI648" i="1"/>
  <c r="BA648" i="1" s="1"/>
  <c r="AI1429" i="1"/>
  <c r="BA1429" i="1" s="1"/>
  <c r="AI400" i="1"/>
  <c r="BA400" i="1" s="1"/>
  <c r="AI964" i="1"/>
  <c r="BA964" i="1" s="1"/>
  <c r="AI315" i="1"/>
  <c r="BA315" i="1" s="1"/>
  <c r="AI476" i="1"/>
  <c r="BA476" i="1" s="1"/>
  <c r="AI1452" i="1"/>
  <c r="BA1452" i="1" s="1"/>
  <c r="AI1368" i="1"/>
  <c r="BA1368" i="1" s="1"/>
  <c r="AI850" i="1"/>
  <c r="BA850" i="1" s="1"/>
  <c r="AI911" i="1"/>
  <c r="BA911" i="1" s="1"/>
  <c r="AI424" i="1"/>
  <c r="BA424" i="1" s="1"/>
  <c r="AI1062" i="1"/>
  <c r="BA1062" i="1" s="1"/>
  <c r="AI852" i="1"/>
  <c r="BA852" i="1" s="1"/>
  <c r="AI493" i="1"/>
  <c r="BA493" i="1" s="1"/>
  <c r="AI631" i="1"/>
  <c r="BA631" i="1" s="1"/>
  <c r="AI736" i="1"/>
  <c r="BA736" i="1" s="1"/>
  <c r="AI1166" i="1"/>
  <c r="BA1166" i="1" s="1"/>
  <c r="AI691" i="1"/>
  <c r="BA691" i="1" s="1"/>
  <c r="AI667" i="1"/>
  <c r="BA667" i="1" s="1"/>
  <c r="AI1213" i="1"/>
  <c r="BA1213" i="1" s="1"/>
  <c r="AI1009" i="1"/>
  <c r="BA1009" i="1" s="1"/>
  <c r="AI209" i="1"/>
  <c r="BA209" i="1" s="1"/>
  <c r="AI290" i="1"/>
  <c r="BA290" i="1" s="1"/>
  <c r="AI935" i="1"/>
  <c r="BA935" i="1" s="1"/>
  <c r="AI118" i="1"/>
  <c r="BA118" i="1" s="1"/>
  <c r="AI1296" i="1"/>
  <c r="BA1296" i="1" s="1"/>
  <c r="AI231" i="1"/>
  <c r="BA231" i="1" s="1"/>
  <c r="AI452" i="1"/>
  <c r="BA452" i="1" s="1"/>
  <c r="AI522" i="1"/>
  <c r="BA522" i="1" s="1"/>
  <c r="AI155" i="1"/>
  <c r="BA155" i="1" s="1"/>
  <c r="AI981" i="1"/>
  <c r="BA981" i="1" s="1"/>
  <c r="AI724" i="1"/>
  <c r="BA724" i="1" s="1"/>
  <c r="AI1060" i="1"/>
  <c r="BA1060" i="1" s="1"/>
  <c r="AI948" i="1"/>
  <c r="BA948" i="1" s="1"/>
  <c r="AI871" i="1"/>
  <c r="BA871" i="1" s="1"/>
  <c r="AI52" i="1"/>
  <c r="BA52" i="1" s="1"/>
  <c r="AI1004" i="1"/>
  <c r="BA1004" i="1" s="1"/>
  <c r="AI501" i="1"/>
  <c r="BA501" i="1" s="1"/>
  <c r="AI254" i="1"/>
  <c r="BA254" i="1" s="1"/>
  <c r="AI709" i="1"/>
  <c r="BA709" i="1" s="1"/>
  <c r="AI410" i="1"/>
  <c r="BA410" i="1" s="1"/>
  <c r="AI1049" i="1"/>
  <c r="BA1049" i="1" s="1"/>
  <c r="AI36" i="1"/>
  <c r="BA36" i="1" s="1"/>
  <c r="AI6" i="1"/>
  <c r="BA6" i="1" s="1"/>
  <c r="AI1450" i="1"/>
  <c r="BA1450" i="1" s="1"/>
  <c r="AI49" i="1"/>
  <c r="BA49" i="1" s="1"/>
  <c r="AI1466" i="1"/>
  <c r="BA1466" i="1" s="1"/>
  <c r="AI447" i="1"/>
  <c r="BA447" i="1" s="1"/>
  <c r="AI1069" i="1"/>
  <c r="BA1069" i="1" s="1"/>
  <c r="AI505" i="1"/>
  <c r="BA505" i="1" s="1"/>
  <c r="AI1238" i="1"/>
  <c r="BA1238" i="1" s="1"/>
  <c r="AI725" i="1"/>
  <c r="BA725" i="1" s="1"/>
  <c r="AI1010" i="1"/>
  <c r="BA1010" i="1" s="1"/>
  <c r="AI1397" i="1"/>
  <c r="BA1397" i="1" s="1"/>
  <c r="AI1006" i="1"/>
  <c r="BA1006" i="1" s="1"/>
  <c r="AI836" i="1"/>
  <c r="BA836" i="1" s="1"/>
  <c r="AI1065" i="1"/>
  <c r="BA1065" i="1" s="1"/>
  <c r="AI781" i="1"/>
  <c r="BA781" i="1" s="1"/>
  <c r="AI770" i="1"/>
  <c r="BA770" i="1" s="1"/>
  <c r="AI1403" i="1"/>
  <c r="BA1403" i="1" s="1"/>
  <c r="AI556" i="1"/>
  <c r="BA556" i="1" s="1"/>
  <c r="AI99" i="1"/>
  <c r="BA99" i="1" s="1"/>
  <c r="AI486" i="1"/>
  <c r="BA486" i="1" s="1"/>
  <c r="AI857" i="1"/>
  <c r="BA857" i="1" s="1"/>
  <c r="AI1346" i="1"/>
  <c r="BA1346" i="1" s="1"/>
  <c r="AI682" i="1"/>
  <c r="BA682" i="1" s="1"/>
  <c r="AI485" i="1"/>
  <c r="BA485" i="1" s="1"/>
  <c r="AI992" i="1"/>
  <c r="BA992" i="1" s="1"/>
  <c r="AI720" i="1"/>
  <c r="BA720" i="1" s="1"/>
  <c r="AI1270" i="1"/>
  <c r="BA1270" i="1" s="1"/>
  <c r="AI1272" i="1"/>
  <c r="BA1272" i="1" s="1"/>
  <c r="AI674" i="1"/>
  <c r="BA674" i="1" s="1"/>
  <c r="AI757" i="1"/>
  <c r="BA757" i="1" s="1"/>
  <c r="AI673" i="1"/>
  <c r="BA673" i="1" s="1"/>
  <c r="AI840" i="1"/>
  <c r="BA840" i="1" s="1"/>
  <c r="AI590" i="1"/>
  <c r="BA590" i="1" s="1"/>
  <c r="AI901" i="1"/>
  <c r="BA901" i="1" s="1"/>
  <c r="AI294" i="1"/>
  <c r="BA294" i="1" s="1"/>
  <c r="AI1136" i="1"/>
  <c r="BA1136" i="1" s="1"/>
  <c r="AI1275" i="1"/>
  <c r="BA1275" i="1" s="1"/>
  <c r="AI658" i="1"/>
  <c r="BA658" i="1" s="1"/>
  <c r="AI196" i="1"/>
  <c r="BA196" i="1" s="1"/>
  <c r="AI718" i="1"/>
  <c r="BA718" i="1" s="1"/>
  <c r="AI1225" i="1"/>
  <c r="BA1225" i="1" s="1"/>
  <c r="AI819" i="1"/>
  <c r="BA819" i="1" s="1"/>
  <c r="AI353" i="1"/>
  <c r="BA353" i="1" s="1"/>
  <c r="AI490" i="1"/>
  <c r="BA490" i="1" s="1"/>
  <c r="AI838" i="1"/>
  <c r="BA838" i="1" s="1"/>
  <c r="AI123" i="1"/>
  <c r="BA123" i="1" s="1"/>
  <c r="AI1122" i="1"/>
  <c r="BA1122" i="1" s="1"/>
  <c r="AI537" i="1"/>
  <c r="BA537" i="1" s="1"/>
  <c r="AI137" i="1"/>
  <c r="BA137" i="1" s="1"/>
  <c r="AI776" i="1"/>
  <c r="BA776" i="1" s="1"/>
  <c r="AI1130" i="1"/>
  <c r="BA1130" i="1" s="1"/>
  <c r="AI95" i="1"/>
  <c r="BA95" i="1" s="1"/>
  <c r="AI559" i="1"/>
  <c r="BA559" i="1" s="1"/>
  <c r="AI652" i="1"/>
  <c r="BA652" i="1" s="1"/>
  <c r="AI959" i="1"/>
  <c r="BA959" i="1" s="1"/>
  <c r="AI997" i="1"/>
  <c r="BA997" i="1" s="1"/>
  <c r="AI274" i="1"/>
  <c r="BA274" i="1" s="1"/>
  <c r="AI830" i="1"/>
  <c r="BA830" i="1" s="1"/>
  <c r="AI566" i="1"/>
  <c r="BA566" i="1" s="1"/>
  <c r="AI1144" i="1"/>
  <c r="BA1144" i="1" s="1"/>
  <c r="AI745" i="1"/>
  <c r="BA745" i="1" s="1"/>
  <c r="AI780" i="1"/>
  <c r="BA780" i="1" s="1"/>
  <c r="AI66" i="1"/>
  <c r="BA66" i="1" s="1"/>
  <c r="AI432" i="1"/>
  <c r="BA432" i="1" s="1"/>
  <c r="AI414" i="1"/>
  <c r="BA414" i="1" s="1"/>
  <c r="AI579" i="1"/>
  <c r="BA579" i="1" s="1"/>
  <c r="AI534" i="1"/>
  <c r="BA534" i="1" s="1"/>
  <c r="AI550" i="1"/>
  <c r="BA550" i="1" s="1"/>
  <c r="AI1102" i="1"/>
  <c r="BA1102" i="1" s="1"/>
  <c r="AI363" i="1"/>
  <c r="BA363" i="1" s="1"/>
  <c r="AI1064" i="1"/>
  <c r="BA1064" i="1" s="1"/>
  <c r="AI344" i="1"/>
  <c r="BA344" i="1" s="1"/>
  <c r="AI263" i="1"/>
  <c r="BA263" i="1" s="1"/>
  <c r="AI427" i="1"/>
  <c r="BA427" i="1" s="1"/>
  <c r="AI1439" i="1"/>
  <c r="BA1439" i="1" s="1"/>
  <c r="AI707" i="1"/>
  <c r="BA707" i="1" s="1"/>
  <c r="AI982" i="1"/>
  <c r="BA982" i="1" s="1"/>
  <c r="AI713" i="1"/>
  <c r="BA713" i="1" s="1"/>
  <c r="AI698" i="1"/>
  <c r="BA698" i="1" s="1"/>
  <c r="AI1242" i="1"/>
  <c r="BA1242" i="1" s="1"/>
  <c r="AI1086" i="1"/>
  <c r="BA1086" i="1" s="1"/>
  <c r="AI23" i="1"/>
  <c r="BA23" i="1" s="1"/>
  <c r="AI782" i="1"/>
  <c r="BA782" i="1" s="1"/>
  <c r="AI1258" i="1"/>
  <c r="BA1258" i="1" s="1"/>
  <c r="AI933" i="1"/>
  <c r="BA933" i="1" s="1"/>
  <c r="AI1031" i="1"/>
  <c r="BA1031" i="1" s="1"/>
  <c r="AI675" i="1"/>
  <c r="BA675" i="1" s="1"/>
  <c r="AI872" i="1"/>
  <c r="BA872" i="1" s="1"/>
  <c r="AI8" i="1"/>
  <c r="BA8" i="1" s="1"/>
  <c r="AI514" i="1"/>
  <c r="BA514" i="1" s="1"/>
  <c r="AI465" i="1"/>
  <c r="BA465" i="1" s="1"/>
  <c r="AI24" i="1"/>
  <c r="BA24" i="1" s="1"/>
  <c r="AI1263" i="1"/>
  <c r="BA1263" i="1" s="1"/>
  <c r="AI388" i="1"/>
  <c r="BA388" i="1" s="1"/>
  <c r="AI114" i="1"/>
  <c r="BA114" i="1" s="1"/>
  <c r="AI227" i="1"/>
  <c r="BA227" i="1" s="1"/>
  <c r="AI613" i="1"/>
  <c r="BA613" i="1" s="1"/>
  <c r="AI626" i="1"/>
  <c r="BA626" i="1" s="1"/>
  <c r="AI233" i="1"/>
  <c r="BA233" i="1" s="1"/>
  <c r="AI949" i="1"/>
  <c r="BA949" i="1" s="1"/>
  <c r="AI102" i="1"/>
  <c r="BA102" i="1" s="1"/>
  <c r="AI202" i="1"/>
  <c r="BA202" i="1" s="1"/>
  <c r="AI1030" i="1"/>
  <c r="BA1030" i="1" s="1"/>
  <c r="AI121" i="1"/>
  <c r="BA121" i="1" s="1"/>
  <c r="AI133" i="1"/>
  <c r="BA133" i="1" s="1"/>
  <c r="AI787" i="1"/>
  <c r="BA787" i="1" s="1"/>
  <c r="AI320" i="1"/>
  <c r="BA320" i="1" s="1"/>
  <c r="AI1365" i="1"/>
  <c r="BA1365" i="1" s="1"/>
  <c r="AI856" i="1"/>
  <c r="BA856" i="1" s="1"/>
  <c r="AI1354" i="1"/>
  <c r="BA1354" i="1" s="1"/>
  <c r="AI1026" i="1"/>
  <c r="BA1026" i="1" s="1"/>
  <c r="AI1143" i="1"/>
  <c r="BA1143" i="1" s="1"/>
  <c r="AI859" i="1"/>
  <c r="BA859" i="1" s="1"/>
  <c r="AI1198" i="1"/>
  <c r="BA1198" i="1" s="1"/>
  <c r="AI983" i="1"/>
  <c r="BA983" i="1" s="1"/>
  <c r="AI738" i="1"/>
  <c r="BA738" i="1" s="1"/>
  <c r="AI295" i="1"/>
  <c r="BA295" i="1" s="1"/>
  <c r="AI633" i="1"/>
  <c r="BA633" i="1" s="1"/>
  <c r="AI1336" i="1"/>
  <c r="BA1336" i="1" s="1"/>
  <c r="AI358" i="1"/>
  <c r="BA358" i="1" s="1"/>
  <c r="AI571" i="1"/>
  <c r="BA571" i="1" s="1"/>
  <c r="AI104" i="1"/>
  <c r="BA104" i="1" s="1"/>
  <c r="AI183" i="1"/>
  <c r="BA183" i="1" s="1"/>
  <c r="AI467" i="1"/>
  <c r="BA467" i="1" s="1"/>
  <c r="AI1138" i="1"/>
  <c r="BA1138" i="1" s="1"/>
  <c r="AI1254" i="1"/>
  <c r="BA1254" i="1" s="1"/>
  <c r="AI1000" i="1"/>
  <c r="BA1000" i="1" s="1"/>
  <c r="AI791" i="1"/>
  <c r="BA791" i="1" s="1"/>
  <c r="AI835" i="1"/>
  <c r="BA835" i="1" s="1"/>
  <c r="AI1210" i="1"/>
  <c r="BA1210" i="1" s="1"/>
  <c r="AI77" i="1"/>
  <c r="BA77" i="1" s="1"/>
  <c r="AI726" i="1"/>
  <c r="BA726" i="1" s="1"/>
  <c r="AI1212" i="1"/>
  <c r="BA1212" i="1" s="1"/>
  <c r="AI1362" i="1"/>
  <c r="BA1362" i="1" s="1"/>
  <c r="AI1257" i="1"/>
  <c r="BA1257" i="1" s="1"/>
  <c r="AI870" i="1"/>
  <c r="BA870" i="1" s="1"/>
  <c r="AI619" i="1"/>
  <c r="BA619" i="1" s="1"/>
  <c r="AI456" i="1"/>
  <c r="BA456" i="1" s="1"/>
  <c r="AI1295" i="1"/>
  <c r="BA1295" i="1" s="1"/>
  <c r="AI739" i="1"/>
  <c r="BA739" i="1" s="1"/>
  <c r="AI256" i="1"/>
  <c r="BA256" i="1" s="1"/>
  <c r="AI140" i="1"/>
  <c r="BA140" i="1" s="1"/>
  <c r="AI1056" i="1"/>
  <c r="BA1056" i="1" s="1"/>
  <c r="AI1088" i="1"/>
  <c r="BA1088" i="1" s="1"/>
  <c r="AI1435" i="1"/>
  <c r="BA1435" i="1" s="1"/>
  <c r="AI874" i="1"/>
  <c r="BA874" i="1" s="1"/>
  <c r="AI801" i="1"/>
  <c r="BA801" i="1" s="1"/>
  <c r="AI1024" i="1"/>
  <c r="BA1024" i="1" s="1"/>
  <c r="AI1129" i="1"/>
  <c r="BA1129" i="1" s="1"/>
  <c r="AI656" i="1"/>
  <c r="BA656" i="1" s="1"/>
  <c r="AI1191" i="1"/>
  <c r="BA1191" i="1" s="1"/>
  <c r="AI584" i="1"/>
  <c r="BA584" i="1" s="1"/>
  <c r="AI582" i="1"/>
  <c r="BA582" i="1" s="1"/>
  <c r="AI818" i="1"/>
  <c r="BA818" i="1" s="1"/>
  <c r="AI779" i="1"/>
  <c r="BA779" i="1" s="1"/>
  <c r="AI642" i="1"/>
  <c r="BA642" i="1" s="1"/>
  <c r="AI46" i="1"/>
  <c r="BA46" i="1" s="1"/>
  <c r="AI39" i="1"/>
  <c r="BA39" i="1" s="1"/>
  <c r="AI1063" i="1"/>
  <c r="BA1063" i="1" s="1"/>
  <c r="AI63" i="1"/>
  <c r="BA63" i="1" s="1"/>
  <c r="AI1020" i="1"/>
  <c r="BA1020" i="1" s="1"/>
  <c r="AI250" i="1"/>
  <c r="BA250" i="1" s="1"/>
  <c r="AI115" i="1"/>
  <c r="BA115" i="1" s="1"/>
  <c r="AI663" i="1"/>
  <c r="BA663" i="1" s="1"/>
  <c r="AI526" i="1"/>
  <c r="BA526" i="1" s="1"/>
  <c r="AI185" i="1"/>
  <c r="BA185" i="1" s="1"/>
  <c r="AI272" i="1"/>
  <c r="BA272" i="1" s="1"/>
  <c r="AI248" i="1"/>
  <c r="BA248" i="1" s="1"/>
  <c r="AI672" i="1"/>
  <c r="BA672" i="1" s="1"/>
  <c r="AI101" i="1"/>
  <c r="BA101" i="1" s="1"/>
  <c r="AI1229" i="1"/>
  <c r="BA1229" i="1" s="1"/>
  <c r="AI749" i="1"/>
  <c r="BA749" i="1" s="1"/>
  <c r="AI287" i="1"/>
  <c r="BA287" i="1" s="1"/>
  <c r="AI1190" i="1"/>
  <c r="BA1190" i="1" s="1"/>
  <c r="AI991" i="1"/>
  <c r="BA991" i="1" s="1"/>
  <c r="AI846" i="1"/>
  <c r="BA846" i="1" s="1"/>
  <c r="AI659" i="1"/>
  <c r="BA659" i="1" s="1"/>
  <c r="AI941" i="1"/>
  <c r="BA941" i="1" s="1"/>
  <c r="AI635" i="1"/>
  <c r="BA635" i="1" s="1"/>
  <c r="AI751" i="1"/>
  <c r="BA751" i="1" s="1"/>
  <c r="AI876" i="1"/>
  <c r="BA876" i="1" s="1"/>
  <c r="AI105" i="1"/>
  <c r="BA105" i="1" s="1"/>
  <c r="AI1192" i="1"/>
  <c r="BA1192" i="1" s="1"/>
  <c r="AI86" i="1"/>
  <c r="BA86" i="1" s="1"/>
  <c r="AI421" i="1"/>
  <c r="BA421" i="1" s="1"/>
  <c r="AI1059" i="1"/>
  <c r="BA1059" i="1" s="1"/>
  <c r="AI742" i="1"/>
  <c r="BA742" i="1" s="1"/>
  <c r="AI798" i="1"/>
  <c r="BA798" i="1" s="1"/>
  <c r="AI577" i="1"/>
  <c r="BA577" i="1" s="1"/>
  <c r="AI4" i="1"/>
  <c r="BA4" i="1" s="1"/>
  <c r="AI620" i="1"/>
  <c r="BA620" i="1" s="1"/>
  <c r="AI55" i="1"/>
  <c r="BA55" i="1" s="1"/>
  <c r="AI768" i="1"/>
  <c r="BA768" i="1" s="1"/>
  <c r="AI1204" i="1"/>
  <c r="BA1204" i="1" s="1"/>
  <c r="AI494" i="1"/>
  <c r="BA494" i="1" s="1"/>
  <c r="AI149" i="1"/>
  <c r="BA149" i="1" s="1"/>
  <c r="AI12" i="1"/>
  <c r="BA12" i="1" s="1"/>
  <c r="AI1322" i="1"/>
  <c r="BA1322" i="1" s="1"/>
  <c r="AI142" i="1"/>
  <c r="BA142" i="1" s="1"/>
  <c r="AI805" i="1"/>
  <c r="BA805" i="1" s="1"/>
  <c r="AI21" i="1"/>
  <c r="BA21" i="1" s="1"/>
  <c r="AI453" i="1"/>
  <c r="BA453" i="1" s="1"/>
  <c r="AI1003" i="1"/>
  <c r="BA1003" i="1" s="1"/>
  <c r="AI58" i="1"/>
  <c r="BA58" i="1" s="1"/>
  <c r="AI1231" i="1"/>
  <c r="BA1231" i="1" s="1"/>
  <c r="AI923" i="1"/>
  <c r="BA923" i="1" s="1"/>
  <c r="AI697" i="1"/>
  <c r="BA697" i="1" s="1"/>
  <c r="AI1332" i="1"/>
  <c r="BA1332" i="1" s="1"/>
  <c r="AI305" i="1"/>
  <c r="BA305" i="1" s="1"/>
  <c r="AI1462" i="1"/>
  <c r="BA1462" i="1" s="1"/>
  <c r="AI402" i="1"/>
  <c r="BA402" i="1" s="1"/>
  <c r="AI1464" i="1"/>
  <c r="BA1464" i="1" s="1"/>
  <c r="AI382" i="1"/>
  <c r="BA382" i="1" s="1"/>
  <c r="AI825" i="1"/>
  <c r="BA825" i="1" s="1"/>
  <c r="AI80" i="1"/>
  <c r="BA80" i="1" s="1"/>
  <c r="AI803" i="1"/>
  <c r="BA803" i="1" s="1"/>
  <c r="AI529" i="1"/>
  <c r="BA529" i="1" s="1"/>
  <c r="AI103" i="1"/>
  <c r="BA103" i="1" s="1"/>
  <c r="AI1029" i="1"/>
  <c r="BA1029" i="1" s="1"/>
  <c r="AI929" i="1"/>
  <c r="BA929" i="1" s="1"/>
  <c r="AI812" i="1"/>
  <c r="BA812" i="1" s="1"/>
  <c r="AI449" i="1"/>
  <c r="BA449" i="1" s="1"/>
  <c r="AI681" i="1"/>
  <c r="BA681" i="1" s="1"/>
  <c r="AI965" i="1"/>
  <c r="BA965" i="1" s="1"/>
  <c r="AI495" i="1"/>
  <c r="BA495" i="1" s="1"/>
  <c r="AI1051" i="1"/>
  <c r="BA1051" i="1" s="1"/>
  <c r="AI1140" i="1"/>
  <c r="BA1140" i="1" s="1"/>
  <c r="AI430" i="1"/>
  <c r="BA430" i="1" s="1"/>
  <c r="AI1361" i="1"/>
  <c r="BA1361" i="1" s="1"/>
  <c r="AI723" i="1"/>
  <c r="BA723" i="1" s="1"/>
  <c r="AI1329" i="1"/>
  <c r="BA1329" i="1" s="1"/>
  <c r="AI109" i="1"/>
  <c r="BA109" i="1" s="1"/>
  <c r="AI794" i="1"/>
  <c r="BA794" i="1" s="1"/>
  <c r="AI444" i="1"/>
  <c r="BA444" i="1" s="1"/>
  <c r="AI1137" i="1"/>
  <c r="BA1137" i="1" s="1"/>
  <c r="AI1261" i="1"/>
  <c r="BA1261" i="1" s="1"/>
  <c r="AI989" i="1"/>
  <c r="BA989" i="1" s="1"/>
  <c r="AI606" i="1"/>
  <c r="BA606" i="1" s="1"/>
  <c r="AI702" i="1"/>
  <c r="BA702" i="1" s="1"/>
  <c r="AI925" i="1"/>
  <c r="BA925" i="1" s="1"/>
  <c r="AI683" i="1"/>
  <c r="BA683" i="1" s="1"/>
  <c r="AI1331" i="1"/>
  <c r="BA1331" i="1" s="1"/>
  <c r="AI851" i="1"/>
  <c r="BA851" i="1" s="1"/>
  <c r="AI1298" i="1"/>
  <c r="BA1298" i="1" s="1"/>
  <c r="AI340" i="1"/>
  <c r="BA340" i="1" s="1"/>
  <c r="AI907" i="1"/>
  <c r="BA907" i="1" s="1"/>
  <c r="AI324" i="1"/>
  <c r="BA324" i="1" s="1"/>
  <c r="AI216" i="1"/>
  <c r="BA216" i="1" s="1"/>
  <c r="AI1374" i="1"/>
  <c r="BA1374" i="1" s="1"/>
  <c r="AI356" i="1"/>
  <c r="BA356" i="1" s="1"/>
  <c r="AI1430" i="1"/>
  <c r="BA1430" i="1" s="1"/>
  <c r="AI217" i="1"/>
  <c r="BA217" i="1" s="1"/>
  <c r="AI585" i="1"/>
  <c r="BA585" i="1" s="1"/>
  <c r="AI440" i="1"/>
  <c r="BA440" i="1" s="1"/>
  <c r="AI727" i="1"/>
  <c r="BA727" i="1" s="1"/>
  <c r="AI940" i="1"/>
  <c r="BA940" i="1" s="1"/>
  <c r="AI180" i="1"/>
  <c r="BA180" i="1" s="1"/>
  <c r="AI1170" i="1"/>
  <c r="BA1170" i="1" s="1"/>
  <c r="AI311" i="1"/>
  <c r="BA311" i="1" s="1"/>
  <c r="AI553" i="1"/>
  <c r="BA553" i="1" s="1"/>
  <c r="AI528" i="1"/>
  <c r="BA528" i="1" s="1"/>
  <c r="AI1108" i="1"/>
  <c r="BA1108" i="1" s="1"/>
  <c r="AI1043" i="1"/>
  <c r="BA1043" i="1" s="1"/>
  <c r="AI549" i="1"/>
  <c r="BA549" i="1" s="1"/>
  <c r="AI1453" i="1"/>
  <c r="BA1453" i="1" s="1"/>
  <c r="AI279" i="1"/>
  <c r="BA279" i="1" s="1"/>
  <c r="AI156" i="1"/>
  <c r="BA156" i="1" s="1"/>
  <c r="AI1414" i="1"/>
  <c r="BA1414" i="1" s="1"/>
  <c r="AI399" i="1"/>
  <c r="BA399" i="1" s="1"/>
  <c r="AI483" i="1"/>
  <c r="BA483" i="1" s="1"/>
  <c r="AI249" i="1"/>
  <c r="BA249" i="1" s="1"/>
  <c r="AI897" i="1"/>
  <c r="BA897" i="1" s="1"/>
  <c r="AI1002" i="1"/>
  <c r="BA1002" i="1" s="1"/>
  <c r="AI842" i="1"/>
  <c r="BA842" i="1" s="1"/>
  <c r="AI239" i="1"/>
  <c r="BA239" i="1" s="1"/>
  <c r="AI1126" i="1"/>
  <c r="BA1126" i="1" s="1"/>
  <c r="AI1080" i="1"/>
  <c r="BA1080" i="1" s="1"/>
  <c r="AI788" i="1"/>
  <c r="BA788" i="1" s="1"/>
  <c r="AI370" i="1"/>
  <c r="BA370" i="1" s="1"/>
  <c r="AI576" i="1"/>
  <c r="BA576" i="1" s="1"/>
  <c r="AI1405" i="1"/>
  <c r="BA1405" i="1" s="1"/>
  <c r="AI1427" i="1"/>
  <c r="BA1427" i="1" s="1"/>
  <c r="AI1035" i="1"/>
  <c r="BA1035" i="1" s="1"/>
  <c r="AI1357" i="1"/>
  <c r="BA1357" i="1" s="1"/>
  <c r="AI589" i="1"/>
  <c r="BA589" i="1" s="1"/>
  <c r="AI1201" i="1"/>
  <c r="BA1201" i="1" s="1"/>
  <c r="AI1335" i="1"/>
  <c r="BA1335" i="1" s="1"/>
  <c r="AI1396" i="1"/>
  <c r="BA1396" i="1" s="1"/>
  <c r="AI304" i="1"/>
  <c r="BA304" i="1" s="1"/>
  <c r="AI1167" i="1"/>
  <c r="BA1167" i="1" s="1"/>
  <c r="AI1121" i="1"/>
  <c r="BA1121" i="1" s="1"/>
  <c r="AI394" i="1"/>
  <c r="BA394" i="1" s="1"/>
  <c r="AI623" i="1"/>
  <c r="BA623" i="1" s="1"/>
  <c r="AI733" i="1"/>
  <c r="BA733" i="1" s="1"/>
  <c r="AI890" i="1"/>
  <c r="BA890" i="1" s="1"/>
  <c r="AI460" i="1"/>
  <c r="BA460" i="1" s="1"/>
  <c r="AI952" i="1"/>
  <c r="BA952" i="1" s="1"/>
  <c r="AI1376" i="1"/>
  <c r="BA1376" i="1" s="1"/>
  <c r="AI359" i="1"/>
  <c r="BA359" i="1" s="1"/>
  <c r="AI474" i="1"/>
  <c r="BA474" i="1" s="1"/>
  <c r="AI253" i="1"/>
  <c r="BA253" i="1" s="1"/>
  <c r="AI986" i="1"/>
  <c r="BA986" i="1" s="1"/>
  <c r="AI834" i="1"/>
  <c r="BA834" i="1" s="1"/>
  <c r="AI1149" i="1"/>
  <c r="BA1149" i="1" s="1"/>
  <c r="AI1055" i="1"/>
  <c r="BA1055" i="1" s="1"/>
  <c r="AI904" i="1"/>
  <c r="BA904" i="1" s="1"/>
  <c r="AI637" i="1"/>
  <c r="BA637" i="1" s="1"/>
  <c r="AI822" i="1"/>
  <c r="BA822" i="1" s="1"/>
  <c r="AI551" i="1"/>
  <c r="BA551" i="1" s="1"/>
  <c r="AI1347" i="1"/>
  <c r="BA1347" i="1" s="1"/>
  <c r="AI954" i="1"/>
  <c r="BA954" i="1" s="1"/>
  <c r="AI1139" i="1"/>
  <c r="BA1139" i="1" s="1"/>
  <c r="AI1066" i="1"/>
  <c r="BA1066" i="1" s="1"/>
  <c r="AI408" i="1"/>
  <c r="BA408" i="1" s="1"/>
  <c r="AI273" i="1"/>
  <c r="BA273" i="1" s="1"/>
  <c r="AI1262" i="1"/>
  <c r="BA1262" i="1" s="1"/>
  <c r="AI867" i="1"/>
  <c r="BA867" i="1" s="1"/>
  <c r="AI610" i="1"/>
  <c r="BA610" i="1" s="1"/>
  <c r="AI588" i="1"/>
  <c r="BA588" i="1" s="1"/>
  <c r="AI843" i="1"/>
  <c r="BA843" i="1" s="1"/>
  <c r="AI325" i="1"/>
  <c r="BA325" i="1" s="1"/>
  <c r="AI186" i="1"/>
  <c r="BA186" i="1" s="1"/>
  <c r="AI158" i="1"/>
  <c r="BA158" i="1" s="1"/>
  <c r="AI945" i="1"/>
  <c r="BA945" i="1" s="1"/>
  <c r="AI829" i="1"/>
  <c r="BA829" i="1" s="1"/>
  <c r="AI205" i="1"/>
  <c r="BA205" i="1" s="1"/>
  <c r="AI821" i="1"/>
  <c r="BA821" i="1" s="1"/>
  <c r="AI213" i="1"/>
  <c r="BA213" i="1" s="1"/>
  <c r="AI215" i="1"/>
  <c r="BA215" i="1" s="1"/>
  <c r="AI601" i="1"/>
  <c r="BA601" i="1" s="1"/>
  <c r="AI198" i="1"/>
  <c r="BA198" i="1" s="1"/>
  <c r="AI541" i="1"/>
  <c r="BA541" i="1" s="1"/>
  <c r="AI1378" i="1"/>
  <c r="BA1378" i="1" s="1"/>
  <c r="AI1458" i="1"/>
  <c r="BA1458" i="1" s="1"/>
  <c r="AI649" i="1"/>
  <c r="BA649" i="1" s="1"/>
  <c r="AI651" i="1"/>
  <c r="BA651" i="1" s="1"/>
  <c r="AI1101" i="1"/>
  <c r="BA1101" i="1" s="1"/>
  <c r="AI1358" i="1"/>
  <c r="BA1358" i="1" s="1"/>
  <c r="AI545" i="1"/>
  <c r="BA545" i="1" s="1"/>
  <c r="AI942" i="1"/>
  <c r="BA942" i="1" s="1"/>
  <c r="AI778" i="1"/>
  <c r="BA778" i="1" s="1"/>
  <c r="AI693" i="1"/>
  <c r="BA693" i="1" s="1"/>
  <c r="AI811" i="1"/>
  <c r="BA811" i="1" s="1"/>
  <c r="AI922" i="1"/>
  <c r="BA922" i="1" s="1"/>
  <c r="AI281" i="1"/>
  <c r="BA281" i="1" s="1"/>
  <c r="AI608" i="1"/>
  <c r="BA608" i="1" s="1"/>
  <c r="AI89" i="1"/>
  <c r="BA89" i="1" s="1"/>
  <c r="AI96" i="1"/>
  <c r="BA96" i="1" s="1"/>
  <c r="AI1013" i="1"/>
  <c r="BA1013" i="1" s="1"/>
  <c r="AI464" i="1"/>
  <c r="BA464" i="1" s="1"/>
  <c r="AI884" i="1"/>
  <c r="BA884" i="1" s="1"/>
  <c r="AI1186" i="1"/>
  <c r="BA1186" i="1" s="1"/>
  <c r="AI880" i="1"/>
  <c r="BA880" i="1" s="1"/>
  <c r="AI615" i="1"/>
  <c r="BA615" i="1" s="1"/>
  <c r="AI827" i="1"/>
  <c r="BA827" i="1" s="1"/>
  <c r="AI293" i="1"/>
  <c r="BA293" i="1" s="1"/>
  <c r="AI175" i="1"/>
  <c r="BA175" i="1" s="1"/>
  <c r="AI627" i="1"/>
  <c r="BA627" i="1" s="1"/>
  <c r="AI936" i="1"/>
  <c r="BA936" i="1" s="1"/>
  <c r="AI772" i="1"/>
  <c r="BA772" i="1" s="1"/>
  <c r="AI833" i="1"/>
  <c r="BA833" i="1" s="1"/>
  <c r="AI873" i="1"/>
  <c r="BA873" i="1" s="1"/>
  <c r="AI362" i="1"/>
  <c r="BA362" i="1" s="1"/>
  <c r="AI1079" i="1"/>
  <c r="BA1079" i="1" s="1"/>
  <c r="AI1415" i="1"/>
  <c r="BA1415" i="1" s="1"/>
  <c r="AI1371" i="1"/>
  <c r="BA1371" i="1" s="1"/>
  <c r="AI328" i="1"/>
  <c r="BA328" i="1" s="1"/>
  <c r="AI844" i="1"/>
  <c r="BA844" i="1" s="1"/>
  <c r="AI332" i="1"/>
  <c r="BA332" i="1" s="1"/>
  <c r="AI507" i="1"/>
  <c r="BA507" i="1" s="1"/>
  <c r="AI319" i="1"/>
  <c r="BA319" i="1" s="1"/>
  <c r="AI784" i="1"/>
  <c r="BA784" i="1" s="1"/>
  <c r="AI570" i="1"/>
  <c r="BA570" i="1" s="1"/>
  <c r="AI1280" i="1"/>
  <c r="BA1280" i="1" s="1"/>
  <c r="AI1297" i="1"/>
  <c r="BA1297" i="1" s="1"/>
  <c r="AI386" i="1"/>
  <c r="BA386" i="1" s="1"/>
  <c r="AI1448" i="1"/>
  <c r="BA1448" i="1" s="1"/>
  <c r="AI937" i="1"/>
  <c r="BA937" i="1" s="1"/>
  <c r="AI931" i="1"/>
  <c r="BA931" i="1" s="1"/>
  <c r="AI1465" i="1"/>
  <c r="BA1465" i="1" s="1"/>
  <c r="AI947" i="1"/>
  <c r="BA947" i="1" s="1"/>
  <c r="AI806" i="1"/>
  <c r="BA806" i="1" s="1"/>
  <c r="AI1028" i="1"/>
  <c r="BA1028" i="1" s="1"/>
  <c r="AI1330" i="1"/>
  <c r="BA1330" i="1" s="1"/>
  <c r="AI377" i="1"/>
  <c r="BA377" i="1" s="1"/>
  <c r="AI426" i="1"/>
  <c r="BA426" i="1" s="1"/>
  <c r="AI135" i="1"/>
  <c r="BA135" i="1" s="1"/>
  <c r="AI462" i="1"/>
  <c r="BA462" i="1" s="1"/>
  <c r="AI664" i="1"/>
  <c r="BA664" i="1" s="1"/>
  <c r="AI374" i="1"/>
  <c r="BA374" i="1" s="1"/>
  <c r="AI22" i="1"/>
  <c r="BA22" i="1" s="1"/>
  <c r="AI995" i="1"/>
  <c r="BA995" i="1" s="1"/>
  <c r="AI893" i="1"/>
  <c r="BA893" i="1" s="1"/>
  <c r="AI111" i="1"/>
  <c r="BA111" i="1" s="1"/>
  <c r="AI785" i="1"/>
  <c r="BA785" i="1" s="1"/>
  <c r="BA2" i="1"/>
  <c r="AI212" i="1"/>
  <c r="BA212" i="1" s="1"/>
  <c r="AI1125" i="1"/>
  <c r="BA1125" i="1" s="1"/>
  <c r="AI750" i="1"/>
  <c r="BA750" i="1" s="1"/>
  <c r="AI1411" i="1"/>
  <c r="BA1411" i="1" s="1"/>
  <c r="AI178" i="1"/>
  <c r="BA178" i="1" s="1"/>
  <c r="BA54" i="1"/>
  <c r="AI413" i="1"/>
  <c r="BA413" i="1" s="1"/>
  <c r="AI69" i="1"/>
  <c r="BA69" i="1" s="1"/>
  <c r="AI869" i="1"/>
  <c r="BA869" i="1" s="1"/>
  <c r="AI1133" i="1"/>
  <c r="BA1133" i="1" s="1"/>
  <c r="AI1244" i="1"/>
  <c r="BA1244" i="1" s="1"/>
  <c r="AI450" i="1"/>
  <c r="BA450" i="1" s="1"/>
  <c r="AI960" i="1"/>
  <c r="BA960" i="1" s="1"/>
  <c r="AI1367" i="1"/>
  <c r="BA1367" i="1" s="1"/>
  <c r="AI334" i="1"/>
  <c r="BA334" i="1" s="1"/>
  <c r="AI1032" i="1"/>
  <c r="BA1032" i="1" s="1"/>
  <c r="AI107" i="1"/>
  <c r="BA107" i="1" s="1"/>
  <c r="AI327" i="1"/>
  <c r="BA327" i="1" s="1"/>
  <c r="AI1237" i="1"/>
  <c r="BA1237" i="1" s="1"/>
  <c r="AI891" i="1"/>
  <c r="BA891" i="1" s="1"/>
  <c r="AI1402" i="1"/>
  <c r="BA1402" i="1" s="1"/>
  <c r="AI112" i="1"/>
  <c r="BA112" i="1" s="1"/>
  <c r="AI106" i="1"/>
  <c r="BA106" i="1" s="1"/>
  <c r="AI1447" i="1"/>
  <c r="BA1447" i="1" s="1"/>
  <c r="AI1266" i="1"/>
  <c r="BA1266" i="1" s="1"/>
  <c r="AI862" i="1"/>
  <c r="BA862" i="1" s="1"/>
  <c r="AI277" i="1"/>
  <c r="BA277" i="1" s="1"/>
  <c r="AI93" i="1"/>
  <c r="BA93" i="1" s="1"/>
  <c r="AI644" i="1"/>
  <c r="BA644" i="1" s="1"/>
  <c r="AI686" i="1"/>
  <c r="BA686" i="1" s="1"/>
  <c r="AI530" i="1"/>
  <c r="BA530" i="1" s="1"/>
  <c r="AI195" i="1"/>
  <c r="BA195" i="1" s="1"/>
  <c r="AI1176" i="1"/>
  <c r="BA1176" i="1" s="1"/>
  <c r="AI896" i="1"/>
  <c r="BA896" i="1" s="1"/>
  <c r="AI527" i="1"/>
  <c r="BA527" i="1" s="1"/>
  <c r="AI1036" i="1"/>
  <c r="BA1036" i="1" s="1"/>
  <c r="AI190" i="1"/>
  <c r="BA190" i="1" s="1"/>
  <c r="AI1443" i="1"/>
  <c r="BA1443" i="1" s="1"/>
  <c r="AI31" i="1"/>
  <c r="BA31" i="1" s="1"/>
  <c r="AI625" i="1"/>
  <c r="BA625" i="1" s="1"/>
  <c r="AI1240" i="1"/>
  <c r="BA1240" i="1" s="1"/>
  <c r="AI236" i="1"/>
  <c r="BA236" i="1" s="1"/>
  <c r="AI189" i="1"/>
  <c r="BA189" i="1" s="1"/>
  <c r="AI451" i="1"/>
  <c r="BA451" i="1" s="1"/>
  <c r="AI1112" i="1"/>
  <c r="BA1112" i="1" s="1"/>
  <c r="AI804" i="1"/>
  <c r="BA804" i="1" s="1"/>
  <c r="AI26" i="1"/>
  <c r="BA26" i="1" s="1"/>
  <c r="AI286" i="1"/>
  <c r="BA286" i="1" s="1"/>
  <c r="AI1145" i="1"/>
  <c r="BA1145" i="1" s="1"/>
  <c r="AI429" i="1"/>
  <c r="BA429" i="1" s="1"/>
  <c r="AI405" i="1"/>
  <c r="BA405" i="1" s="1"/>
  <c r="AI144" i="1"/>
  <c r="BA144" i="1" s="1"/>
  <c r="AI1183" i="1"/>
  <c r="BA1183" i="1" s="1"/>
  <c r="AI972" i="1"/>
  <c r="BA972" i="1" s="1"/>
  <c r="AI864" i="1"/>
  <c r="BA864" i="1" s="1"/>
  <c r="AI886" i="1"/>
  <c r="BA886" i="1" s="1"/>
  <c r="AI127" i="1"/>
  <c r="BA127" i="1" s="1"/>
  <c r="AI1305" i="1"/>
  <c r="BA1305" i="1" s="1"/>
  <c r="AI957" i="1"/>
  <c r="BA957" i="1" s="1"/>
  <c r="AI523" i="1"/>
  <c r="BA523" i="1" s="1"/>
  <c r="AI542" i="1"/>
  <c r="BA542" i="1" s="1"/>
  <c r="AI1260" i="1"/>
  <c r="BA1260" i="1" s="1"/>
  <c r="AI497" i="1"/>
  <c r="BA497" i="1" s="1"/>
  <c r="AI1233" i="1"/>
  <c r="BA1233" i="1" s="1"/>
  <c r="AI372" i="1"/>
  <c r="BA372" i="1" s="1"/>
  <c r="AI401" i="1"/>
  <c r="BA401" i="1" s="1"/>
  <c r="AI1423" i="1"/>
  <c r="BA1423" i="1" s="1"/>
  <c r="AI1181" i="1"/>
  <c r="BA1181" i="1" s="1"/>
  <c r="AI433" i="1"/>
  <c r="BA433" i="1" s="1"/>
  <c r="AI1278" i="1"/>
  <c r="BA1278" i="1" s="1"/>
  <c r="AI984" i="1"/>
  <c r="BA984" i="1" s="1"/>
  <c r="AI385" i="1"/>
  <c r="BA385" i="1" s="1"/>
  <c r="AI1301" i="1"/>
  <c r="BA1301" i="1" s="1"/>
  <c r="AI330" i="1"/>
  <c r="BA330" i="1" s="1"/>
  <c r="AI888" i="1"/>
  <c r="BA888" i="1" s="1"/>
  <c r="AI753" i="1"/>
  <c r="BA753" i="1" s="1"/>
  <c r="AI1195" i="1"/>
  <c r="BA1195" i="1" s="1"/>
  <c r="AI711" i="1"/>
  <c r="BA711" i="1" s="1"/>
  <c r="AI578" i="1"/>
  <c r="BA578" i="1" s="1"/>
  <c r="AI603" i="1"/>
  <c r="BA603" i="1" s="1"/>
  <c r="AI909" i="1"/>
  <c r="BA909" i="1" s="1"/>
  <c r="AI343" i="1"/>
  <c r="BA343" i="1" s="1"/>
  <c r="AI492" i="1"/>
  <c r="BA492" i="1" s="1"/>
  <c r="AI380" i="1"/>
  <c r="BA380" i="1" s="1"/>
  <c r="AI1077" i="1"/>
  <c r="BA1077" i="1" s="1"/>
  <c r="AI1050" i="1"/>
  <c r="BA1050" i="1" s="1"/>
  <c r="AI908" i="1"/>
  <c r="BA908" i="1" s="1"/>
  <c r="AI591" i="1"/>
  <c r="BA591" i="1" s="1"/>
  <c r="AI609" i="1"/>
  <c r="BA609" i="1" s="1"/>
  <c r="AI1018" i="1"/>
  <c r="BA1018" i="1" s="1"/>
  <c r="AI524" i="1"/>
  <c r="BA524" i="1" s="1"/>
  <c r="AI1268" i="1"/>
  <c r="BA1268" i="1" s="1"/>
  <c r="AI229" i="1"/>
  <c r="BA229" i="1" s="1"/>
  <c r="AI271" i="1"/>
  <c r="BA271" i="1" s="1"/>
  <c r="AI504" i="1"/>
  <c r="BA504" i="1" s="1"/>
  <c r="AI329" i="1"/>
  <c r="BA329" i="1" s="1"/>
  <c r="AI478" i="1"/>
  <c r="BA478" i="1" s="1"/>
  <c r="AI1306" i="1"/>
  <c r="BA1306" i="1" s="1"/>
  <c r="AI321" i="1"/>
  <c r="BA321" i="1" s="1"/>
  <c r="AI419" i="1"/>
  <c r="BA419" i="1" s="1"/>
  <c r="AI200" i="1"/>
  <c r="BA200" i="1" s="1"/>
  <c r="AI1040" i="1"/>
  <c r="BA1040" i="1" s="1"/>
  <c r="AI1146" i="1"/>
  <c r="BA1146" i="1" s="1"/>
  <c r="AI261" i="1"/>
  <c r="BA261" i="1" s="1"/>
  <c r="AI887" i="1"/>
  <c r="BA887" i="1" s="1"/>
  <c r="AI479" i="1"/>
  <c r="BA479" i="1" s="1"/>
  <c r="AI75" i="1"/>
  <c r="BA75" i="1" s="1"/>
  <c r="AI1117" i="1"/>
  <c r="BA1117" i="1" s="1"/>
  <c r="AI970" i="1"/>
  <c r="BA970" i="1" s="1"/>
  <c r="AI837" i="1"/>
  <c r="BA837" i="1" s="1"/>
  <c r="AI1250" i="1"/>
  <c r="BA1250" i="1" s="1"/>
  <c r="AI638" i="1"/>
  <c r="BA638" i="1" s="1"/>
  <c r="AI220" i="1"/>
  <c r="BA220" i="1" s="1"/>
  <c r="AI657" i="1"/>
  <c r="BA657" i="1" s="1"/>
  <c r="AI1025" i="1"/>
  <c r="BA1025" i="1" s="1"/>
  <c r="AI1158" i="1"/>
  <c r="BA1158" i="1" s="1"/>
  <c r="AI930" i="1"/>
  <c r="BA930" i="1" s="1"/>
  <c r="AI1037" i="1"/>
  <c r="BA1037" i="1" s="1"/>
  <c r="AI203" i="1"/>
  <c r="BA203" i="1" s="1"/>
  <c r="AI301" i="1"/>
  <c r="BA301" i="1" s="1"/>
  <c r="AI1337" i="1"/>
  <c r="BA1337" i="1" s="1"/>
  <c r="AI496" i="1"/>
  <c r="BA496" i="1" s="1"/>
  <c r="AI879" i="1"/>
  <c r="BA879" i="1" s="1"/>
  <c r="AI1391" i="1"/>
  <c r="BA1391" i="1" s="1"/>
  <c r="AI446" i="1"/>
  <c r="BA446" i="1" s="1"/>
  <c r="AI1310" i="1"/>
  <c r="BA1310" i="1" s="1"/>
  <c r="AI164" i="1"/>
  <c r="BA164" i="1" s="1"/>
  <c r="AI197" i="1"/>
  <c r="BA197" i="1" s="1"/>
  <c r="AI194" i="1"/>
  <c r="BA194" i="1" s="1"/>
  <c r="AI853" i="1"/>
  <c r="BA853" i="1" s="1"/>
  <c r="AI731" i="1"/>
  <c r="BA731" i="1" s="1"/>
  <c r="AI425" i="1"/>
  <c r="BA425" i="1" s="1"/>
  <c r="AI1185" i="1"/>
  <c r="BA1185" i="1" s="1"/>
  <c r="AI448" i="1"/>
  <c r="BA448" i="1" s="1"/>
  <c r="AI1320" i="1"/>
  <c r="BA1320" i="1" s="1"/>
  <c r="AI996" i="1"/>
  <c r="BA996" i="1" s="1"/>
  <c r="AI57" i="1"/>
  <c r="BA57" i="1" s="1"/>
  <c r="AI689" i="1"/>
  <c r="BA689" i="1" s="1"/>
  <c r="AI82" i="1"/>
  <c r="BA82" i="1" s="1"/>
  <c r="AI1343" i="1"/>
  <c r="BA1343" i="1" s="1"/>
  <c r="AI141" i="1"/>
  <c r="BA141" i="1" s="1"/>
  <c r="AI640" i="1"/>
  <c r="BA640" i="1" s="1"/>
  <c r="AI525" i="1"/>
  <c r="BA525" i="1" s="1"/>
  <c r="AI969" i="1"/>
  <c r="BA969" i="1" s="1"/>
  <c r="AI848" i="1"/>
  <c r="BA848" i="1" s="1"/>
  <c r="AI139" i="1"/>
  <c r="BA139" i="1" s="1"/>
  <c r="AI1304" i="1"/>
  <c r="BA1304" i="1" s="1"/>
  <c r="AI916" i="1"/>
  <c r="BA916" i="1" s="1"/>
  <c r="AI1001" i="1"/>
  <c r="BA1001" i="1" s="1"/>
  <c r="AI1132" i="1"/>
  <c r="BA1132" i="1" s="1"/>
  <c r="AI38" i="1"/>
  <c r="BA38" i="1" s="1"/>
  <c r="AI865" i="1"/>
  <c r="BA865" i="1" s="1"/>
  <c r="AI221" i="1"/>
  <c r="BA221" i="1" s="1"/>
  <c r="AI1300" i="1"/>
  <c r="BA1300" i="1" s="1"/>
  <c r="AI828" i="1"/>
  <c r="BA828" i="1" s="1"/>
  <c r="AI260" i="1"/>
  <c r="BA260" i="1" s="1"/>
  <c r="AI914" i="1"/>
  <c r="BA914" i="1" s="1"/>
  <c r="AI926" i="1"/>
  <c r="BA926" i="1" s="1"/>
  <c r="AI1315" i="1"/>
  <c r="BA1315" i="1" s="1"/>
  <c r="AI512" i="1"/>
  <c r="BA512" i="1" s="1"/>
  <c r="AI1433" i="1"/>
  <c r="BA1433" i="1" s="1"/>
  <c r="AI883" i="1"/>
  <c r="BA883" i="1" s="1"/>
  <c r="AI1399" i="1"/>
  <c r="BA1399" i="1" s="1"/>
  <c r="AI680" i="1"/>
  <c r="BA680" i="1" s="1"/>
  <c r="AI878" i="1"/>
  <c r="BA878" i="1" s="1"/>
  <c r="AI958" i="1"/>
  <c r="BA958" i="1" s="1"/>
  <c r="AI1364" i="1"/>
  <c r="BA1364" i="1" s="1"/>
  <c r="AI938" i="1"/>
  <c r="BA938" i="1" s="1"/>
  <c r="AI463" i="1"/>
  <c r="BA463" i="1" s="1"/>
  <c r="AI618" i="1"/>
  <c r="BA618" i="1" s="1"/>
  <c r="AI1426" i="1"/>
  <c r="BA1426" i="1" s="1"/>
  <c r="AI561" i="1"/>
  <c r="BA561" i="1" s="1"/>
  <c r="AI1205" i="1"/>
  <c r="BA1205" i="1" s="1"/>
  <c r="AI398" i="1"/>
  <c r="BA398" i="1" s="1"/>
  <c r="AI455" i="1"/>
  <c r="BA455" i="1" s="1"/>
  <c r="AI1286" i="1"/>
  <c r="BA1286" i="1" s="1"/>
  <c r="AI540" i="1"/>
  <c r="BA540" i="1" s="1"/>
  <c r="AI267" i="1"/>
  <c r="BA267" i="1" s="1"/>
  <c r="AI41" i="1"/>
  <c r="BA41" i="1" s="1"/>
  <c r="AI1175" i="1"/>
  <c r="BA1175" i="1" s="1"/>
  <c r="AI971" i="1"/>
  <c r="BA971" i="1" s="1"/>
  <c r="AI1015" i="1"/>
  <c r="BA1015" i="1" s="1"/>
  <c r="AI42" i="1"/>
  <c r="BA42" i="1" s="1"/>
  <c r="AI1005" i="1"/>
  <c r="BA1005" i="1" s="1"/>
  <c r="AI182" i="1"/>
  <c r="BA182" i="1" s="1"/>
  <c r="AI81" i="1"/>
  <c r="BA81" i="1" s="1"/>
  <c r="AI438" i="1"/>
  <c r="BA438" i="1" s="1"/>
  <c r="AI699" i="1"/>
  <c r="BA699" i="1" s="1"/>
  <c r="AI1360" i="1"/>
  <c r="BA1360" i="1" s="1"/>
  <c r="AI1341" i="1"/>
  <c r="BA1341" i="1" s="1"/>
  <c r="AI1082" i="1"/>
  <c r="BA1082" i="1" s="1"/>
  <c r="AI1071" i="1"/>
  <c r="BA1071" i="1" s="1"/>
  <c r="AI1078" i="1"/>
  <c r="BA1078" i="1" s="1"/>
  <c r="AI966" i="1"/>
  <c r="BA966" i="1" s="1"/>
  <c r="AI596" i="1"/>
  <c r="BA596" i="1" s="1"/>
  <c r="AI1239" i="1"/>
  <c r="BA1239" i="1" s="1"/>
  <c r="AI308" i="1"/>
  <c r="BA308" i="1" s="1"/>
  <c r="AI1455" i="1"/>
  <c r="BA1455" i="1" s="1"/>
  <c r="AI1249" i="1"/>
  <c r="BA1249" i="1" s="1"/>
  <c r="AI1120" i="1"/>
  <c r="BA1120" i="1" s="1"/>
  <c r="AI748" i="1"/>
  <c r="BA748" i="1" s="1"/>
  <c r="AI291" i="1"/>
  <c r="BA291" i="1" s="1"/>
  <c r="BA120" i="1"/>
  <c r="AI719" i="1"/>
  <c r="BA719" i="1" s="1"/>
  <c r="AI660" i="1"/>
  <c r="BA660" i="1" s="1"/>
  <c r="AI1023" i="1"/>
  <c r="BA1023" i="1" s="1"/>
  <c r="AI418" i="1"/>
  <c r="BA418" i="1" s="1"/>
  <c r="AI138" i="1"/>
  <c r="BA138" i="1" s="1"/>
  <c r="AI692" i="1"/>
  <c r="BA692" i="1" s="1"/>
  <c r="AI1073" i="1"/>
  <c r="BA1073" i="1" s="1"/>
  <c r="AI1163" i="1"/>
  <c r="BA1163" i="1" s="1"/>
  <c r="AI1252" i="1"/>
  <c r="BA1252" i="1" s="1"/>
  <c r="AI163" i="1"/>
  <c r="BA163" i="1" s="1"/>
  <c r="AI442" i="1"/>
  <c r="BA442" i="1" s="1"/>
  <c r="AI598" i="1"/>
  <c r="BA598" i="1" s="1"/>
  <c r="AI1007" i="1"/>
  <c r="BA1007" i="1" s="1"/>
  <c r="AI1011" i="1"/>
  <c r="BA1011" i="1" s="1"/>
  <c r="AI1091" i="1"/>
  <c r="BA1091" i="1" s="1"/>
  <c r="AI905" i="1"/>
  <c r="BA905" i="1" s="1"/>
  <c r="AI228" i="1"/>
  <c r="BA228" i="1" s="1"/>
  <c r="AI1363" i="1"/>
  <c r="BA1363" i="1" s="1"/>
  <c r="AI666" i="1"/>
  <c r="BA666" i="1" s="1"/>
  <c r="AI1418" i="1"/>
  <c r="BA1418" i="1" s="1"/>
  <c r="AI1442" i="1"/>
  <c r="BA1442" i="1" s="1"/>
  <c r="AI758" i="1"/>
  <c r="BA758" i="1" s="1"/>
  <c r="AI953" i="1"/>
  <c r="BA953" i="1" s="1"/>
  <c r="AI119" i="1"/>
  <c r="BA119" i="1" s="1"/>
  <c r="AI694" i="1"/>
  <c r="BA694" i="1" s="1"/>
  <c r="AI786" i="1"/>
  <c r="BA786" i="1" s="1"/>
  <c r="AI40" i="1"/>
  <c r="BA40" i="1" s="1"/>
  <c r="AI875" i="1"/>
  <c r="BA875" i="1" s="1"/>
  <c r="AI406" i="1"/>
  <c r="BA406" i="1" s="1"/>
  <c r="AI538" i="1"/>
  <c r="BA538" i="1" s="1"/>
  <c r="AI737" i="1"/>
  <c r="BA737" i="1" s="1"/>
  <c r="AI1014" i="1"/>
  <c r="BA1014" i="1" s="1"/>
  <c r="AI1382" i="1"/>
  <c r="BA1382" i="1" s="1"/>
  <c r="AI975" i="1"/>
  <c r="BA975" i="1" s="1"/>
  <c r="AI56" i="1"/>
  <c r="BA56" i="1" s="1"/>
  <c r="AI746" i="1"/>
  <c r="BA746" i="1" s="1"/>
  <c r="AI1321" i="1"/>
  <c r="BA1321" i="1" s="1"/>
  <c r="AI906" i="1"/>
  <c r="BA906" i="1" s="1"/>
  <c r="AI765" i="1"/>
  <c r="BA765" i="1" s="1"/>
  <c r="AI30" i="1"/>
  <c r="BA30" i="1" s="1"/>
  <c r="AI1264" i="1"/>
  <c r="BA1264" i="1" s="1"/>
  <c r="AI128" i="1"/>
  <c r="BA128" i="1" s="1"/>
  <c r="AI1285" i="1"/>
  <c r="BA1285" i="1" s="1"/>
  <c r="AI366" i="1"/>
  <c r="BA366" i="1" s="1"/>
  <c r="AI226" i="1"/>
  <c r="BA226" i="1" s="1"/>
  <c r="AI1407" i="1"/>
  <c r="BA1407" i="1" s="1"/>
  <c r="AI1099" i="1"/>
  <c r="BA1099" i="1" s="1"/>
  <c r="AI1107" i="1"/>
  <c r="BA1107" i="1" s="1"/>
  <c r="AI468" i="1"/>
  <c r="BA468" i="1" s="1"/>
  <c r="AI885" i="1"/>
  <c r="BA885" i="1" s="1"/>
  <c r="AI412" i="1"/>
  <c r="BA412" i="1" s="1"/>
  <c r="AI604" i="1"/>
  <c r="BA604" i="1" s="1"/>
  <c r="AI288" i="1"/>
  <c r="BA288" i="1" s="1"/>
  <c r="AI500" i="1"/>
  <c r="BA500" i="1" s="1"/>
  <c r="AI1392" i="1"/>
  <c r="BA1392" i="1" s="1"/>
  <c r="AI1273" i="1"/>
  <c r="BA1273" i="1" s="1"/>
  <c r="AI783" i="1"/>
  <c r="BA783" i="1" s="1"/>
  <c r="AI262" i="1"/>
  <c r="BA262" i="1" s="1"/>
  <c r="AI484" i="1"/>
  <c r="BA484" i="1" s="1"/>
  <c r="AI774" i="1"/>
  <c r="BA774" i="1" s="1"/>
  <c r="AI416" i="1"/>
  <c r="BA416" i="1" s="1"/>
  <c r="AI352" i="1"/>
  <c r="BA352" i="1" s="1"/>
  <c r="AI809" i="1"/>
  <c r="BA809" i="1" s="1"/>
  <c r="AI894" i="1"/>
  <c r="BA894" i="1" s="1"/>
  <c r="AI910" i="1"/>
  <c r="BA910" i="1" s="1"/>
  <c r="AI695" i="1"/>
  <c r="BA695" i="1" s="1"/>
  <c r="AI79" i="1"/>
  <c r="BA79" i="1" s="1"/>
  <c r="AI1113" i="1"/>
  <c r="BA1113" i="1" s="1"/>
  <c r="AI13" i="1"/>
  <c r="BA13" i="1" s="1"/>
  <c r="AI531" i="1"/>
  <c r="BA531" i="1" s="1"/>
  <c r="AI1038" i="1"/>
  <c r="BA1038" i="1" s="1"/>
  <c r="AI1372" i="1"/>
  <c r="BA1372" i="1" s="1"/>
  <c r="AI1134" i="1"/>
  <c r="BA1134" i="1" s="1"/>
  <c r="AI1067" i="1"/>
  <c r="BA1067" i="1" s="1"/>
  <c r="AI1150" i="1"/>
  <c r="BA1150" i="1" s="1"/>
  <c r="AI1291" i="1"/>
  <c r="BA1291" i="1" s="1"/>
  <c r="AI593" i="1"/>
  <c r="BA593" i="1" s="1"/>
  <c r="AI639" i="1"/>
  <c r="BA639" i="1" s="1"/>
  <c r="AI1342" i="1"/>
  <c r="BA1342" i="1" s="1"/>
  <c r="AI266" i="1"/>
  <c r="BA266" i="1" s="1"/>
  <c r="AI1214" i="1"/>
  <c r="BA1214" i="1" s="1"/>
  <c r="AI1307" i="1"/>
  <c r="BA1307" i="1" s="1"/>
  <c r="AI1160" i="1"/>
  <c r="BA1160" i="1" s="1"/>
  <c r="AI1352" i="1"/>
  <c r="BA1352" i="1" s="1"/>
  <c r="AI973" i="1"/>
  <c r="BA973" i="1" s="1"/>
  <c r="AI367" i="1"/>
  <c r="BA367" i="1" s="1"/>
  <c r="AI437" i="1"/>
  <c r="BA437" i="1" s="1"/>
  <c r="AI282" i="1"/>
  <c r="BA282" i="1" s="1"/>
  <c r="AI1200" i="1"/>
  <c r="BA1200" i="1" s="1"/>
  <c r="AI678" i="1"/>
  <c r="BA678" i="1" s="1"/>
  <c r="AI1216" i="1"/>
  <c r="BA1216" i="1" s="1"/>
  <c r="AI240" i="1"/>
  <c r="BA240" i="1" s="1"/>
  <c r="AI1375" i="1"/>
  <c r="BA1375" i="1" s="1"/>
  <c r="AI710" i="1"/>
  <c r="BA710" i="1" s="1"/>
  <c r="AI218" i="1"/>
  <c r="BA218" i="1" s="1"/>
  <c r="AI993" i="1"/>
  <c r="BA993" i="1" s="1"/>
  <c r="AI154" i="1"/>
  <c r="BA154" i="1" s="1"/>
  <c r="AI999" i="1"/>
  <c r="BA999" i="1" s="1"/>
  <c r="AI307" i="1"/>
  <c r="BA307" i="1" s="1"/>
  <c r="AI586" i="1"/>
  <c r="BA586" i="1" s="1"/>
  <c r="AI1019" i="1"/>
  <c r="BA1019" i="1" s="1"/>
  <c r="AI510" i="1"/>
  <c r="BA510" i="1" s="1"/>
  <c r="AI1034" i="1"/>
  <c r="BA1034" i="1" s="1"/>
  <c r="AI167" i="1"/>
  <c r="BA167" i="1" s="1"/>
  <c r="AI443" i="1"/>
  <c r="BA443" i="1" s="1"/>
  <c r="AI629" i="1"/>
  <c r="BA629" i="1" s="1"/>
  <c r="AI554" i="1"/>
  <c r="BA554" i="1" s="1"/>
  <c r="AI153" i="1"/>
  <c r="BA153" i="1" s="1"/>
  <c r="AI1074" i="1"/>
  <c r="BA1074" i="1" s="1"/>
  <c r="AI342" i="1"/>
  <c r="BA342" i="1" s="1"/>
  <c r="AI475" i="1"/>
  <c r="BA475" i="1" s="1"/>
  <c r="AI820" i="1"/>
  <c r="BA820" i="1" s="1"/>
  <c r="AI1116" i="1"/>
  <c r="BA1116" i="1" s="1"/>
  <c r="AI1128" i="1"/>
  <c r="BA1128" i="1" s="1"/>
  <c r="AI708" i="1"/>
  <c r="BA708" i="1" s="1"/>
  <c r="AI1153" i="1"/>
  <c r="BA1153" i="1" s="1"/>
  <c r="AI403" i="1"/>
  <c r="BA403" i="1" s="1"/>
  <c r="AI16" i="1"/>
  <c r="BA16" i="1" s="1"/>
  <c r="AI354" i="1"/>
  <c r="BA354" i="1" s="1"/>
  <c r="AI1228" i="1"/>
  <c r="BA1228" i="1" s="1"/>
  <c r="AI297" i="1"/>
  <c r="BA297" i="1" s="1"/>
  <c r="AI1243" i="1"/>
  <c r="BA1243" i="1" s="1"/>
  <c r="AI390" i="1"/>
  <c r="BA390" i="1" s="1"/>
  <c r="AI802" i="1"/>
  <c r="BA802" i="1" s="1"/>
  <c r="AI1284" i="1"/>
  <c r="BA1284" i="1" s="1"/>
  <c r="AI1290" i="1"/>
  <c r="BA1290" i="1" s="1"/>
  <c r="AI357" i="1"/>
  <c r="BA357" i="1" s="1"/>
  <c r="AI1348" i="1"/>
  <c r="BA1348" i="1" s="1"/>
  <c r="AI1350" i="1"/>
  <c r="BA1350" i="1" s="1"/>
  <c r="AI816" i="1"/>
  <c r="BA816" i="1" s="1"/>
  <c r="AI1379" i="1"/>
  <c r="BA1379" i="1" s="1"/>
  <c r="AI53" i="1"/>
  <c r="BA53" i="1" s="1"/>
  <c r="AI1388" i="1"/>
  <c r="BA1388" i="1" s="1"/>
  <c r="AI560" i="1"/>
  <c r="BA560" i="1" s="1"/>
  <c r="AI1417" i="1"/>
  <c r="BA1417" i="1" s="1"/>
  <c r="AI1420" i="1"/>
  <c r="BA1420" i="1" s="1"/>
  <c r="AI974" i="1"/>
  <c r="BA974" i="1" s="1"/>
  <c r="AI854" i="1"/>
  <c r="BA854" i="1" s="1"/>
  <c r="AI172" i="1"/>
  <c r="BA172" i="1" s="1"/>
  <c r="AI152" i="1"/>
  <c r="BA152" i="1" s="1"/>
  <c r="AI389" i="1"/>
  <c r="BA389" i="1" s="1"/>
  <c r="AI1319" i="1"/>
  <c r="BA1319" i="1" s="1"/>
  <c r="AI543" i="1"/>
  <c r="BA543" i="1" s="1"/>
  <c r="AI1046" i="1"/>
  <c r="BA1046" i="1" s="1"/>
  <c r="AH1046" i="1"/>
  <c r="AH1319" i="1"/>
  <c r="AH543" i="1"/>
  <c r="AH847" i="1"/>
  <c r="AH1165" i="1"/>
  <c r="AH1387" i="1"/>
  <c r="AH29" i="1"/>
  <c r="AH990" i="1"/>
  <c r="AH516" i="1"/>
  <c r="AH47" i="1"/>
  <c r="AH407" i="1"/>
  <c r="AH132" i="1"/>
  <c r="AH1209" i="1"/>
  <c r="AH48" i="1"/>
  <c r="AH1052" i="1"/>
  <c r="AH336" i="1"/>
  <c r="AH771" i="1"/>
  <c r="AH903" i="1"/>
  <c r="AH892" i="1"/>
  <c r="AH763" i="1"/>
  <c r="AH677" i="1"/>
  <c r="AH1438" i="1"/>
  <c r="AH1302" i="1"/>
  <c r="AH1042" i="1"/>
  <c r="AH1047" i="1"/>
  <c r="AH921" i="1"/>
  <c r="AH1386" i="1"/>
  <c r="AH1196" i="1"/>
  <c r="AH650" i="1"/>
  <c r="AH100" i="1"/>
  <c r="AH44" i="1"/>
  <c r="AH147" i="1"/>
  <c r="AH232" i="1"/>
  <c r="AH1021" i="1"/>
  <c r="AH1226" i="1"/>
  <c r="AH214" i="1"/>
  <c r="AH1294" i="1"/>
  <c r="AH634" i="1"/>
  <c r="AH458" i="1"/>
  <c r="AH943" i="1"/>
  <c r="AH32" i="1"/>
  <c r="AH951" i="1"/>
  <c r="AH797" i="1"/>
  <c r="AH466" i="1"/>
  <c r="AH729" i="1"/>
  <c r="AH1356" i="1"/>
  <c r="AH415" i="1"/>
  <c r="AH1180" i="1"/>
  <c r="AH630" i="1"/>
  <c r="AH113" i="1"/>
  <c r="AH1377" i="1"/>
  <c r="AH832" i="1"/>
  <c r="AH1092" i="1"/>
  <c r="AH754" i="1"/>
  <c r="AH296" i="1"/>
  <c r="AH760" i="1"/>
  <c r="AH124" i="1"/>
  <c r="AH612" i="1"/>
  <c r="AH1184" i="1"/>
  <c r="AH562" i="1"/>
  <c r="AH1127" i="1"/>
  <c r="AH472" i="1"/>
  <c r="AH792" i="1"/>
  <c r="AH845" i="1"/>
  <c r="AH956" i="1"/>
  <c r="AH607" i="1"/>
  <c r="AH335" i="1"/>
  <c r="AH225" i="1"/>
  <c r="AH506" i="1"/>
  <c r="AH391" i="1"/>
  <c r="AH1103" i="1"/>
  <c r="AH1282" i="1"/>
  <c r="AH314" i="1"/>
  <c r="AH861" i="1"/>
  <c r="AH1271" i="1"/>
  <c r="AH1041" i="1"/>
  <c r="AH499" i="1"/>
  <c r="AH223" i="1"/>
  <c r="AH1187" i="1"/>
  <c r="AH1109" i="1"/>
  <c r="AH575" i="1"/>
  <c r="AH1454" i="1"/>
  <c r="AH1104" i="1"/>
  <c r="AH276" i="1"/>
  <c r="AH1359" i="1"/>
  <c r="AH734" i="1"/>
  <c r="AH1096" i="1"/>
  <c r="AH237" i="1"/>
  <c r="AH1326" i="1"/>
  <c r="AH868" i="1"/>
  <c r="AH173" i="1"/>
  <c r="AH1425" i="1"/>
  <c r="AH341" i="1"/>
  <c r="AH1219" i="1"/>
  <c r="AH59" i="1"/>
  <c r="AH1054" i="1"/>
  <c r="AH481" i="1"/>
  <c r="AH299" i="1"/>
  <c r="AH721" i="1"/>
  <c r="AH255" i="1"/>
  <c r="AH90" i="1"/>
  <c r="AH177" i="1"/>
  <c r="AH712" i="1"/>
  <c r="AH557" i="1"/>
  <c r="AH1436" i="1"/>
  <c r="AH934" i="1"/>
  <c r="AH70" i="1"/>
  <c r="AH743" i="1"/>
  <c r="AH33" i="1"/>
  <c r="AH165" i="1"/>
  <c r="AH376" i="1"/>
  <c r="AH641" i="1"/>
  <c r="AH312" i="1"/>
  <c r="AH1338" i="1"/>
  <c r="AH547" i="1"/>
  <c r="AH208" i="1"/>
  <c r="AH61" i="1"/>
  <c r="AH810" i="1"/>
  <c r="AH532" i="1"/>
  <c r="AH1441" i="1"/>
  <c r="AH244" i="1"/>
  <c r="AH967" i="1"/>
  <c r="AH461" i="1"/>
  <c r="AH50" i="1"/>
  <c r="AH166" i="1"/>
  <c r="AH62" i="1"/>
  <c r="AH280" i="1"/>
  <c r="AH705" i="1"/>
  <c r="AH51" i="1"/>
  <c r="AH322" i="1"/>
  <c r="AH1309" i="1"/>
  <c r="AH1339" i="1"/>
  <c r="AH1369" i="1"/>
  <c r="AH762" i="1"/>
  <c r="AH73" i="1"/>
  <c r="AH1412" i="1"/>
  <c r="AH1172" i="1"/>
  <c r="AH1394" i="1"/>
  <c r="AH912" i="1"/>
  <c r="AH1428" i="1"/>
  <c r="AH235" i="1"/>
  <c r="AH1152" i="1"/>
  <c r="AH162" i="1"/>
  <c r="AH1409" i="1"/>
  <c r="AH1083" i="1"/>
  <c r="AH701" i="1"/>
  <c r="AH518" i="1"/>
  <c r="AH676" i="1"/>
  <c r="AH1048" i="1"/>
  <c r="AH351" i="1"/>
  <c r="AH614" i="1"/>
  <c r="AH1094" i="1"/>
  <c r="AH1194" i="1"/>
  <c r="AH1171" i="1"/>
  <c r="AH687" i="1"/>
  <c r="AH824" i="1"/>
  <c r="AH1401" i="1"/>
  <c r="AH1400" i="1"/>
  <c r="AH1283" i="1"/>
  <c r="AH469" i="1"/>
  <c r="AH78" i="1"/>
  <c r="AH350" i="1"/>
  <c r="AH1246" i="1"/>
  <c r="AH685" i="1"/>
  <c r="AH789" i="1"/>
  <c r="AH422" i="1"/>
  <c r="AH1211" i="1"/>
  <c r="AH1393" i="1"/>
  <c r="AH1124" i="1"/>
  <c r="AH917" i="1"/>
  <c r="AH628" i="1"/>
  <c r="AH1058" i="1"/>
  <c r="AH963" i="1"/>
  <c r="AH85" i="1"/>
  <c r="AH1118" i="1"/>
  <c r="AH1416" i="1"/>
  <c r="AH3" i="1"/>
  <c r="AH1253" i="1"/>
  <c r="AH1203" i="1"/>
  <c r="AH1381" i="1"/>
  <c r="AH895" i="1"/>
  <c r="AH1460" i="1"/>
  <c r="AH1123" i="1"/>
  <c r="AH1087" i="1"/>
  <c r="AH647" i="1"/>
  <c r="AH1434" i="1"/>
  <c r="AH278" i="1"/>
  <c r="AH1039" i="1"/>
  <c r="AH747" i="1"/>
  <c r="AH110" i="1"/>
  <c r="AH1230" i="1"/>
  <c r="AH621" i="1"/>
  <c r="AH211" i="1"/>
  <c r="AH1068" i="1"/>
  <c r="AH509" i="1"/>
  <c r="AH704" i="1"/>
  <c r="AH978" i="1"/>
  <c r="AH769" i="1"/>
  <c r="AH1353" i="1"/>
  <c r="AH269" i="1"/>
  <c r="AH1189" i="1"/>
  <c r="AH808" i="1"/>
  <c r="AH690" i="1"/>
  <c r="AH187" i="1"/>
  <c r="AH68" i="1"/>
  <c r="AH1424" i="1"/>
  <c r="AH1274" i="1"/>
  <c r="AH1395" i="1"/>
  <c r="AH338" i="1"/>
  <c r="AH1351" i="1"/>
  <c r="AH192" i="1"/>
  <c r="AH1390" i="1"/>
  <c r="AH616" i="1"/>
  <c r="AH348" i="1"/>
  <c r="AH1445" i="1"/>
  <c r="AH605" i="1"/>
  <c r="AH622" i="1"/>
  <c r="AH815" i="1"/>
  <c r="AH84" i="1"/>
  <c r="AH1236" i="1"/>
  <c r="AH171" i="1"/>
  <c r="AH145" i="1"/>
  <c r="AH581" i="1"/>
  <c r="AH268" i="1"/>
  <c r="AH1451" i="1"/>
  <c r="AH1179" i="1"/>
  <c r="AH298" i="1"/>
  <c r="AH855" i="1"/>
  <c r="AH565" i="1"/>
  <c r="AH517" i="1"/>
  <c r="AH1115" i="1"/>
  <c r="AH129" i="1"/>
  <c r="AH35" i="1"/>
  <c r="AH670" i="1"/>
  <c r="AH994" i="1"/>
  <c r="AH665" i="1"/>
  <c r="AH1033" i="1"/>
  <c r="AH1461" i="1"/>
  <c r="AH813" i="1"/>
  <c r="AH976" i="1"/>
  <c r="AH1234" i="1"/>
  <c r="AH513" i="1"/>
  <c r="AH1027" i="1"/>
  <c r="AH1383" i="1"/>
  <c r="AH1207" i="1"/>
  <c r="AH968" i="1"/>
  <c r="AH1259" i="1"/>
  <c r="AH313" i="1"/>
  <c r="AH285" i="1"/>
  <c r="AH1314" i="1"/>
  <c r="AH134" i="1"/>
  <c r="AH238" i="1"/>
  <c r="AH1218" i="1"/>
  <c r="AH94" i="1"/>
  <c r="AH915" i="1"/>
  <c r="AH1131" i="1"/>
  <c r="AH1097" i="1"/>
  <c r="AH1061" i="1"/>
  <c r="AH11" i="1"/>
  <c r="AH636" i="1"/>
  <c r="AH1340" i="1"/>
  <c r="AH775" i="1"/>
  <c r="AH980" i="1"/>
  <c r="AH188" i="1"/>
  <c r="AH918" i="1"/>
  <c r="AH339" i="1"/>
  <c r="AH1366" i="1"/>
  <c r="AH19" i="1"/>
  <c r="AH199" i="1"/>
  <c r="AH1223" i="1"/>
  <c r="AH5" i="1"/>
  <c r="AH87" i="1"/>
  <c r="AH1317" i="1"/>
  <c r="AH97" i="1"/>
  <c r="AH882" i="1"/>
  <c r="AH431" i="1"/>
  <c r="AH1333" i="1"/>
  <c r="AH573" i="1"/>
  <c r="AH1227" i="1"/>
  <c r="AH459" i="1"/>
  <c r="AH502" i="1"/>
  <c r="AH259" i="1"/>
  <c r="AH264" i="1"/>
  <c r="AH574" i="1"/>
  <c r="AH360" i="1"/>
  <c r="AH9" i="1"/>
  <c r="AH988" i="1"/>
  <c r="AH364" i="1"/>
  <c r="AH381" i="1"/>
  <c r="AH395" i="1"/>
  <c r="AH602" i="1"/>
  <c r="AH150" i="1"/>
  <c r="AH230" i="1"/>
  <c r="AH1276" i="1"/>
  <c r="AH1247" i="1"/>
  <c r="AH552" i="1"/>
  <c r="AH728" i="1"/>
  <c r="AH1098" i="1"/>
  <c r="AH533" i="1"/>
  <c r="AH1016" i="1"/>
  <c r="AH487" i="1"/>
  <c r="AH1281" i="1"/>
  <c r="AH924" i="1"/>
  <c r="AH1017" i="1"/>
  <c r="AH1072" i="1"/>
  <c r="AH1437" i="1"/>
  <c r="AH849" i="1"/>
  <c r="AH950" i="1"/>
  <c r="AH977" i="1"/>
  <c r="AH392" i="1"/>
  <c r="AH932" i="1"/>
  <c r="AH841" i="1"/>
  <c r="AH717" i="1"/>
  <c r="AH955" i="1"/>
  <c r="AH1413" i="1"/>
  <c r="AH28" i="1"/>
  <c r="AH654" i="1"/>
  <c r="AH536" i="1"/>
  <c r="AH74" i="1"/>
  <c r="AH594" i="1"/>
  <c r="AH76" i="1"/>
  <c r="AH814" i="1"/>
  <c r="AH477" i="1"/>
  <c r="AH777" i="1"/>
  <c r="AH396" i="1"/>
  <c r="AH210" i="1"/>
  <c r="AH1157" i="1"/>
  <c r="AH18" i="1"/>
  <c r="AH303" i="1"/>
  <c r="AH1432" i="1"/>
  <c r="AH37" i="1"/>
  <c r="AH902" i="1"/>
  <c r="AH409" i="1"/>
  <c r="AH1162" i="1"/>
  <c r="AH1385" i="1"/>
  <c r="AH347" i="1"/>
  <c r="AH1177" i="1"/>
  <c r="AH284" i="1"/>
  <c r="AH1325" i="1"/>
  <c r="AH131" i="1"/>
  <c r="AH349" i="1"/>
  <c r="AH740" i="1"/>
  <c r="AH877" i="1"/>
  <c r="AH1222" i="1"/>
  <c r="AH1156" i="1"/>
  <c r="AH1248" i="1"/>
  <c r="AH1456" i="1"/>
  <c r="AH7" i="1"/>
  <c r="AH1308" i="1"/>
  <c r="AH1373" i="1"/>
  <c r="AH471" i="1"/>
  <c r="AH1161" i="1"/>
  <c r="AH714" i="1"/>
  <c r="AH161" i="1"/>
  <c r="AH1142" i="1"/>
  <c r="AH1287" i="1"/>
  <c r="AH83" i="1"/>
  <c r="AH1293" i="1"/>
  <c r="AH17" i="1"/>
  <c r="AH179" i="1"/>
  <c r="AH899" i="1"/>
  <c r="AH15" i="1"/>
  <c r="AH1327" i="1"/>
  <c r="AH741" i="1"/>
  <c r="AH375" i="1"/>
  <c r="AH600" i="1"/>
  <c r="AH1159" i="1"/>
  <c r="AH1220" i="1"/>
  <c r="AH193" i="1"/>
  <c r="AH858" i="1"/>
  <c r="AH1224" i="1"/>
  <c r="AH34" i="1"/>
  <c r="AH1312" i="1"/>
  <c r="AH168" i="1"/>
  <c r="AH646" i="1"/>
  <c r="AH521" i="1"/>
  <c r="AH1141" i="1"/>
  <c r="AH489" i="1"/>
  <c r="AH122" i="1"/>
  <c r="AH920" i="1"/>
  <c r="AH1197" i="1"/>
  <c r="AH881" i="1"/>
  <c r="AH170" i="1"/>
  <c r="AH1151" i="1"/>
  <c r="AH257" i="1"/>
  <c r="AH831" i="1"/>
  <c r="AH411" i="1"/>
  <c r="AH1267" i="1"/>
  <c r="AH1269" i="1"/>
  <c r="AH1431" i="1"/>
  <c r="AH1206" i="1"/>
  <c r="AH1289" i="1"/>
  <c r="AH148" i="1"/>
  <c r="AH181" i="1"/>
  <c r="AH655" i="1"/>
  <c r="AH599" i="1"/>
  <c r="AH1328" i="1"/>
  <c r="AH668" i="1"/>
  <c r="AH1119" i="1"/>
  <c r="AH27" i="1"/>
  <c r="AH423" i="1"/>
  <c r="AH1279" i="1"/>
  <c r="AH1449" i="1"/>
  <c r="AH91" i="1"/>
  <c r="AH117" i="1"/>
  <c r="AH1277" i="1"/>
  <c r="AH265" i="1"/>
  <c r="AH92" i="1"/>
  <c r="AH159" i="1"/>
  <c r="AH191" i="1"/>
  <c r="AH703" i="1"/>
  <c r="AH1070" i="1"/>
  <c r="AH488" i="1"/>
  <c r="AH1408" i="1"/>
  <c r="AH744" i="1"/>
  <c r="AH715" i="1"/>
  <c r="AH985" i="1"/>
  <c r="AH688" i="1"/>
  <c r="AH326" i="1"/>
  <c r="AH1410" i="1"/>
  <c r="AH436" i="1"/>
  <c r="AH1169" i="1"/>
  <c r="AH1076" i="1"/>
  <c r="AH617" i="1"/>
  <c r="AH555" i="1"/>
  <c r="AH1313" i="1"/>
  <c r="AH826" i="1"/>
  <c r="AH764" i="1"/>
  <c r="AH1288" i="1"/>
  <c r="AH143" i="1"/>
  <c r="AH355" i="1"/>
  <c r="AH1110" i="1"/>
  <c r="AH735" i="1"/>
  <c r="AH1251" i="1"/>
  <c r="AH1154" i="1"/>
  <c r="AH597" i="1"/>
  <c r="AH160" i="1"/>
  <c r="AH645" i="1"/>
  <c r="AH428" i="1"/>
  <c r="AH383" i="1"/>
  <c r="AH1155" i="1"/>
  <c r="AH65" i="1"/>
  <c r="AH1085" i="1"/>
  <c r="AH1398" i="1"/>
  <c r="AH752" i="1"/>
  <c r="AH435" i="1"/>
  <c r="AH14" i="1"/>
  <c r="AH45" i="1"/>
  <c r="AH1095" i="1"/>
  <c r="AH662" i="1"/>
  <c r="AH1045" i="1"/>
  <c r="AH470" i="1"/>
  <c r="AH866" i="1"/>
  <c r="AH580" i="1"/>
  <c r="AH1106" i="1"/>
  <c r="AH71" i="1"/>
  <c r="AH1299" i="1"/>
  <c r="AH482" i="1"/>
  <c r="AH998" i="1"/>
  <c r="AH1292" i="1"/>
  <c r="AH793" i="1"/>
  <c r="AH1114" i="1"/>
  <c r="AH611" i="1"/>
  <c r="AH498" i="1"/>
  <c r="AH309" i="1"/>
  <c r="AH669" i="1"/>
  <c r="AH696" i="1"/>
  <c r="AH1303" i="1"/>
  <c r="AH1202" i="1"/>
  <c r="AH151" i="1"/>
  <c r="AH1444" i="1"/>
  <c r="AH243" i="1"/>
  <c r="AH661" i="1"/>
  <c r="AH1084" i="1"/>
  <c r="AH839" i="1"/>
  <c r="AH716" i="1"/>
  <c r="AH756" i="1"/>
  <c r="AH928" i="1"/>
  <c r="AH961" i="1"/>
  <c r="AH1324" i="1"/>
  <c r="AH1232" i="1"/>
  <c r="AH1105" i="1"/>
  <c r="AH1370" i="1"/>
  <c r="AH1100" i="1"/>
  <c r="AH1404" i="1"/>
  <c r="AH64" i="1"/>
  <c r="AH245" i="1"/>
  <c r="AH767" i="1"/>
  <c r="AH10" i="1"/>
  <c r="AH174" i="1"/>
  <c r="AH1012" i="1"/>
  <c r="AH222" i="1"/>
  <c r="AH1208" i="1"/>
  <c r="AH204" i="1"/>
  <c r="AH146" i="1"/>
  <c r="AH365" i="1"/>
  <c r="AH1053" i="1"/>
  <c r="AH1245" i="1"/>
  <c r="AH369" i="1"/>
  <c r="AH125" i="1"/>
  <c r="AH439" i="1"/>
  <c r="AH333" i="1"/>
  <c r="AH1345" i="1"/>
  <c r="AH773" i="1"/>
  <c r="AH755" i="1"/>
  <c r="AH1178" i="1"/>
  <c r="AH184" i="1"/>
  <c r="AH289" i="1"/>
  <c r="AH417" i="1"/>
  <c r="AH632" i="1"/>
  <c r="AH503" i="1"/>
  <c r="AH1168" i="1"/>
  <c r="AH1389" i="1"/>
  <c r="AH219" i="1"/>
  <c r="AH1406" i="1"/>
  <c r="AH515" i="1"/>
  <c r="AH900" i="1"/>
  <c r="AH434" i="1"/>
  <c r="AH1075" i="1"/>
  <c r="AH546" i="1"/>
  <c r="AH1419" i="1"/>
  <c r="AH799" i="1"/>
  <c r="AH519" i="1"/>
  <c r="AH116" i="1"/>
  <c r="AH722" i="1"/>
  <c r="AH587" i="1"/>
  <c r="AH242" i="1"/>
  <c r="AH944" i="1"/>
  <c r="AH1221" i="1"/>
  <c r="AH126" i="1"/>
  <c r="AH817" i="1"/>
  <c r="AH539" i="1"/>
  <c r="AH790" i="1"/>
  <c r="AH176" i="1"/>
  <c r="AH373" i="1"/>
  <c r="AH323" i="1"/>
  <c r="AH1349" i="1"/>
  <c r="AH1446" i="1"/>
  <c r="AH569" i="1"/>
  <c r="AH800" i="1"/>
  <c r="AH224" i="1"/>
  <c r="AH730" i="1"/>
  <c r="AH169" i="1"/>
  <c r="AH1459" i="1"/>
  <c r="AH300" i="1"/>
  <c r="AH270" i="1"/>
  <c r="AH378" i="1"/>
  <c r="AH761" i="1"/>
  <c r="AH1215" i="1"/>
  <c r="AH860" i="1"/>
  <c r="AH1217" i="1"/>
  <c r="AH863" i="1"/>
  <c r="AH508" i="1"/>
  <c r="AH292" i="1"/>
  <c r="AH962" i="1"/>
  <c r="AH807" i="1"/>
  <c r="AH1384" i="1"/>
  <c r="AH318" i="1"/>
  <c r="AH98" i="1"/>
  <c r="AH759" i="1"/>
  <c r="AH457" i="1"/>
  <c r="AH241" i="1"/>
  <c r="AH252" i="1"/>
  <c r="AH1081" i="1"/>
  <c r="AH454" i="1"/>
  <c r="AH927" i="1"/>
  <c r="AH1173" i="1"/>
  <c r="AH247" i="1"/>
  <c r="AH234" i="1"/>
  <c r="AH384" i="1"/>
  <c r="AH368" i="1"/>
  <c r="AH345" i="1"/>
  <c r="AH1422" i="1"/>
  <c r="AH43" i="1"/>
  <c r="AH371" i="1"/>
  <c r="AH563" i="1"/>
  <c r="AH283" i="1"/>
  <c r="AH568" i="1"/>
  <c r="AH361" i="1"/>
  <c r="AH679" i="1"/>
  <c r="AH379" i="1"/>
  <c r="AH766" i="1"/>
  <c r="AH548" i="1"/>
  <c r="AH1199" i="1"/>
  <c r="AH592" i="1"/>
  <c r="AH317" i="1"/>
  <c r="AH1241" i="1"/>
  <c r="AH246" i="1"/>
  <c r="AH979" i="1"/>
  <c r="AH480" i="1"/>
  <c r="AH684" i="1"/>
  <c r="AH346" i="1"/>
  <c r="AH67" i="1"/>
  <c r="AH706" i="1"/>
  <c r="AH1093" i="1"/>
  <c r="AH1164" i="1"/>
  <c r="AH1188" i="1"/>
  <c r="AH130" i="1"/>
  <c r="AH201" i="1"/>
  <c r="AH1022" i="1"/>
  <c r="AH473" i="1"/>
  <c r="AH511" i="1"/>
  <c r="AH258" i="1"/>
  <c r="AH583" i="1"/>
  <c r="AH387" i="1"/>
  <c r="AH572" i="1"/>
  <c r="AH1008" i="1"/>
  <c r="AH535" i="1"/>
  <c r="AH1235" i="1"/>
  <c r="AH491" i="1"/>
  <c r="AH898" i="1"/>
  <c r="AH1193" i="1"/>
  <c r="AH1440" i="1"/>
  <c r="AH445" i="1"/>
  <c r="AH1089" i="1"/>
  <c r="AH1265" i="1"/>
  <c r="AH1318" i="1"/>
  <c r="AH275" i="1"/>
  <c r="AH732" i="1"/>
  <c r="AH1334" i="1"/>
  <c r="AH1380" i="1"/>
  <c r="AH1057" i="1"/>
  <c r="AH671" i="1"/>
  <c r="AH331" i="1"/>
  <c r="AH567" i="1"/>
  <c r="AH1044" i="1"/>
  <c r="AH206" i="1"/>
  <c r="AH306" i="1"/>
  <c r="AH520" i="1"/>
  <c r="AH207" i="1"/>
  <c r="AH558" i="1"/>
  <c r="AH1135" i="1"/>
  <c r="AH624" i="1"/>
  <c r="AH564" i="1"/>
  <c r="AH420" i="1"/>
  <c r="AH397" i="1"/>
  <c r="AH1255" i="1"/>
  <c r="AH72" i="1"/>
  <c r="AH1457" i="1"/>
  <c r="AH1421" i="1"/>
  <c r="AH316" i="1"/>
  <c r="AH889" i="1"/>
  <c r="AH1111" i="1"/>
  <c r="AH1147" i="1"/>
  <c r="AH1182" i="1"/>
  <c r="AH157" i="1"/>
  <c r="AH1355" i="1"/>
  <c r="AH302" i="1"/>
  <c r="AH1311" i="1"/>
  <c r="AH795" i="1"/>
  <c r="AH1463" i="1"/>
  <c r="AH1090" i="1"/>
  <c r="AH1174" i="1"/>
  <c r="AH60" i="1"/>
  <c r="AH108" i="1"/>
  <c r="AH796" i="1"/>
  <c r="AH25" i="1"/>
  <c r="AH544" i="1"/>
  <c r="AH1256" i="1"/>
  <c r="AH404" i="1"/>
  <c r="AH88" i="1"/>
  <c r="AH939" i="1"/>
  <c r="AH337" i="1"/>
  <c r="AH393" i="1"/>
  <c r="AH251" i="1"/>
  <c r="AH823" i="1"/>
  <c r="AH1148" i="1"/>
  <c r="AH913" i="1"/>
  <c r="AH1316" i="1"/>
  <c r="AH1323" i="1"/>
  <c r="AH595" i="1"/>
  <c r="AH643" i="1"/>
  <c r="AH1344" i="1"/>
  <c r="AH648" i="1"/>
  <c r="AH1429" i="1"/>
  <c r="AH400" i="1"/>
  <c r="AH964" i="1"/>
  <c r="AH315" i="1"/>
  <c r="AH476" i="1"/>
  <c r="AH1452" i="1"/>
  <c r="AH1368" i="1"/>
  <c r="AH850" i="1"/>
  <c r="AH911" i="1"/>
  <c r="AH424" i="1"/>
  <c r="AH1062" i="1"/>
  <c r="AH852" i="1"/>
  <c r="AH493" i="1"/>
  <c r="AH631" i="1"/>
  <c r="AH736" i="1"/>
  <c r="AH1166" i="1"/>
  <c r="AH691" i="1"/>
  <c r="AH667" i="1"/>
  <c r="AH1213" i="1"/>
  <c r="AH1009" i="1"/>
  <c r="AH209" i="1"/>
  <c r="AH290" i="1"/>
  <c r="AH935" i="1"/>
  <c r="AH118" i="1"/>
  <c r="AH1296" i="1"/>
  <c r="AH231" i="1"/>
  <c r="AH452" i="1"/>
  <c r="AH522" i="1"/>
  <c r="AH155" i="1"/>
  <c r="AH981" i="1"/>
  <c r="AH724" i="1"/>
  <c r="AH1060" i="1"/>
  <c r="AH948" i="1"/>
  <c r="AH871" i="1"/>
  <c r="AH52" i="1"/>
  <c r="AH1004" i="1"/>
  <c r="AH501" i="1"/>
  <c r="AH254" i="1"/>
  <c r="AH709" i="1"/>
  <c r="AH410" i="1"/>
  <c r="AH1049" i="1"/>
  <c r="AH36" i="1"/>
  <c r="AH6" i="1"/>
  <c r="AH1450" i="1"/>
  <c r="AH49" i="1"/>
  <c r="AH1466" i="1"/>
  <c r="AH447" i="1"/>
  <c r="AH1069" i="1"/>
  <c r="AH505" i="1"/>
  <c r="AH1238" i="1"/>
  <c r="AH725" i="1"/>
  <c r="AH1010" i="1"/>
  <c r="AH1397" i="1"/>
  <c r="AH1006" i="1"/>
  <c r="AH836" i="1"/>
  <c r="AH1065" i="1"/>
  <c r="AH781" i="1"/>
  <c r="AH770" i="1"/>
  <c r="AH1403" i="1"/>
  <c r="AH556" i="1"/>
  <c r="AH99" i="1"/>
  <c r="AH486" i="1"/>
  <c r="AH857" i="1"/>
  <c r="AH1346" i="1"/>
  <c r="AH682" i="1"/>
  <c r="AH485" i="1"/>
  <c r="AH992" i="1"/>
  <c r="AH720" i="1"/>
  <c r="AH1270" i="1"/>
  <c r="AH1272" i="1"/>
  <c r="AH674" i="1"/>
  <c r="AH757" i="1"/>
  <c r="AH673" i="1"/>
  <c r="AH840" i="1"/>
  <c r="AH590" i="1"/>
  <c r="AH901" i="1"/>
  <c r="AH294" i="1"/>
  <c r="AH1136" i="1"/>
  <c r="AH1275" i="1"/>
  <c r="AH658" i="1"/>
  <c r="AH196" i="1"/>
  <c r="AH718" i="1"/>
  <c r="AH1225" i="1"/>
  <c r="AH819" i="1"/>
  <c r="AH353" i="1"/>
  <c r="AH490" i="1"/>
  <c r="AH838" i="1"/>
  <c r="AH123" i="1"/>
  <c r="AH1122" i="1"/>
  <c r="AH537" i="1"/>
  <c r="AH137" i="1"/>
  <c r="AH776" i="1"/>
  <c r="AH1130" i="1"/>
  <c r="AH95" i="1"/>
  <c r="AH559" i="1"/>
  <c r="AH652" i="1"/>
  <c r="AH959" i="1"/>
  <c r="AH997" i="1"/>
  <c r="AH274" i="1"/>
  <c r="AH830" i="1"/>
  <c r="AH566" i="1"/>
  <c r="AH1144" i="1"/>
  <c r="AH745" i="1"/>
  <c r="AH780" i="1"/>
  <c r="AH66" i="1"/>
  <c r="AH432" i="1"/>
  <c r="AH414" i="1"/>
  <c r="AH579" i="1"/>
  <c r="AH534" i="1"/>
  <c r="AH550" i="1"/>
  <c r="AH1102" i="1"/>
  <c r="AH363" i="1"/>
  <c r="AH1064" i="1"/>
  <c r="AH344" i="1"/>
  <c r="AH263" i="1"/>
  <c r="AH427" i="1"/>
  <c r="AH1439" i="1"/>
  <c r="AH707" i="1"/>
  <c r="AH982" i="1"/>
  <c r="AH713" i="1"/>
  <c r="AH698" i="1"/>
  <c r="AH1242" i="1"/>
  <c r="AH1086" i="1"/>
  <c r="AH23" i="1"/>
  <c r="AH782" i="1"/>
  <c r="AH1258" i="1"/>
  <c r="AH933" i="1"/>
  <c r="AH1031" i="1"/>
  <c r="AH675" i="1"/>
  <c r="AH872" i="1"/>
  <c r="AH8" i="1"/>
  <c r="AH514" i="1"/>
  <c r="AH465" i="1"/>
  <c r="AH24" i="1"/>
  <c r="AH1263" i="1"/>
  <c r="AH388" i="1"/>
  <c r="AH114" i="1"/>
  <c r="AH227" i="1"/>
  <c r="AH613" i="1"/>
  <c r="AH626" i="1"/>
  <c r="AH233" i="1"/>
  <c r="AH949" i="1"/>
  <c r="AH102" i="1"/>
  <c r="AH202" i="1"/>
  <c r="AH1030" i="1"/>
  <c r="AH121" i="1"/>
  <c r="AH133" i="1"/>
  <c r="AH787" i="1"/>
  <c r="AH320" i="1"/>
  <c r="AH1365" i="1"/>
  <c r="AH856" i="1"/>
  <c r="AH1354" i="1"/>
  <c r="AH1026" i="1"/>
  <c r="AH1143" i="1"/>
  <c r="AH859" i="1"/>
  <c r="AH1198" i="1"/>
  <c r="AH983" i="1"/>
  <c r="AH738" i="1"/>
  <c r="AH295" i="1"/>
  <c r="AH633" i="1"/>
  <c r="AH1336" i="1"/>
  <c r="AH358" i="1"/>
  <c r="AH571" i="1"/>
  <c r="AH104" i="1"/>
  <c r="AH183" i="1"/>
  <c r="AH467" i="1"/>
  <c r="AH1138" i="1"/>
  <c r="AH1254" i="1"/>
  <c r="AH1000" i="1"/>
  <c r="AH791" i="1"/>
  <c r="AH835" i="1"/>
  <c r="AH1210" i="1"/>
  <c r="AH77" i="1"/>
  <c r="AH726" i="1"/>
  <c r="AH1212" i="1"/>
  <c r="AH1362" i="1"/>
  <c r="AH1257" i="1"/>
  <c r="AH870" i="1"/>
  <c r="AH619" i="1"/>
  <c r="AH456" i="1"/>
  <c r="AH1295" i="1"/>
  <c r="AH739" i="1"/>
  <c r="AH256" i="1"/>
  <c r="AH140" i="1"/>
  <c r="AH1056" i="1"/>
  <c r="AH1088" i="1"/>
  <c r="AH1435" i="1"/>
  <c r="AH874" i="1"/>
  <c r="AH801" i="1"/>
  <c r="AH1024" i="1"/>
  <c r="AH1129" i="1"/>
  <c r="AH656" i="1"/>
  <c r="AH1191" i="1"/>
  <c r="AH584" i="1"/>
  <c r="AH582" i="1"/>
  <c r="AH818" i="1"/>
  <c r="AH779" i="1"/>
  <c r="AH642" i="1"/>
  <c r="AH46" i="1"/>
  <c r="AH39" i="1"/>
  <c r="AH1063" i="1"/>
  <c r="AH63" i="1"/>
  <c r="AH1020" i="1"/>
  <c r="AH250" i="1"/>
  <c r="AH115" i="1"/>
  <c r="AH663" i="1"/>
  <c r="AH526" i="1"/>
  <c r="AH185" i="1"/>
  <c r="AH272" i="1"/>
  <c r="AH248" i="1"/>
  <c r="AH672" i="1"/>
  <c r="AH101" i="1"/>
  <c r="AH1229" i="1"/>
  <c r="AH749" i="1"/>
  <c r="AH287" i="1"/>
  <c r="AH1190" i="1"/>
  <c r="AH991" i="1"/>
  <c r="AH846" i="1"/>
  <c r="AH659" i="1"/>
  <c r="AH941" i="1"/>
  <c r="AH635" i="1"/>
  <c r="AH751" i="1"/>
  <c r="AH876" i="1"/>
  <c r="AH105" i="1"/>
  <c r="AH1192" i="1"/>
  <c r="AH86" i="1"/>
  <c r="AH421" i="1"/>
  <c r="AH1059" i="1"/>
  <c r="AH742" i="1"/>
  <c r="AH798" i="1"/>
  <c r="AH577" i="1"/>
  <c r="AH4" i="1"/>
  <c r="AH620" i="1"/>
  <c r="AH55" i="1"/>
  <c r="AH768" i="1"/>
  <c r="AH1204" i="1"/>
  <c r="AH494" i="1"/>
  <c r="AH149" i="1"/>
  <c r="AH12" i="1"/>
  <c r="AH1322" i="1"/>
  <c r="AH142" i="1"/>
  <c r="AH805" i="1"/>
  <c r="AH21" i="1"/>
  <c r="AH453" i="1"/>
  <c r="AH1003" i="1"/>
  <c r="AH58" i="1"/>
  <c r="AH1231" i="1"/>
  <c r="AH923" i="1"/>
  <c r="AH697" i="1"/>
  <c r="AH1332" i="1"/>
  <c r="AH305" i="1"/>
  <c r="AH1462" i="1"/>
  <c r="AH402" i="1"/>
  <c r="AH1464" i="1"/>
  <c r="AH382" i="1"/>
  <c r="AH825" i="1"/>
  <c r="AH80" i="1"/>
  <c r="AH803" i="1"/>
  <c r="AH529" i="1"/>
  <c r="AH103" i="1"/>
  <c r="AH1029" i="1"/>
  <c r="AH929" i="1"/>
  <c r="AH812" i="1"/>
  <c r="AH449" i="1"/>
  <c r="AH681" i="1"/>
  <c r="AH965" i="1"/>
  <c r="AH495" i="1"/>
  <c r="AH1051" i="1"/>
  <c r="AH1140" i="1"/>
  <c r="AH430" i="1"/>
  <c r="AH1361" i="1"/>
  <c r="AH723" i="1"/>
  <c r="AH1329" i="1"/>
  <c r="AH109" i="1"/>
  <c r="AH794" i="1"/>
  <c r="AH444" i="1"/>
  <c r="AH1137" i="1"/>
  <c r="AH1261" i="1"/>
  <c r="AH989" i="1"/>
  <c r="AH606" i="1"/>
  <c r="AH702" i="1"/>
  <c r="AH925" i="1"/>
  <c r="AH683" i="1"/>
  <c r="AH1331" i="1"/>
  <c r="AH851" i="1"/>
  <c r="AH1298" i="1"/>
  <c r="AH340" i="1"/>
  <c r="AH907" i="1"/>
  <c r="AH324" i="1"/>
  <c r="AH216" i="1"/>
  <c r="AH1374" i="1"/>
  <c r="AH356" i="1"/>
  <c r="AH1430" i="1"/>
  <c r="AH217" i="1"/>
  <c r="AH585" i="1"/>
  <c r="AH440" i="1"/>
  <c r="AH727" i="1"/>
  <c r="AH940" i="1"/>
  <c r="AH180" i="1"/>
  <c r="AH1170" i="1"/>
  <c r="AH311" i="1"/>
  <c r="AH553" i="1"/>
  <c r="AH528" i="1"/>
  <c r="AH1108" i="1"/>
  <c r="AH1043" i="1"/>
  <c r="AH549" i="1"/>
  <c r="AH1453" i="1"/>
  <c r="AH279" i="1"/>
  <c r="AH156" i="1"/>
  <c r="AH1414" i="1"/>
  <c r="AH399" i="1"/>
  <c r="AH483" i="1"/>
  <c r="AH249" i="1"/>
  <c r="AH897" i="1"/>
  <c r="AH1002" i="1"/>
  <c r="AH842" i="1"/>
  <c r="AH239" i="1"/>
  <c r="AH1126" i="1"/>
  <c r="AH1080" i="1"/>
  <c r="AH788" i="1"/>
  <c r="AH370" i="1"/>
  <c r="AH576" i="1"/>
  <c r="AH1405" i="1"/>
  <c r="AH1427" i="1"/>
  <c r="AH1035" i="1"/>
  <c r="AH1357" i="1"/>
  <c r="AH589" i="1"/>
  <c r="AH1201" i="1"/>
  <c r="AH1335" i="1"/>
  <c r="AH1396" i="1"/>
  <c r="AH304" i="1"/>
  <c r="AH1167" i="1"/>
  <c r="AH1121" i="1"/>
  <c r="AH394" i="1"/>
  <c r="AH623" i="1"/>
  <c r="AH733" i="1"/>
  <c r="AH890" i="1"/>
  <c r="AH460" i="1"/>
  <c r="AH952" i="1"/>
  <c r="AH1376" i="1"/>
  <c r="AH359" i="1"/>
  <c r="AH474" i="1"/>
  <c r="AH253" i="1"/>
  <c r="AH986" i="1"/>
  <c r="AH834" i="1"/>
  <c r="AH1149" i="1"/>
  <c r="AH1055" i="1"/>
  <c r="AH904" i="1"/>
  <c r="AH637" i="1"/>
  <c r="AH822" i="1"/>
  <c r="AH551" i="1"/>
  <c r="AH1347" i="1"/>
  <c r="AH954" i="1"/>
  <c r="AH1139" i="1"/>
  <c r="AH1066" i="1"/>
  <c r="AH408" i="1"/>
  <c r="AH273" i="1"/>
  <c r="AH1262" i="1"/>
  <c r="AH867" i="1"/>
  <c r="AH610" i="1"/>
  <c r="AH588" i="1"/>
  <c r="AH843" i="1"/>
  <c r="AH325" i="1"/>
  <c r="AH186" i="1"/>
  <c r="AH158" i="1"/>
  <c r="AH945" i="1"/>
  <c r="AH829" i="1"/>
  <c r="AH205" i="1"/>
  <c r="AH821" i="1"/>
  <c r="AH213" i="1"/>
  <c r="AH215" i="1"/>
  <c r="AH601" i="1"/>
  <c r="AH198" i="1"/>
  <c r="AH541" i="1"/>
  <c r="AH1378" i="1"/>
  <c r="AH1458" i="1"/>
  <c r="AH649" i="1"/>
  <c r="AH651" i="1"/>
  <c r="AH1101" i="1"/>
  <c r="AH1358" i="1"/>
  <c r="AH545" i="1"/>
  <c r="AH942" i="1"/>
  <c r="AH778" i="1"/>
  <c r="AH693" i="1"/>
  <c r="AH811" i="1"/>
  <c r="AH922" i="1"/>
  <c r="AH281" i="1"/>
  <c r="AH608" i="1"/>
  <c r="AH89" i="1"/>
  <c r="AH96" i="1"/>
  <c r="AH1013" i="1"/>
  <c r="AH464" i="1"/>
  <c r="AH884" i="1"/>
  <c r="AH1186" i="1"/>
  <c r="AH880" i="1"/>
  <c r="AH615" i="1"/>
  <c r="AH827" i="1"/>
  <c r="AH293" i="1"/>
  <c r="AH175" i="1"/>
  <c r="AH627" i="1"/>
  <c r="AH936" i="1"/>
  <c r="AH772" i="1"/>
  <c r="AH833" i="1"/>
  <c r="AH873" i="1"/>
  <c r="AH362" i="1"/>
  <c r="AH1079" i="1"/>
  <c r="AH1415" i="1"/>
  <c r="AH1371" i="1"/>
  <c r="AH328" i="1"/>
  <c r="AH844" i="1"/>
  <c r="AH332" i="1"/>
  <c r="AH507" i="1"/>
  <c r="AH319" i="1"/>
  <c r="AH784" i="1"/>
  <c r="AH570" i="1"/>
  <c r="AH1280" i="1"/>
  <c r="AH1297" i="1"/>
  <c r="AH386" i="1"/>
  <c r="AH1448" i="1"/>
  <c r="AH937" i="1"/>
  <c r="AH931" i="1"/>
  <c r="AH1465" i="1"/>
  <c r="AH947" i="1"/>
  <c r="AH806" i="1"/>
  <c r="AH1028" i="1"/>
  <c r="AH1330" i="1"/>
  <c r="AH377" i="1"/>
  <c r="AH426" i="1"/>
  <c r="AH135" i="1"/>
  <c r="AH462" i="1"/>
  <c r="AH664" i="1"/>
  <c r="AH374" i="1"/>
  <c r="AH22" i="1"/>
  <c r="AH995" i="1"/>
  <c r="AH893" i="1"/>
  <c r="AH111" i="1"/>
  <c r="AH785" i="1"/>
  <c r="AH2" i="1"/>
  <c r="AH212" i="1"/>
  <c r="AH1125" i="1"/>
  <c r="AH750" i="1"/>
  <c r="AH1411" i="1"/>
  <c r="AH178" i="1"/>
  <c r="AH54" i="1"/>
  <c r="AH413" i="1"/>
  <c r="AH69" i="1"/>
  <c r="AH869" i="1"/>
  <c r="AH1133" i="1"/>
  <c r="AH1244" i="1"/>
  <c r="AH450" i="1"/>
  <c r="AH960" i="1"/>
  <c r="AH1367" i="1"/>
  <c r="AH334" i="1"/>
  <c r="AH1032" i="1"/>
  <c r="AH107" i="1"/>
  <c r="AH327" i="1"/>
  <c r="AH1237" i="1"/>
  <c r="AH891" i="1"/>
  <c r="AH1402" i="1"/>
  <c r="AH112" i="1"/>
  <c r="AH106" i="1"/>
  <c r="AH1447" i="1"/>
  <c r="AH1266" i="1"/>
  <c r="AH862" i="1"/>
  <c r="AH277" i="1"/>
  <c r="AH93" i="1"/>
  <c r="AH644" i="1"/>
  <c r="AH686" i="1"/>
  <c r="AH530" i="1"/>
  <c r="AH195" i="1"/>
  <c r="AH1176" i="1"/>
  <c r="AH896" i="1"/>
  <c r="AH527" i="1"/>
  <c r="AH1036" i="1"/>
  <c r="AH190" i="1"/>
  <c r="AH1443" i="1"/>
  <c r="AH31" i="1"/>
  <c r="AH625" i="1"/>
  <c r="AH1240" i="1"/>
  <c r="AH236" i="1"/>
  <c r="AH189" i="1"/>
  <c r="AH451" i="1"/>
  <c r="AH1112" i="1"/>
  <c r="AH804" i="1"/>
  <c r="AH26" i="1"/>
  <c r="AH286" i="1"/>
  <c r="AH1145" i="1"/>
  <c r="AH429" i="1"/>
  <c r="AH405" i="1"/>
  <c r="AH144" i="1"/>
  <c r="AH1183" i="1"/>
  <c r="AH972" i="1"/>
  <c r="AH864" i="1"/>
  <c r="AH886" i="1"/>
  <c r="AH127" i="1"/>
  <c r="AH1305" i="1"/>
  <c r="AH957" i="1"/>
  <c r="AH523" i="1"/>
  <c r="AH542" i="1"/>
  <c r="AH1260" i="1"/>
  <c r="AH497" i="1"/>
  <c r="AH1233" i="1"/>
  <c r="AH372" i="1"/>
  <c r="AH401" i="1"/>
  <c r="AH1423" i="1"/>
  <c r="AH1181" i="1"/>
  <c r="AH433" i="1"/>
  <c r="AH1278" i="1"/>
  <c r="AH984" i="1"/>
  <c r="AH385" i="1"/>
  <c r="AH1301" i="1"/>
  <c r="AH330" i="1"/>
  <c r="AH888" i="1"/>
  <c r="AH753" i="1"/>
  <c r="AH1195" i="1"/>
  <c r="AH711" i="1"/>
  <c r="AH578" i="1"/>
  <c r="AH603" i="1"/>
  <c r="AH909" i="1"/>
  <c r="AH343" i="1"/>
  <c r="AH492" i="1"/>
  <c r="AH380" i="1"/>
  <c r="AH1077" i="1"/>
  <c r="AH1050" i="1"/>
  <c r="AH908" i="1"/>
  <c r="AH591" i="1"/>
  <c r="AH609" i="1"/>
  <c r="AH1018" i="1"/>
  <c r="AH524" i="1"/>
  <c r="AH1268" i="1"/>
  <c r="AH229" i="1"/>
  <c r="AH271" i="1"/>
  <c r="AH504" i="1"/>
  <c r="AH329" i="1"/>
  <c r="AH478" i="1"/>
  <c r="AH1306" i="1"/>
  <c r="AH321" i="1"/>
  <c r="AH419" i="1"/>
  <c r="AH200" i="1"/>
  <c r="AH1040" i="1"/>
  <c r="AH1146" i="1"/>
  <c r="AH261" i="1"/>
  <c r="AH887" i="1"/>
  <c r="AH479" i="1"/>
  <c r="AH75" i="1"/>
  <c r="AH1117" i="1"/>
  <c r="AH970" i="1"/>
  <c r="AH837" i="1"/>
  <c r="AH1250" i="1"/>
  <c r="AH638" i="1"/>
  <c r="AH220" i="1"/>
  <c r="AH657" i="1"/>
  <c r="AH1025" i="1"/>
  <c r="AH1158" i="1"/>
  <c r="AH930" i="1"/>
  <c r="AH1037" i="1"/>
  <c r="AH203" i="1"/>
  <c r="AH301" i="1"/>
  <c r="AH1337" i="1"/>
  <c r="AH496" i="1"/>
  <c r="AH879" i="1"/>
  <c r="AH1391" i="1"/>
  <c r="AH446" i="1"/>
  <c r="AH1310" i="1"/>
  <c r="AH164" i="1"/>
  <c r="AH197" i="1"/>
  <c r="AH194" i="1"/>
  <c r="AH853" i="1"/>
  <c r="AH731" i="1"/>
  <c r="AH425" i="1"/>
  <c r="AH1185" i="1"/>
  <c r="AH448" i="1"/>
  <c r="AH1320" i="1"/>
  <c r="AH996" i="1"/>
  <c r="AH57" i="1"/>
  <c r="AH689" i="1"/>
  <c r="AH82" i="1"/>
  <c r="AH1343" i="1"/>
  <c r="AH141" i="1"/>
  <c r="AH640" i="1"/>
  <c r="AH525" i="1"/>
  <c r="AH969" i="1"/>
  <c r="AH848" i="1"/>
  <c r="AH139" i="1"/>
  <c r="AH1304" i="1"/>
  <c r="AH916" i="1"/>
  <c r="AH1001" i="1"/>
  <c r="AH1132" i="1"/>
  <c r="AH38" i="1"/>
  <c r="AH865" i="1"/>
  <c r="AH221" i="1"/>
  <c r="AH1300" i="1"/>
  <c r="AH828" i="1"/>
  <c r="AH260" i="1"/>
  <c r="AH914" i="1"/>
  <c r="AH926" i="1"/>
  <c r="AH1315" i="1"/>
  <c r="AH512" i="1"/>
  <c r="AH1433" i="1"/>
  <c r="AH883" i="1"/>
  <c r="AH1399" i="1"/>
  <c r="AH680" i="1"/>
  <c r="AH878" i="1"/>
  <c r="AH958" i="1"/>
  <c r="AH1364" i="1"/>
  <c r="AH938" i="1"/>
  <c r="AH463" i="1"/>
  <c r="AH618" i="1"/>
  <c r="AH1426" i="1"/>
  <c r="AH561" i="1"/>
  <c r="AH1205" i="1"/>
  <c r="AH398" i="1"/>
  <c r="AH455" i="1"/>
  <c r="AH1286" i="1"/>
  <c r="AH540" i="1"/>
  <c r="AH267" i="1"/>
  <c r="AH41" i="1"/>
  <c r="AH1175" i="1"/>
  <c r="AH971" i="1"/>
  <c r="AH1015" i="1"/>
  <c r="AH42" i="1"/>
  <c r="AH1005" i="1"/>
  <c r="AH182" i="1"/>
  <c r="AH81" i="1"/>
  <c r="AH438" i="1"/>
  <c r="AH699" i="1"/>
  <c r="AH1360" i="1"/>
  <c r="AH1341" i="1"/>
  <c r="AH1082" i="1"/>
  <c r="AH1071" i="1"/>
  <c r="AH1078" i="1"/>
  <c r="AH966" i="1"/>
  <c r="AH596" i="1"/>
  <c r="AH1239" i="1"/>
  <c r="AH308" i="1"/>
  <c r="AH1455" i="1"/>
  <c r="AH1249" i="1"/>
  <c r="AH1120" i="1"/>
  <c r="AH748" i="1"/>
  <c r="AH291" i="1"/>
  <c r="AH120" i="1"/>
  <c r="AH719" i="1"/>
  <c r="AH660" i="1"/>
  <c r="AH1023" i="1"/>
  <c r="AH418" i="1"/>
  <c r="AH138" i="1"/>
  <c r="AH692" i="1"/>
  <c r="AH1073" i="1"/>
  <c r="AH1163" i="1"/>
  <c r="AH1252" i="1"/>
  <c r="AH163" i="1"/>
  <c r="AH442" i="1"/>
  <c r="AH598" i="1"/>
  <c r="AH1007" i="1"/>
  <c r="AH1011" i="1"/>
  <c r="AH1091" i="1"/>
  <c r="AH905" i="1"/>
  <c r="AH228" i="1"/>
  <c r="AH1363" i="1"/>
  <c r="AH666" i="1"/>
  <c r="AH1418" i="1"/>
  <c r="AH1442" i="1"/>
  <c r="AH758" i="1"/>
  <c r="AH953" i="1"/>
  <c r="AH119" i="1"/>
  <c r="AH694" i="1"/>
  <c r="AH786" i="1"/>
  <c r="AH40" i="1"/>
  <c r="AH875" i="1"/>
  <c r="AH406" i="1"/>
  <c r="AH538" i="1"/>
  <c r="AH737" i="1"/>
  <c r="AH1014" i="1"/>
  <c r="AH1382" i="1"/>
  <c r="AH975" i="1"/>
  <c r="AH56" i="1"/>
  <c r="AH746" i="1"/>
  <c r="AH1321" i="1"/>
  <c r="AH906" i="1"/>
  <c r="AH765" i="1"/>
  <c r="AH30" i="1"/>
  <c r="AH1264" i="1"/>
  <c r="AH128" i="1"/>
  <c r="AH1285" i="1"/>
  <c r="AH366" i="1"/>
  <c r="AH226" i="1"/>
  <c r="AH1407" i="1"/>
  <c r="AH1099" i="1"/>
  <c r="AH1107" i="1"/>
  <c r="AH468" i="1"/>
  <c r="AH885" i="1"/>
  <c r="AH412" i="1"/>
  <c r="AH604" i="1"/>
  <c r="AH288" i="1"/>
  <c r="AH500" i="1"/>
  <c r="AH1392" i="1"/>
  <c r="AH1273" i="1"/>
  <c r="AH783" i="1"/>
  <c r="AH262" i="1"/>
  <c r="AH484" i="1"/>
  <c r="AH774" i="1"/>
  <c r="AH416" i="1"/>
  <c r="AH352" i="1"/>
  <c r="AH809" i="1"/>
  <c r="AH894" i="1"/>
  <c r="AH910" i="1"/>
  <c r="AH695" i="1"/>
  <c r="AH79" i="1"/>
  <c r="AH1113" i="1"/>
  <c r="AH13" i="1"/>
  <c r="AH531" i="1"/>
  <c r="AH1038" i="1"/>
  <c r="AH1372" i="1"/>
  <c r="AH1134" i="1"/>
  <c r="AH1067" i="1"/>
  <c r="AH1150" i="1"/>
  <c r="AH1291" i="1"/>
  <c r="AH593" i="1"/>
  <c r="AH639" i="1"/>
  <c r="AH1342" i="1"/>
  <c r="AH266" i="1"/>
  <c r="AH1214" i="1"/>
  <c r="AH1307" i="1"/>
  <c r="AH1160" i="1"/>
  <c r="AH1352" i="1"/>
  <c r="AH973" i="1"/>
  <c r="AH367" i="1"/>
  <c r="AH437" i="1"/>
  <c r="AH282" i="1"/>
  <c r="AH1200" i="1"/>
  <c r="AH678" i="1"/>
  <c r="AH1216" i="1"/>
  <c r="AH240" i="1"/>
  <c r="AH1375" i="1"/>
  <c r="AH710" i="1"/>
  <c r="AH218" i="1"/>
  <c r="AH993" i="1"/>
  <c r="AH154" i="1"/>
  <c r="AH999" i="1"/>
  <c r="AH307" i="1"/>
  <c r="AH586" i="1"/>
  <c r="AH1019" i="1"/>
  <c r="AH510" i="1"/>
  <c r="AH1034" i="1"/>
  <c r="AH167" i="1"/>
  <c r="AH443" i="1"/>
  <c r="AH629" i="1"/>
  <c r="AH554" i="1"/>
  <c r="AH153" i="1"/>
  <c r="AH1074" i="1"/>
  <c r="AH342" i="1"/>
  <c r="AH475" i="1"/>
  <c r="AH820" i="1"/>
  <c r="AH1116" i="1"/>
  <c r="AH1128" i="1"/>
  <c r="AH708" i="1"/>
  <c r="AH1153" i="1"/>
  <c r="AH403" i="1"/>
  <c r="AH16" i="1"/>
  <c r="AH354" i="1"/>
  <c r="AH1228" i="1"/>
  <c r="AH297" i="1"/>
  <c r="AH1243" i="1"/>
  <c r="AH390" i="1"/>
  <c r="AH802" i="1"/>
  <c r="AH1284" i="1"/>
  <c r="AH1290" i="1"/>
  <c r="AH357" i="1"/>
  <c r="AH1348" i="1"/>
  <c r="AH1350" i="1"/>
  <c r="AH816" i="1"/>
  <c r="AH1379" i="1"/>
  <c r="AH53" i="1"/>
  <c r="AH1388" i="1"/>
  <c r="AH560" i="1"/>
  <c r="AH1417" i="1"/>
  <c r="AH1420" i="1"/>
  <c r="AH974" i="1"/>
  <c r="AH854" i="1"/>
  <c r="AH172" i="1"/>
  <c r="AH152" i="1"/>
  <c r="AH389" i="1"/>
  <c r="AG1377" i="1"/>
  <c r="AG832" i="1"/>
  <c r="AG1092" i="1"/>
  <c r="AG754" i="1"/>
  <c r="AG296" i="1"/>
  <c r="AG760" i="1"/>
  <c r="AG124" i="1"/>
  <c r="AG612" i="1"/>
  <c r="AG1184" i="1"/>
  <c r="AG562" i="1"/>
  <c r="AG1127" i="1"/>
  <c r="AG472" i="1"/>
  <c r="AG792" i="1"/>
  <c r="AG845" i="1"/>
  <c r="AG956" i="1"/>
  <c r="AG607" i="1"/>
  <c r="AG335" i="1"/>
  <c r="AG225" i="1"/>
  <c r="AG506" i="1"/>
  <c r="AG391" i="1"/>
  <c r="AG1103" i="1"/>
  <c r="AG1282" i="1"/>
  <c r="AG314" i="1"/>
  <c r="AG861" i="1"/>
  <c r="AG1271" i="1"/>
  <c r="AG1041" i="1"/>
  <c r="AG499" i="1"/>
  <c r="AG223" i="1"/>
  <c r="AG1187" i="1"/>
  <c r="AG1109" i="1"/>
  <c r="AG575" i="1"/>
  <c r="AG1454" i="1"/>
  <c r="AG1104" i="1"/>
  <c r="AG276" i="1"/>
  <c r="AG1359" i="1"/>
  <c r="AG734" i="1"/>
  <c r="AG1096" i="1"/>
  <c r="AG237" i="1"/>
  <c r="AG1326" i="1"/>
  <c r="AG868" i="1"/>
  <c r="AG173" i="1"/>
  <c r="AG1425" i="1"/>
  <c r="AG341" i="1"/>
  <c r="AG1219" i="1"/>
  <c r="AG59" i="1"/>
  <c r="AG1054" i="1"/>
  <c r="AG481" i="1"/>
  <c r="AG299" i="1"/>
  <c r="AG721" i="1"/>
  <c r="AG255" i="1"/>
  <c r="AG90" i="1"/>
  <c r="AG177" i="1"/>
  <c r="AG712" i="1"/>
  <c r="AG557" i="1"/>
  <c r="AG1436" i="1"/>
  <c r="AG934" i="1"/>
  <c r="AG70" i="1"/>
  <c r="AG743" i="1"/>
  <c r="AG33" i="1"/>
  <c r="AG165" i="1"/>
  <c r="AG376" i="1"/>
  <c r="AG641" i="1"/>
  <c r="AG312" i="1"/>
  <c r="AG1338" i="1"/>
  <c r="AG547" i="1"/>
  <c r="AG208" i="1"/>
  <c r="AG61" i="1"/>
  <c r="AG810" i="1"/>
  <c r="AG532" i="1"/>
  <c r="AG1441" i="1"/>
  <c r="AG244" i="1"/>
  <c r="AG967" i="1"/>
  <c r="AG461" i="1"/>
  <c r="AG50" i="1"/>
  <c r="AG166" i="1"/>
  <c r="AG62" i="1"/>
  <c r="AG280" i="1"/>
  <c r="AG705" i="1"/>
  <c r="AG51" i="1"/>
  <c r="AG322" i="1"/>
  <c r="AG1309" i="1"/>
  <c r="AG1339" i="1"/>
  <c r="AG1369" i="1"/>
  <c r="AG762" i="1"/>
  <c r="AG73" i="1"/>
  <c r="AG1412" i="1"/>
  <c r="AG1172" i="1"/>
  <c r="AG1394" i="1"/>
  <c r="AG912" i="1"/>
  <c r="AG1428" i="1"/>
  <c r="AG235" i="1"/>
  <c r="AG1152" i="1"/>
  <c r="AG162" i="1"/>
  <c r="AG1409" i="1"/>
  <c r="AG1083" i="1"/>
  <c r="AG701" i="1"/>
  <c r="AG518" i="1"/>
  <c r="AG676" i="1"/>
  <c r="AG1048" i="1"/>
  <c r="AG351" i="1"/>
  <c r="AG614" i="1"/>
  <c r="AG1094" i="1"/>
  <c r="AG1194" i="1"/>
  <c r="AG1171" i="1"/>
  <c r="AG687" i="1"/>
  <c r="AG824" i="1"/>
  <c r="AG1401" i="1"/>
  <c r="AG1400" i="1"/>
  <c r="AG1283" i="1"/>
  <c r="AG469" i="1"/>
  <c r="AG78" i="1"/>
  <c r="AG350" i="1"/>
  <c r="AG1246" i="1"/>
  <c r="AG685" i="1"/>
  <c r="AG789" i="1"/>
  <c r="AG422" i="1"/>
  <c r="AG1211" i="1"/>
  <c r="AG1393" i="1"/>
  <c r="AG1124" i="1"/>
  <c r="AG917" i="1"/>
  <c r="AG628" i="1"/>
  <c r="AG1058" i="1"/>
  <c r="AG963" i="1"/>
  <c r="AG85" i="1"/>
  <c r="AG1118" i="1"/>
  <c r="AG1416" i="1"/>
  <c r="AG3" i="1"/>
  <c r="AG1253" i="1"/>
  <c r="AG1203" i="1"/>
  <c r="AG1381" i="1"/>
  <c r="AG895" i="1"/>
  <c r="AG1460" i="1"/>
  <c r="AG1123" i="1"/>
  <c r="AG1087" i="1"/>
  <c r="AG647" i="1"/>
  <c r="AG1434" i="1"/>
  <c r="AG278" i="1"/>
  <c r="AG1039" i="1"/>
  <c r="AG747" i="1"/>
  <c r="AG110" i="1"/>
  <c r="AG1230" i="1"/>
  <c r="AG621" i="1"/>
  <c r="AG211" i="1"/>
  <c r="AG1068" i="1"/>
  <c r="AG509" i="1"/>
  <c r="AG704" i="1"/>
  <c r="AG978" i="1"/>
  <c r="AG769" i="1"/>
  <c r="AG1353" i="1"/>
  <c r="AG269" i="1"/>
  <c r="AG1189" i="1"/>
  <c r="AG808" i="1"/>
  <c r="AG690" i="1"/>
  <c r="AG187" i="1"/>
  <c r="AG68" i="1"/>
  <c r="AG1424" i="1"/>
  <c r="AG1274" i="1"/>
  <c r="AG1395" i="1"/>
  <c r="AG338" i="1"/>
  <c r="AG1351" i="1"/>
  <c r="AG192" i="1"/>
  <c r="AG1390" i="1"/>
  <c r="AG616" i="1"/>
  <c r="AG348" i="1"/>
  <c r="AG1445" i="1"/>
  <c r="AG605" i="1"/>
  <c r="AG622" i="1"/>
  <c r="AG815" i="1"/>
  <c r="AG84" i="1"/>
  <c r="AG1236" i="1"/>
  <c r="AG171" i="1"/>
  <c r="AG145" i="1"/>
  <c r="AG581" i="1"/>
  <c r="AG268" i="1"/>
  <c r="AG1451" i="1"/>
  <c r="AG1179" i="1"/>
  <c r="AG298" i="1"/>
  <c r="AG855" i="1"/>
  <c r="AG565" i="1"/>
  <c r="AG517" i="1"/>
  <c r="AG1115" i="1"/>
  <c r="AG129" i="1"/>
  <c r="AG35" i="1"/>
  <c r="AG670" i="1"/>
  <c r="AG994" i="1"/>
  <c r="AG665" i="1"/>
  <c r="AG1033" i="1"/>
  <c r="AG1461" i="1"/>
  <c r="AG813" i="1"/>
  <c r="AG976" i="1"/>
  <c r="AG1234" i="1"/>
  <c r="AG513" i="1"/>
  <c r="AG1027" i="1"/>
  <c r="AG1383" i="1"/>
  <c r="AG1207" i="1"/>
  <c r="AG968" i="1"/>
  <c r="AG1259" i="1"/>
  <c r="AG313" i="1"/>
  <c r="AG285" i="1"/>
  <c r="AG1314" i="1"/>
  <c r="AG134" i="1"/>
  <c r="AG238" i="1"/>
  <c r="AG1218" i="1"/>
  <c r="AG94" i="1"/>
  <c r="AG915" i="1"/>
  <c r="AG1131" i="1"/>
  <c r="AG1097" i="1"/>
  <c r="AG1061" i="1"/>
  <c r="AG11" i="1"/>
  <c r="AG636" i="1"/>
  <c r="AG1340" i="1"/>
  <c r="AG775" i="1"/>
  <c r="AG980" i="1"/>
  <c r="AG188" i="1"/>
  <c r="AG918" i="1"/>
  <c r="AG339" i="1"/>
  <c r="AG1366" i="1"/>
  <c r="AG19" i="1"/>
  <c r="AG199" i="1"/>
  <c r="AG1223" i="1"/>
  <c r="AG5" i="1"/>
  <c r="AG87" i="1"/>
  <c r="AG1317" i="1"/>
  <c r="AG97" i="1"/>
  <c r="AG882" i="1"/>
  <c r="AG431" i="1"/>
  <c r="AG1333" i="1"/>
  <c r="AG573" i="1"/>
  <c r="AG1227" i="1"/>
  <c r="AG459" i="1"/>
  <c r="AG502" i="1"/>
  <c r="AG259" i="1"/>
  <c r="AG264" i="1"/>
  <c r="AG574" i="1"/>
  <c r="AG360" i="1"/>
  <c r="AG9" i="1"/>
  <c r="AG988" i="1"/>
  <c r="AG364" i="1"/>
  <c r="AG381" i="1"/>
  <c r="AG395" i="1"/>
  <c r="AG602" i="1"/>
  <c r="AG150" i="1"/>
  <c r="AG230" i="1"/>
  <c r="AG1276" i="1"/>
  <c r="AG1247" i="1"/>
  <c r="AG552" i="1"/>
  <c r="AG728" i="1"/>
  <c r="AG1098" i="1"/>
  <c r="AG533" i="1"/>
  <c r="AG1016" i="1"/>
  <c r="AG487" i="1"/>
  <c r="AG1281" i="1"/>
  <c r="AG924" i="1"/>
  <c r="AG1017" i="1"/>
  <c r="AG1072" i="1"/>
  <c r="AG1437" i="1"/>
  <c r="AG849" i="1"/>
  <c r="AG950" i="1"/>
  <c r="AG977" i="1"/>
  <c r="AG392" i="1"/>
  <c r="AG932" i="1"/>
  <c r="AG841" i="1"/>
  <c r="AG717" i="1"/>
  <c r="AG955" i="1"/>
  <c r="AG1413" i="1"/>
  <c r="AG28" i="1"/>
  <c r="AG654" i="1"/>
  <c r="AG536" i="1"/>
  <c r="AG74" i="1"/>
  <c r="AG594" i="1"/>
  <c r="AG76" i="1"/>
  <c r="AG814" i="1"/>
  <c r="AG477" i="1"/>
  <c r="AG777" i="1"/>
  <c r="AG396" i="1"/>
  <c r="AG210" i="1"/>
  <c r="AG1157" i="1"/>
  <c r="AG18" i="1"/>
  <c r="AG303" i="1"/>
  <c r="AG1432" i="1"/>
  <c r="AG37" i="1"/>
  <c r="AG902" i="1"/>
  <c r="AG409" i="1"/>
  <c r="AG1162" i="1"/>
  <c r="AG1385" i="1"/>
  <c r="AG347" i="1"/>
  <c r="AG1177" i="1"/>
  <c r="AG284" i="1"/>
  <c r="AG1325" i="1"/>
  <c r="AG131" i="1"/>
  <c r="AG349" i="1"/>
  <c r="AG740" i="1"/>
  <c r="AG877" i="1"/>
  <c r="AG1222" i="1"/>
  <c r="AG1156" i="1"/>
  <c r="AG1248" i="1"/>
  <c r="AG1456" i="1"/>
  <c r="AG7" i="1"/>
  <c r="AG1308" i="1"/>
  <c r="AG1373" i="1"/>
  <c r="AG471" i="1"/>
  <c r="AG1161" i="1"/>
  <c r="AG714" i="1"/>
  <c r="AG161" i="1"/>
  <c r="AG1142" i="1"/>
  <c r="AG1287" i="1"/>
  <c r="AG83" i="1"/>
  <c r="AG1293" i="1"/>
  <c r="AG17" i="1"/>
  <c r="AG179" i="1"/>
  <c r="AG899" i="1"/>
  <c r="AG15" i="1"/>
  <c r="AG1327" i="1"/>
  <c r="AG741" i="1"/>
  <c r="AG375" i="1"/>
  <c r="AG600" i="1"/>
  <c r="AG1159" i="1"/>
  <c r="AG1220" i="1"/>
  <c r="AG193" i="1"/>
  <c r="AG858" i="1"/>
  <c r="AG1224" i="1"/>
  <c r="AG34" i="1"/>
  <c r="AG1312" i="1"/>
  <c r="AG168" i="1"/>
  <c r="AG646" i="1"/>
  <c r="AG521" i="1"/>
  <c r="AG1141" i="1"/>
  <c r="AG489" i="1"/>
  <c r="AG122" i="1"/>
  <c r="AG920" i="1"/>
  <c r="AG1197" i="1"/>
  <c r="AG881" i="1"/>
  <c r="AG170" i="1"/>
  <c r="AG1151" i="1"/>
  <c r="AG257" i="1"/>
  <c r="AG831" i="1"/>
  <c r="AG411" i="1"/>
  <c r="AG1267" i="1"/>
  <c r="AG1269" i="1"/>
  <c r="AG1431" i="1"/>
  <c r="AG1206" i="1"/>
  <c r="AG1289" i="1"/>
  <c r="AG148" i="1"/>
  <c r="AG181" i="1"/>
  <c r="AG655" i="1"/>
  <c r="AG599" i="1"/>
  <c r="AG1328" i="1"/>
  <c r="AG668" i="1"/>
  <c r="AG1119" i="1"/>
  <c r="AG27" i="1"/>
  <c r="AG423" i="1"/>
  <c r="AG1279" i="1"/>
  <c r="AG1449" i="1"/>
  <c r="AG91" i="1"/>
  <c r="AG117" i="1"/>
  <c r="AG1277" i="1"/>
  <c r="AG265" i="1"/>
  <c r="AG92" i="1"/>
  <c r="AG159" i="1"/>
  <c r="AG191" i="1"/>
  <c r="AG703" i="1"/>
  <c r="AG1070" i="1"/>
  <c r="AG488" i="1"/>
  <c r="AG1408" i="1"/>
  <c r="AG744" i="1"/>
  <c r="AG715" i="1"/>
  <c r="AG985" i="1"/>
  <c r="AG688" i="1"/>
  <c r="AG326" i="1"/>
  <c r="AG1410" i="1"/>
  <c r="AG436" i="1"/>
  <c r="AG1169" i="1"/>
  <c r="AG1076" i="1"/>
  <c r="AG617" i="1"/>
  <c r="AG555" i="1"/>
  <c r="AG1313" i="1"/>
  <c r="AG826" i="1"/>
  <c r="AG764" i="1"/>
  <c r="AG1288" i="1"/>
  <c r="AG143" i="1"/>
  <c r="AG355" i="1"/>
  <c r="AG1110" i="1"/>
  <c r="AG735" i="1"/>
  <c r="AG1251" i="1"/>
  <c r="AG1154" i="1"/>
  <c r="AG597" i="1"/>
  <c r="AG160" i="1"/>
  <c r="AG645" i="1"/>
  <c r="AG428" i="1"/>
  <c r="AG383" i="1"/>
  <c r="AG1155" i="1"/>
  <c r="AG65" i="1"/>
  <c r="AG1085" i="1"/>
  <c r="AG1398" i="1"/>
  <c r="AG752" i="1"/>
  <c r="AG435" i="1"/>
  <c r="AG14" i="1"/>
  <c r="AG45" i="1"/>
  <c r="AG1095" i="1"/>
  <c r="AG662" i="1"/>
  <c r="AG1045" i="1"/>
  <c r="AG470" i="1"/>
  <c r="AG866" i="1"/>
  <c r="AG580" i="1"/>
  <c r="AG1106" i="1"/>
  <c r="AG71" i="1"/>
  <c r="AG1299" i="1"/>
  <c r="AG482" i="1"/>
  <c r="AG998" i="1"/>
  <c r="AG1292" i="1"/>
  <c r="AG793" i="1"/>
  <c r="AG1114" i="1"/>
  <c r="AG611" i="1"/>
  <c r="AG498" i="1"/>
  <c r="AG309" i="1"/>
  <c r="AG669" i="1"/>
  <c r="AG696" i="1"/>
  <c r="AG1303" i="1"/>
  <c r="AG1202" i="1"/>
  <c r="AG151" i="1"/>
  <c r="AG1444" i="1"/>
  <c r="AG243" i="1"/>
  <c r="AG661" i="1"/>
  <c r="AG1084" i="1"/>
  <c r="AG839" i="1"/>
  <c r="AG716" i="1"/>
  <c r="AG756" i="1"/>
  <c r="AG928" i="1"/>
  <c r="AG961" i="1"/>
  <c r="AG1324" i="1"/>
  <c r="AG1232" i="1"/>
  <c r="AG1105" i="1"/>
  <c r="AG1370" i="1"/>
  <c r="AG1100" i="1"/>
  <c r="AG1404" i="1"/>
  <c r="AG64" i="1"/>
  <c r="AG245" i="1"/>
  <c r="AG767" i="1"/>
  <c r="AG10" i="1"/>
  <c r="AG174" i="1"/>
  <c r="AG1012" i="1"/>
  <c r="AG222" i="1"/>
  <c r="AG1208" i="1"/>
  <c r="AG204" i="1"/>
  <c r="AG146" i="1"/>
  <c r="AG365" i="1"/>
  <c r="AG1053" i="1"/>
  <c r="AG1245" i="1"/>
  <c r="AG369" i="1"/>
  <c r="AG125" i="1"/>
  <c r="AG439" i="1"/>
  <c r="AG333" i="1"/>
  <c r="AG1345" i="1"/>
  <c r="AG773" i="1"/>
  <c r="AG755" i="1"/>
  <c r="AG1178" i="1"/>
  <c r="AG184" i="1"/>
  <c r="AG289" i="1"/>
  <c r="AG417" i="1"/>
  <c r="AG632" i="1"/>
  <c r="AG503" i="1"/>
  <c r="AG1168" i="1"/>
  <c r="AG1389" i="1"/>
  <c r="AG219" i="1"/>
  <c r="AG1406" i="1"/>
  <c r="AG515" i="1"/>
  <c r="AG900" i="1"/>
  <c r="AG434" i="1"/>
  <c r="AG1075" i="1"/>
  <c r="AG546" i="1"/>
  <c r="AG1419" i="1"/>
  <c r="AG799" i="1"/>
  <c r="AG519" i="1"/>
  <c r="AG116" i="1"/>
  <c r="AG722" i="1"/>
  <c r="AG587" i="1"/>
  <c r="AG242" i="1"/>
  <c r="AG944" i="1"/>
  <c r="AG1221" i="1"/>
  <c r="AG126" i="1"/>
  <c r="AG817" i="1"/>
  <c r="AG539" i="1"/>
  <c r="AG790" i="1"/>
  <c r="AG176" i="1"/>
  <c r="AG373" i="1"/>
  <c r="AG323" i="1"/>
  <c r="AG1349" i="1"/>
  <c r="AG1446" i="1"/>
  <c r="AG569" i="1"/>
  <c r="AG800" i="1"/>
  <c r="AG224" i="1"/>
  <c r="AG730" i="1"/>
  <c r="AG169" i="1"/>
  <c r="AG1459" i="1"/>
  <c r="AG300" i="1"/>
  <c r="AG270" i="1"/>
  <c r="AG378" i="1"/>
  <c r="AG761" i="1"/>
  <c r="AG1215" i="1"/>
  <c r="AG860" i="1"/>
  <c r="AG1217" i="1"/>
  <c r="AG863" i="1"/>
  <c r="AG508" i="1"/>
  <c r="AG292" i="1"/>
  <c r="AG962" i="1"/>
  <c r="AG807" i="1"/>
  <c r="AG1384" i="1"/>
  <c r="AG318" i="1"/>
  <c r="AG98" i="1"/>
  <c r="AG759" i="1"/>
  <c r="AG457" i="1"/>
  <c r="AG241" i="1"/>
  <c r="AG252" i="1"/>
  <c r="AG1081" i="1"/>
  <c r="AG454" i="1"/>
  <c r="AG927" i="1"/>
  <c r="AG1173" i="1"/>
  <c r="AG247" i="1"/>
  <c r="AG234" i="1"/>
  <c r="AG384" i="1"/>
  <c r="AG368" i="1"/>
  <c r="AG345" i="1"/>
  <c r="AG1422" i="1"/>
  <c r="AG43" i="1"/>
  <c r="AG371" i="1"/>
  <c r="AG563" i="1"/>
  <c r="AG283" i="1"/>
  <c r="AG568" i="1"/>
  <c r="AG361" i="1"/>
  <c r="AG679" i="1"/>
  <c r="AG379" i="1"/>
  <c r="AG766" i="1"/>
  <c r="AG548" i="1"/>
  <c r="AG1199" i="1"/>
  <c r="AG592" i="1"/>
  <c r="AG317" i="1"/>
  <c r="AG1241" i="1"/>
  <c r="AG246" i="1"/>
  <c r="AG979" i="1"/>
  <c r="AG480" i="1"/>
  <c r="AG684" i="1"/>
  <c r="AG346" i="1"/>
  <c r="AG67" i="1"/>
  <c r="AG706" i="1"/>
  <c r="AG1093" i="1"/>
  <c r="AG1164" i="1"/>
  <c r="AG1188" i="1"/>
  <c r="AG130" i="1"/>
  <c r="AG201" i="1"/>
  <c r="AG1022" i="1"/>
  <c r="AG473" i="1"/>
  <c r="AG511" i="1"/>
  <c r="AG258" i="1"/>
  <c r="AG583" i="1"/>
  <c r="AG387" i="1"/>
  <c r="AG572" i="1"/>
  <c r="AG1008" i="1"/>
  <c r="AG535" i="1"/>
  <c r="AG1235" i="1"/>
  <c r="AG491" i="1"/>
  <c r="AG898" i="1"/>
  <c r="AG1193" i="1"/>
  <c r="AG1440" i="1"/>
  <c r="AG445" i="1"/>
  <c r="AG1089" i="1"/>
  <c r="AG1265" i="1"/>
  <c r="AG1318" i="1"/>
  <c r="AG275" i="1"/>
  <c r="AG732" i="1"/>
  <c r="AG1334" i="1"/>
  <c r="AG1380" i="1"/>
  <c r="AG1057" i="1"/>
  <c r="AG671" i="1"/>
  <c r="AG331" i="1"/>
  <c r="AG567" i="1"/>
  <c r="AG1044" i="1"/>
  <c r="AG206" i="1"/>
  <c r="AG306" i="1"/>
  <c r="AG520" i="1"/>
  <c r="AG207" i="1"/>
  <c r="AG558" i="1"/>
  <c r="AG1135" i="1"/>
  <c r="AG624" i="1"/>
  <c r="AG564" i="1"/>
  <c r="AG420" i="1"/>
  <c r="AG397" i="1"/>
  <c r="AG1255" i="1"/>
  <c r="AG72" i="1"/>
  <c r="AG1457" i="1"/>
  <c r="AG1421" i="1"/>
  <c r="AG316" i="1"/>
  <c r="AG889" i="1"/>
  <c r="AG1111" i="1"/>
  <c r="AG1147" i="1"/>
  <c r="AG1182" i="1"/>
  <c r="AG157" i="1"/>
  <c r="AG1355" i="1"/>
  <c r="AG302" i="1"/>
  <c r="AG1311" i="1"/>
  <c r="AG795" i="1"/>
  <c r="AG1463" i="1"/>
  <c r="AG1090" i="1"/>
  <c r="AG1174" i="1"/>
  <c r="AG60" i="1"/>
  <c r="AG108" i="1"/>
  <c r="AG796" i="1"/>
  <c r="AG25" i="1"/>
  <c r="AG544" i="1"/>
  <c r="AG1256" i="1"/>
  <c r="AG404" i="1"/>
  <c r="AG88" i="1"/>
  <c r="AG939" i="1"/>
  <c r="AG337" i="1"/>
  <c r="AG393" i="1"/>
  <c r="AG251" i="1"/>
  <c r="AG823" i="1"/>
  <c r="AG1148" i="1"/>
  <c r="AG913" i="1"/>
  <c r="AG1316" i="1"/>
  <c r="AG1323" i="1"/>
  <c r="AG595" i="1"/>
  <c r="AG643" i="1"/>
  <c r="AG1344" i="1"/>
  <c r="AG648" i="1"/>
  <c r="AG1429" i="1"/>
  <c r="AG400" i="1"/>
  <c r="AG964" i="1"/>
  <c r="AG315" i="1"/>
  <c r="AG476" i="1"/>
  <c r="AG1452" i="1"/>
  <c r="AG1368" i="1"/>
  <c r="AG850" i="1"/>
  <c r="AG911" i="1"/>
  <c r="AG424" i="1"/>
  <c r="AG1062" i="1"/>
  <c r="AG852" i="1"/>
  <c r="AG493" i="1"/>
  <c r="AG631" i="1"/>
  <c r="AG736" i="1"/>
  <c r="AG1166" i="1"/>
  <c r="AG691" i="1"/>
  <c r="AG667" i="1"/>
  <c r="AG1213" i="1"/>
  <c r="AG1009" i="1"/>
  <c r="AG209" i="1"/>
  <c r="AG290" i="1"/>
  <c r="AG935" i="1"/>
  <c r="AG118" i="1"/>
  <c r="AG1296" i="1"/>
  <c r="AG231" i="1"/>
  <c r="AG452" i="1"/>
  <c r="AG522" i="1"/>
  <c r="AG155" i="1"/>
  <c r="AG981" i="1"/>
  <c r="AG724" i="1"/>
  <c r="AG1060" i="1"/>
  <c r="AG948" i="1"/>
  <c r="AG871" i="1"/>
  <c r="AG52" i="1"/>
  <c r="AG1004" i="1"/>
  <c r="AG501" i="1"/>
  <c r="AG254" i="1"/>
  <c r="AG709" i="1"/>
  <c r="AG410" i="1"/>
  <c r="AG1049" i="1"/>
  <c r="AG36" i="1"/>
  <c r="AG6" i="1"/>
  <c r="AG1450" i="1"/>
  <c r="AG49" i="1"/>
  <c r="AG1466" i="1"/>
  <c r="AG447" i="1"/>
  <c r="AG1069" i="1"/>
  <c r="AG505" i="1"/>
  <c r="AG1238" i="1"/>
  <c r="AG725" i="1"/>
  <c r="AG1010" i="1"/>
  <c r="AG1397" i="1"/>
  <c r="AG1006" i="1"/>
  <c r="AG836" i="1"/>
  <c r="AG1065" i="1"/>
  <c r="AG781" i="1"/>
  <c r="AG770" i="1"/>
  <c r="AG1403" i="1"/>
  <c r="AG556" i="1"/>
  <c r="AG99" i="1"/>
  <c r="AG486" i="1"/>
  <c r="AG857" i="1"/>
  <c r="AG1346" i="1"/>
  <c r="AG682" i="1"/>
  <c r="AG485" i="1"/>
  <c r="AG992" i="1"/>
  <c r="AG720" i="1"/>
  <c r="AG1270" i="1"/>
  <c r="AG1272" i="1"/>
  <c r="AG674" i="1"/>
  <c r="AG757" i="1"/>
  <c r="AG673" i="1"/>
  <c r="AG840" i="1"/>
  <c r="AG590" i="1"/>
  <c r="AG901" i="1"/>
  <c r="AG294" i="1"/>
  <c r="AG1136" i="1"/>
  <c r="AG1275" i="1"/>
  <c r="AG658" i="1"/>
  <c r="AG196" i="1"/>
  <c r="AG718" i="1"/>
  <c r="AG1225" i="1"/>
  <c r="AG819" i="1"/>
  <c r="AG353" i="1"/>
  <c r="AG490" i="1"/>
  <c r="AG838" i="1"/>
  <c r="AG123" i="1"/>
  <c r="AG1122" i="1"/>
  <c r="AG537" i="1"/>
  <c r="AG137" i="1"/>
  <c r="AG776" i="1"/>
  <c r="AG1130" i="1"/>
  <c r="AG95" i="1"/>
  <c r="AG559" i="1"/>
  <c r="AG652" i="1"/>
  <c r="AG959" i="1"/>
  <c r="AG997" i="1"/>
  <c r="AG274" i="1"/>
  <c r="AG830" i="1"/>
  <c r="AG566" i="1"/>
  <c r="AG1144" i="1"/>
  <c r="AG745" i="1"/>
  <c r="AG780" i="1"/>
  <c r="AG66" i="1"/>
  <c r="AG432" i="1"/>
  <c r="AG414" i="1"/>
  <c r="AG579" i="1"/>
  <c r="AG534" i="1"/>
  <c r="AG550" i="1"/>
  <c r="AG1102" i="1"/>
  <c r="AG363" i="1"/>
  <c r="AG1064" i="1"/>
  <c r="AG344" i="1"/>
  <c r="AG263" i="1"/>
  <c r="AG427" i="1"/>
  <c r="AG1439" i="1"/>
  <c r="AG707" i="1"/>
  <c r="AG982" i="1"/>
  <c r="AG713" i="1"/>
  <c r="AG698" i="1"/>
  <c r="AG1242" i="1"/>
  <c r="AG1086" i="1"/>
  <c r="AG23" i="1"/>
  <c r="AG782" i="1"/>
  <c r="AG1258" i="1"/>
  <c r="AG933" i="1"/>
  <c r="AG1031" i="1"/>
  <c r="AG675" i="1"/>
  <c r="AG872" i="1"/>
  <c r="AG8" i="1"/>
  <c r="AG514" i="1"/>
  <c r="AG465" i="1"/>
  <c r="AG24" i="1"/>
  <c r="AG1263" i="1"/>
  <c r="AG388" i="1"/>
  <c r="AG114" i="1"/>
  <c r="AG227" i="1"/>
  <c r="AG613" i="1"/>
  <c r="AG626" i="1"/>
  <c r="AG233" i="1"/>
  <c r="AG949" i="1"/>
  <c r="AG102" i="1"/>
  <c r="AG202" i="1"/>
  <c r="AG1030" i="1"/>
  <c r="AG121" i="1"/>
  <c r="AG133" i="1"/>
  <c r="AG787" i="1"/>
  <c r="AG320" i="1"/>
  <c r="AG1365" i="1"/>
  <c r="AG856" i="1"/>
  <c r="AG1354" i="1"/>
  <c r="AG1026" i="1"/>
  <c r="AG1143" i="1"/>
  <c r="AG859" i="1"/>
  <c r="AG1198" i="1"/>
  <c r="AG983" i="1"/>
  <c r="AG738" i="1"/>
  <c r="AG295" i="1"/>
  <c r="AG633" i="1"/>
  <c r="AG1336" i="1"/>
  <c r="AG358" i="1"/>
  <c r="AG571" i="1"/>
  <c r="AG104" i="1"/>
  <c r="AG183" i="1"/>
  <c r="AG467" i="1"/>
  <c r="AG1138" i="1"/>
  <c r="AG1254" i="1"/>
  <c r="AG1000" i="1"/>
  <c r="AG791" i="1"/>
  <c r="AG835" i="1"/>
  <c r="AG1210" i="1"/>
  <c r="AG77" i="1"/>
  <c r="AG726" i="1"/>
  <c r="AG1212" i="1"/>
  <c r="AG1362" i="1"/>
  <c r="AG1257" i="1"/>
  <c r="AG870" i="1"/>
  <c r="AG619" i="1"/>
  <c r="AG456" i="1"/>
  <c r="AG1295" i="1"/>
  <c r="AG739" i="1"/>
  <c r="AG256" i="1"/>
  <c r="AG140" i="1"/>
  <c r="AG1056" i="1"/>
  <c r="AG1088" i="1"/>
  <c r="AG1435" i="1"/>
  <c r="AG874" i="1"/>
  <c r="AG801" i="1"/>
  <c r="AG1024" i="1"/>
  <c r="AG1129" i="1"/>
  <c r="AG656" i="1"/>
  <c r="AG1191" i="1"/>
  <c r="AG584" i="1"/>
  <c r="AG582" i="1"/>
  <c r="AG818" i="1"/>
  <c r="AG779" i="1"/>
  <c r="AG642" i="1"/>
  <c r="AG46" i="1"/>
  <c r="AG39" i="1"/>
  <c r="AG1063" i="1"/>
  <c r="AG63" i="1"/>
  <c r="AG1020" i="1"/>
  <c r="AG250" i="1"/>
  <c r="AG115" i="1"/>
  <c r="AG663" i="1"/>
  <c r="AG526" i="1"/>
  <c r="AG185" i="1"/>
  <c r="AG272" i="1"/>
  <c r="AG248" i="1"/>
  <c r="AG672" i="1"/>
  <c r="AG101" i="1"/>
  <c r="AG1229" i="1"/>
  <c r="AG749" i="1"/>
  <c r="AG287" i="1"/>
  <c r="AG1190" i="1"/>
  <c r="AG991" i="1"/>
  <c r="AG846" i="1"/>
  <c r="AG659" i="1"/>
  <c r="AG941" i="1"/>
  <c r="AG635" i="1"/>
  <c r="AG751" i="1"/>
  <c r="AG876" i="1"/>
  <c r="AG105" i="1"/>
  <c r="AG1192" i="1"/>
  <c r="AG86" i="1"/>
  <c r="AG421" i="1"/>
  <c r="AG1059" i="1"/>
  <c r="AG742" i="1"/>
  <c r="AG798" i="1"/>
  <c r="AG577" i="1"/>
  <c r="AG4" i="1"/>
  <c r="AG620" i="1"/>
  <c r="AG55" i="1"/>
  <c r="AG768" i="1"/>
  <c r="AG1204" i="1"/>
  <c r="AG494" i="1"/>
  <c r="AG149" i="1"/>
  <c r="AG12" i="1"/>
  <c r="AG1322" i="1"/>
  <c r="AG142" i="1"/>
  <c r="AG805" i="1"/>
  <c r="AG21" i="1"/>
  <c r="AG453" i="1"/>
  <c r="AG1003" i="1"/>
  <c r="AG58" i="1"/>
  <c r="AG1231" i="1"/>
  <c r="AG923" i="1"/>
  <c r="AG697" i="1"/>
  <c r="AG1332" i="1"/>
  <c r="AG305" i="1"/>
  <c r="AG1462" i="1"/>
  <c r="AG402" i="1"/>
  <c r="AG1464" i="1"/>
  <c r="AG382" i="1"/>
  <c r="AG825" i="1"/>
  <c r="AG80" i="1"/>
  <c r="AG803" i="1"/>
  <c r="AG529" i="1"/>
  <c r="AG103" i="1"/>
  <c r="AG1029" i="1"/>
  <c r="AG929" i="1"/>
  <c r="AG812" i="1"/>
  <c r="AG449" i="1"/>
  <c r="AG681" i="1"/>
  <c r="AG965" i="1"/>
  <c r="AG495" i="1"/>
  <c r="AG1051" i="1"/>
  <c r="AG1140" i="1"/>
  <c r="AG430" i="1"/>
  <c r="AG1361" i="1"/>
  <c r="AG723" i="1"/>
  <c r="AG1329" i="1"/>
  <c r="AG109" i="1"/>
  <c r="AG794" i="1"/>
  <c r="AG444" i="1"/>
  <c r="AG1137" i="1"/>
  <c r="AG1261" i="1"/>
  <c r="AG989" i="1"/>
  <c r="AG606" i="1"/>
  <c r="AG702" i="1"/>
  <c r="AG925" i="1"/>
  <c r="AG683" i="1"/>
  <c r="AG1331" i="1"/>
  <c r="AG851" i="1"/>
  <c r="AG1298" i="1"/>
  <c r="AG340" i="1"/>
  <c r="AG907" i="1"/>
  <c r="AG324" i="1"/>
  <c r="AG216" i="1"/>
  <c r="AG1374" i="1"/>
  <c r="AG356" i="1"/>
  <c r="AG1430" i="1"/>
  <c r="AG217" i="1"/>
  <c r="AG585" i="1"/>
  <c r="AG440" i="1"/>
  <c r="AG727" i="1"/>
  <c r="AG940" i="1"/>
  <c r="AG180" i="1"/>
  <c r="AG1170" i="1"/>
  <c r="AG311" i="1"/>
  <c r="AG553" i="1"/>
  <c r="AG528" i="1"/>
  <c r="AG1108" i="1"/>
  <c r="AG1043" i="1"/>
  <c r="AG549" i="1"/>
  <c r="AG1453" i="1"/>
  <c r="AG279" i="1"/>
  <c r="AG156" i="1"/>
  <c r="AG1414" i="1"/>
  <c r="AG399" i="1"/>
  <c r="AG483" i="1"/>
  <c r="AG249" i="1"/>
  <c r="AG897" i="1"/>
  <c r="AG1002" i="1"/>
  <c r="AG842" i="1"/>
  <c r="AG239" i="1"/>
  <c r="AG1126" i="1"/>
  <c r="AG1080" i="1"/>
  <c r="AG788" i="1"/>
  <c r="AG370" i="1"/>
  <c r="AG576" i="1"/>
  <c r="AG1405" i="1"/>
  <c r="AG1427" i="1"/>
  <c r="AG1035" i="1"/>
  <c r="AG1357" i="1"/>
  <c r="AG589" i="1"/>
  <c r="AG1201" i="1"/>
  <c r="AG1335" i="1"/>
  <c r="AG1396" i="1"/>
  <c r="AG304" i="1"/>
  <c r="AG1167" i="1"/>
  <c r="AG1121" i="1"/>
  <c r="AG394" i="1"/>
  <c r="AG623" i="1"/>
  <c r="AG733" i="1"/>
  <c r="AG890" i="1"/>
  <c r="AG460" i="1"/>
  <c r="AG952" i="1"/>
  <c r="AG1376" i="1"/>
  <c r="AG359" i="1"/>
  <c r="AG474" i="1"/>
  <c r="AG253" i="1"/>
  <c r="AG986" i="1"/>
  <c r="AG834" i="1"/>
  <c r="AG1149" i="1"/>
  <c r="AG1055" i="1"/>
  <c r="AG904" i="1"/>
  <c r="AG637" i="1"/>
  <c r="AG822" i="1"/>
  <c r="AG551" i="1"/>
  <c r="AG1347" i="1"/>
  <c r="AG954" i="1"/>
  <c r="AG1139" i="1"/>
  <c r="AG1066" i="1"/>
  <c r="AG408" i="1"/>
  <c r="AG273" i="1"/>
  <c r="AG1262" i="1"/>
  <c r="AG867" i="1"/>
  <c r="AG610" i="1"/>
  <c r="AG588" i="1"/>
  <c r="AG843" i="1"/>
  <c r="AG325" i="1"/>
  <c r="AG186" i="1"/>
  <c r="AG158" i="1"/>
  <c r="AG945" i="1"/>
  <c r="AG829" i="1"/>
  <c r="AG205" i="1"/>
  <c r="AG821" i="1"/>
  <c r="AG213" i="1"/>
  <c r="AG215" i="1"/>
  <c r="AG601" i="1"/>
  <c r="AG198" i="1"/>
  <c r="AG541" i="1"/>
  <c r="AG1378" i="1"/>
  <c r="AG1458" i="1"/>
  <c r="AG649" i="1"/>
  <c r="AG651" i="1"/>
  <c r="AG1101" i="1"/>
  <c r="AG1358" i="1"/>
  <c r="AG545" i="1"/>
  <c r="AG942" i="1"/>
  <c r="AG778" i="1"/>
  <c r="AG693" i="1"/>
  <c r="AG811" i="1"/>
  <c r="AG922" i="1"/>
  <c r="AG281" i="1"/>
  <c r="AG608" i="1"/>
  <c r="AG89" i="1"/>
  <c r="AG96" i="1"/>
  <c r="AG1013" i="1"/>
  <c r="AG464" i="1"/>
  <c r="AG884" i="1"/>
  <c r="AG1186" i="1"/>
  <c r="AG880" i="1"/>
  <c r="AG615" i="1"/>
  <c r="AG827" i="1"/>
  <c r="AG293" i="1"/>
  <c r="AG175" i="1"/>
  <c r="AG627" i="1"/>
  <c r="AG936" i="1"/>
  <c r="AG772" i="1"/>
  <c r="AG833" i="1"/>
  <c r="AG873" i="1"/>
  <c r="AG362" i="1"/>
  <c r="AG1079" i="1"/>
  <c r="AG1415" i="1"/>
  <c r="AG1371" i="1"/>
  <c r="AG328" i="1"/>
  <c r="AG844" i="1"/>
  <c r="AG332" i="1"/>
  <c r="AG507" i="1"/>
  <c r="AG319" i="1"/>
  <c r="AG784" i="1"/>
  <c r="AG570" i="1"/>
  <c r="AG1280" i="1"/>
  <c r="AG1297" i="1"/>
  <c r="AG386" i="1"/>
  <c r="AG1448" i="1"/>
  <c r="AG937" i="1"/>
  <c r="AG931" i="1"/>
  <c r="AG1465" i="1"/>
  <c r="AG947" i="1"/>
  <c r="AG806" i="1"/>
  <c r="AG1028" i="1"/>
  <c r="AG1330" i="1"/>
  <c r="AG377" i="1"/>
  <c r="AG426" i="1"/>
  <c r="AG135" i="1"/>
  <c r="AG462" i="1"/>
  <c r="AG664" i="1"/>
  <c r="AG374" i="1"/>
  <c r="AG22" i="1"/>
  <c r="AG995" i="1"/>
  <c r="AG893" i="1"/>
  <c r="AG111" i="1"/>
  <c r="AG785" i="1"/>
  <c r="AG2" i="1"/>
  <c r="AG212" i="1"/>
  <c r="AG1125" i="1"/>
  <c r="AG750" i="1"/>
  <c r="AG1411" i="1"/>
  <c r="AG178" i="1"/>
  <c r="AG54" i="1"/>
  <c r="AG413" i="1"/>
  <c r="AG69" i="1"/>
  <c r="AG869" i="1"/>
  <c r="AG1133" i="1"/>
  <c r="AG1244" i="1"/>
  <c r="AG450" i="1"/>
  <c r="AG960" i="1"/>
  <c r="AG1367" i="1"/>
  <c r="AG334" i="1"/>
  <c r="AG1032" i="1"/>
  <c r="AG107" i="1"/>
  <c r="AG327" i="1"/>
  <c r="AG1237" i="1"/>
  <c r="AG891" i="1"/>
  <c r="AG1402" i="1"/>
  <c r="AG112" i="1"/>
  <c r="AG106" i="1"/>
  <c r="AG1447" i="1"/>
  <c r="AG1266" i="1"/>
  <c r="AG862" i="1"/>
  <c r="AG277" i="1"/>
  <c r="AG93" i="1"/>
  <c r="AG644" i="1"/>
  <c r="AG686" i="1"/>
  <c r="AG530" i="1"/>
  <c r="AG195" i="1"/>
  <c r="AG1176" i="1"/>
  <c r="AG896" i="1"/>
  <c r="AG527" i="1"/>
  <c r="AG1036" i="1"/>
  <c r="AG190" i="1"/>
  <c r="AG1443" i="1"/>
  <c r="AG31" i="1"/>
  <c r="AG625" i="1"/>
  <c r="AG1240" i="1"/>
  <c r="AG236" i="1"/>
  <c r="AG189" i="1"/>
  <c r="AG451" i="1"/>
  <c r="AG1112" i="1"/>
  <c r="AG804" i="1"/>
  <c r="AG26" i="1"/>
  <c r="AG286" i="1"/>
  <c r="AG1145" i="1"/>
  <c r="AG429" i="1"/>
  <c r="AG405" i="1"/>
  <c r="AG144" i="1"/>
  <c r="AG1183" i="1"/>
  <c r="AG972" i="1"/>
  <c r="AG864" i="1"/>
  <c r="AG886" i="1"/>
  <c r="AG127" i="1"/>
  <c r="AG1305" i="1"/>
  <c r="AG957" i="1"/>
  <c r="AG523" i="1"/>
  <c r="AG542" i="1"/>
  <c r="AG1260" i="1"/>
  <c r="AG497" i="1"/>
  <c r="AG1233" i="1"/>
  <c r="AG372" i="1"/>
  <c r="AG401" i="1"/>
  <c r="AG1423" i="1"/>
  <c r="AG1181" i="1"/>
  <c r="AG433" i="1"/>
  <c r="AG1278" i="1"/>
  <c r="AG984" i="1"/>
  <c r="AG385" i="1"/>
  <c r="AG1301" i="1"/>
  <c r="AG330" i="1"/>
  <c r="AG888" i="1"/>
  <c r="AG753" i="1"/>
  <c r="AG1195" i="1"/>
  <c r="AG711" i="1"/>
  <c r="AG578" i="1"/>
  <c r="AG603" i="1"/>
  <c r="AG909" i="1"/>
  <c r="AG343" i="1"/>
  <c r="AG492" i="1"/>
  <c r="AG380" i="1"/>
  <c r="AG1077" i="1"/>
  <c r="AG1050" i="1"/>
  <c r="AG908" i="1"/>
  <c r="AG591" i="1"/>
  <c r="AG609" i="1"/>
  <c r="AG1018" i="1"/>
  <c r="AG524" i="1"/>
  <c r="AG1268" i="1"/>
  <c r="AG229" i="1"/>
  <c r="AG271" i="1"/>
  <c r="AG504" i="1"/>
  <c r="AG329" i="1"/>
  <c r="AG478" i="1"/>
  <c r="AG1306" i="1"/>
  <c r="AG321" i="1"/>
  <c r="AG419" i="1"/>
  <c r="AG200" i="1"/>
  <c r="AG1040" i="1"/>
  <c r="AG1146" i="1"/>
  <c r="AG261" i="1"/>
  <c r="AG887" i="1"/>
  <c r="AG479" i="1"/>
  <c r="AG75" i="1"/>
  <c r="AG1117" i="1"/>
  <c r="AG970" i="1"/>
  <c r="AG837" i="1"/>
  <c r="AG1250" i="1"/>
  <c r="AG638" i="1"/>
  <c r="AG220" i="1"/>
  <c r="AG657" i="1"/>
  <c r="AG1025" i="1"/>
  <c r="AG1158" i="1"/>
  <c r="AG930" i="1"/>
  <c r="AG1037" i="1"/>
  <c r="AG203" i="1"/>
  <c r="AG301" i="1"/>
  <c r="AG1337" i="1"/>
  <c r="AG496" i="1"/>
  <c r="AG879" i="1"/>
  <c r="AG1391" i="1"/>
  <c r="AG446" i="1"/>
  <c r="AG1310" i="1"/>
  <c r="AG164" i="1"/>
  <c r="AG197" i="1"/>
  <c r="AG194" i="1"/>
  <c r="AG853" i="1"/>
  <c r="AG731" i="1"/>
  <c r="AG425" i="1"/>
  <c r="AG1185" i="1"/>
  <c r="AG448" i="1"/>
  <c r="AG1320" i="1"/>
  <c r="AG996" i="1"/>
  <c r="AG57" i="1"/>
  <c r="AG689" i="1"/>
  <c r="AG82" i="1"/>
  <c r="AG1343" i="1"/>
  <c r="AG141" i="1"/>
  <c r="AG640" i="1"/>
  <c r="AG525" i="1"/>
  <c r="AG969" i="1"/>
  <c r="AG848" i="1"/>
  <c r="AG139" i="1"/>
  <c r="AG1304" i="1"/>
  <c r="AG916" i="1"/>
  <c r="AG1001" i="1"/>
  <c r="AG1132" i="1"/>
  <c r="AG38" i="1"/>
  <c r="AG865" i="1"/>
  <c r="AG221" i="1"/>
  <c r="AG1300" i="1"/>
  <c r="AG828" i="1"/>
  <c r="AG260" i="1"/>
  <c r="AG914" i="1"/>
  <c r="AG926" i="1"/>
  <c r="AG1315" i="1"/>
  <c r="AG512" i="1"/>
  <c r="AG1433" i="1"/>
  <c r="AG883" i="1"/>
  <c r="AG1399" i="1"/>
  <c r="AG680" i="1"/>
  <c r="AG878" i="1"/>
  <c r="AG958" i="1"/>
  <c r="AG1364" i="1"/>
  <c r="AG938" i="1"/>
  <c r="AG463" i="1"/>
  <c r="AG618" i="1"/>
  <c r="AG1426" i="1"/>
  <c r="AG561" i="1"/>
  <c r="AG1205" i="1"/>
  <c r="AG398" i="1"/>
  <c r="AG455" i="1"/>
  <c r="AG1286" i="1"/>
  <c r="AG540" i="1"/>
  <c r="AG267" i="1"/>
  <c r="AG41" i="1"/>
  <c r="AG1175" i="1"/>
  <c r="AG971" i="1"/>
  <c r="AG1015" i="1"/>
  <c r="AG42" i="1"/>
  <c r="AG1005" i="1"/>
  <c r="AG182" i="1"/>
  <c r="AG81" i="1"/>
  <c r="AG438" i="1"/>
  <c r="AG699" i="1"/>
  <c r="AG1360" i="1"/>
  <c r="AG1341" i="1"/>
  <c r="AG1082" i="1"/>
  <c r="AG1071" i="1"/>
  <c r="AG1078" i="1"/>
  <c r="AG966" i="1"/>
  <c r="AG596" i="1"/>
  <c r="AG1239" i="1"/>
  <c r="AG308" i="1"/>
  <c r="AG1455" i="1"/>
  <c r="AG1249" i="1"/>
  <c r="AG1120" i="1"/>
  <c r="AG748" i="1"/>
  <c r="AG291" i="1"/>
  <c r="AG120" i="1"/>
  <c r="AG719" i="1"/>
  <c r="AG660" i="1"/>
  <c r="AG1023" i="1"/>
  <c r="AG418" i="1"/>
  <c r="AG138" i="1"/>
  <c r="AG692" i="1"/>
  <c r="AG1073" i="1"/>
  <c r="AG1163" i="1"/>
  <c r="AG1252" i="1"/>
  <c r="AG163" i="1"/>
  <c r="AG442" i="1"/>
  <c r="AG598" i="1"/>
  <c r="AG1007" i="1"/>
  <c r="AG1011" i="1"/>
  <c r="AG1091" i="1"/>
  <c r="AG905" i="1"/>
  <c r="AG228" i="1"/>
  <c r="AG1363" i="1"/>
  <c r="AG666" i="1"/>
  <c r="AG1418" i="1"/>
  <c r="AG1442" i="1"/>
  <c r="AG758" i="1"/>
  <c r="AG953" i="1"/>
  <c r="AG119" i="1"/>
  <c r="AG694" i="1"/>
  <c r="AG786" i="1"/>
  <c r="AG40" i="1"/>
  <c r="AG875" i="1"/>
  <c r="AG406" i="1"/>
  <c r="AG538" i="1"/>
  <c r="AG737" i="1"/>
  <c r="AG1014" i="1"/>
  <c r="AG1382" i="1"/>
  <c r="AG975" i="1"/>
  <c r="AG56" i="1"/>
  <c r="AG746" i="1"/>
  <c r="AG1321" i="1"/>
  <c r="AG906" i="1"/>
  <c r="AG765" i="1"/>
  <c r="AG30" i="1"/>
  <c r="AG1264" i="1"/>
  <c r="AG128" i="1"/>
  <c r="AG1285" i="1"/>
  <c r="AG366" i="1"/>
  <c r="AG226" i="1"/>
  <c r="AG1407" i="1"/>
  <c r="AG1099" i="1"/>
  <c r="AG1107" i="1"/>
  <c r="AG468" i="1"/>
  <c r="AG885" i="1"/>
  <c r="AG412" i="1"/>
  <c r="AG604" i="1"/>
  <c r="AG288" i="1"/>
  <c r="AG500" i="1"/>
  <c r="AG1392" i="1"/>
  <c r="AG1273" i="1"/>
  <c r="AG783" i="1"/>
  <c r="AG262" i="1"/>
  <c r="AG484" i="1"/>
  <c r="AG774" i="1"/>
  <c r="AG416" i="1"/>
  <c r="AG352" i="1"/>
  <c r="AG809" i="1"/>
  <c r="AG894" i="1"/>
  <c r="AG910" i="1"/>
  <c r="AG695" i="1"/>
  <c r="AG79" i="1"/>
  <c r="AG1113" i="1"/>
  <c r="AG13" i="1"/>
  <c r="AG531" i="1"/>
  <c r="AG1038" i="1"/>
  <c r="AG1372" i="1"/>
  <c r="AG1134" i="1"/>
  <c r="AG1067" i="1"/>
  <c r="AG1150" i="1"/>
  <c r="AG1291" i="1"/>
  <c r="AG593" i="1"/>
  <c r="AG639" i="1"/>
  <c r="AG1342" i="1"/>
  <c r="AG266" i="1"/>
  <c r="AG1214" i="1"/>
  <c r="AG1307" i="1"/>
  <c r="AG1160" i="1"/>
  <c r="AG1352" i="1"/>
  <c r="AG973" i="1"/>
  <c r="AG367" i="1"/>
  <c r="AG437" i="1"/>
  <c r="AG282" i="1"/>
  <c r="AG1200" i="1"/>
  <c r="AG678" i="1"/>
  <c r="AG1216" i="1"/>
  <c r="AG240" i="1"/>
  <c r="AG1375" i="1"/>
  <c r="AG710" i="1"/>
  <c r="AG218" i="1"/>
  <c r="AG993" i="1"/>
  <c r="AG154" i="1"/>
  <c r="AG999" i="1"/>
  <c r="AG307" i="1"/>
  <c r="AG586" i="1"/>
  <c r="AG1019" i="1"/>
  <c r="AG510" i="1"/>
  <c r="AG1034" i="1"/>
  <c r="AG167" i="1"/>
  <c r="AG443" i="1"/>
  <c r="AG629" i="1"/>
  <c r="AG554" i="1"/>
  <c r="AG153" i="1"/>
  <c r="AG1074" i="1"/>
  <c r="AG342" i="1"/>
  <c r="AG475" i="1"/>
  <c r="AG820" i="1"/>
  <c r="AG1116" i="1"/>
  <c r="AG1128" i="1"/>
  <c r="AG708" i="1"/>
  <c r="AG1153" i="1"/>
  <c r="AG403" i="1"/>
  <c r="AG16" i="1"/>
  <c r="AG354" i="1"/>
  <c r="AG1228" i="1"/>
  <c r="AG297" i="1"/>
  <c r="AG1243" i="1"/>
  <c r="AG390" i="1"/>
  <c r="AG802" i="1"/>
  <c r="AG1284" i="1"/>
  <c r="AG1290" i="1"/>
  <c r="AG357" i="1"/>
  <c r="AG1348" i="1"/>
  <c r="AG1350" i="1"/>
  <c r="AG816" i="1"/>
  <c r="AG1379" i="1"/>
  <c r="AG53" i="1"/>
  <c r="AG1388" i="1"/>
  <c r="AG560" i="1"/>
  <c r="AG1417" i="1"/>
  <c r="AG1420" i="1"/>
  <c r="AG974" i="1"/>
  <c r="AG854" i="1"/>
  <c r="AG172" i="1"/>
  <c r="AG152" i="1"/>
  <c r="AG389" i="1"/>
  <c r="AG407" i="1"/>
  <c r="AG47" i="1"/>
  <c r="AG516" i="1"/>
  <c r="AG990" i="1"/>
  <c r="AG29" i="1"/>
  <c r="AG771" i="1"/>
  <c r="AG903" i="1"/>
  <c r="AG892" i="1"/>
  <c r="AG763" i="1"/>
  <c r="AG677" i="1"/>
  <c r="AG1438" i="1"/>
  <c r="AG1302" i="1"/>
  <c r="AG1042" i="1"/>
  <c r="AG1047" i="1"/>
  <c r="AG921" i="1"/>
  <c r="AG1386" i="1"/>
  <c r="AG1196" i="1"/>
  <c r="AG650" i="1"/>
  <c r="AG100" i="1"/>
  <c r="AG44" i="1"/>
  <c r="AG147" i="1"/>
  <c r="AG232" i="1"/>
  <c r="AG1021" i="1"/>
  <c r="AG1226" i="1"/>
  <c r="AG214" i="1"/>
  <c r="AG1294" i="1"/>
  <c r="AG634" i="1"/>
  <c r="AG458" i="1"/>
  <c r="AG943" i="1"/>
  <c r="AG32" i="1"/>
  <c r="AG951" i="1"/>
  <c r="AG797" i="1"/>
  <c r="AG466" i="1"/>
  <c r="AG729" i="1"/>
  <c r="AG1356" i="1"/>
  <c r="AG415" i="1"/>
  <c r="AG1180" i="1"/>
  <c r="AG630" i="1"/>
  <c r="AG113" i="1"/>
  <c r="AG847" i="1"/>
  <c r="AG1165" i="1"/>
  <c r="AG1387" i="1"/>
  <c r="AG132" i="1"/>
  <c r="AG1209" i="1"/>
  <c r="AG48" i="1"/>
  <c r="AG1052" i="1"/>
  <c r="AG1319" i="1"/>
  <c r="AN511" i="1"/>
  <c r="AO511" i="1"/>
  <c r="AP511" i="1"/>
  <c r="AY511" i="1"/>
  <c r="AN980" i="1"/>
  <c r="AO980" i="1"/>
  <c r="AP980" i="1"/>
  <c r="AY980" i="1"/>
  <c r="AN1073" i="1"/>
  <c r="AO1073" i="1"/>
  <c r="AP1073" i="1"/>
  <c r="AY1073" i="1"/>
  <c r="AN533" i="1"/>
  <c r="AO533" i="1"/>
  <c r="AP533" i="1"/>
  <c r="AY533" i="1"/>
  <c r="AN1191" i="1"/>
  <c r="AO1191" i="1"/>
  <c r="AP1191" i="1"/>
  <c r="AY1191" i="1"/>
  <c r="AN1242" i="1"/>
  <c r="AO1242" i="1"/>
  <c r="AP1242" i="1"/>
  <c r="AY1242" i="1"/>
  <c r="AN971" i="1"/>
  <c r="AO971" i="1"/>
  <c r="AP971" i="1"/>
  <c r="AY971" i="1"/>
  <c r="AN1239" i="1"/>
  <c r="AO1239" i="1"/>
  <c r="AP1239" i="1"/>
  <c r="AY1239" i="1"/>
  <c r="AN1027" i="1"/>
  <c r="AO1027" i="1"/>
  <c r="AP1027" i="1"/>
  <c r="AY1027" i="1"/>
  <c r="AN718" i="1"/>
  <c r="AO718" i="1"/>
  <c r="AP718" i="1"/>
  <c r="AY718" i="1"/>
  <c r="AN979" i="1"/>
  <c r="AO979" i="1"/>
  <c r="AP979" i="1"/>
  <c r="AY979" i="1"/>
  <c r="AN1097" i="1"/>
  <c r="AO1097" i="1"/>
  <c r="AP1097" i="1"/>
  <c r="AY1097" i="1"/>
  <c r="AN985" i="1"/>
  <c r="AO985" i="1"/>
  <c r="AP985" i="1"/>
  <c r="AY985" i="1"/>
  <c r="AN175" i="1"/>
  <c r="AO175" i="1"/>
  <c r="AP175" i="1"/>
  <c r="AY175" i="1"/>
  <c r="AN649" i="1"/>
  <c r="AO649" i="1"/>
  <c r="AP649" i="1"/>
  <c r="AY649" i="1"/>
  <c r="AN940" i="1"/>
  <c r="AO940" i="1"/>
  <c r="AP940" i="1"/>
  <c r="AY940" i="1"/>
  <c r="AN12" i="1"/>
  <c r="AO12" i="1"/>
  <c r="AP12" i="1"/>
  <c r="AY12" i="1"/>
  <c r="AN283" i="1"/>
  <c r="AO283" i="1"/>
  <c r="AP283" i="1"/>
  <c r="AY283" i="1"/>
  <c r="AN714" i="1"/>
  <c r="AO714" i="1"/>
  <c r="AP714" i="1"/>
  <c r="AY714" i="1"/>
  <c r="AN343" i="1"/>
  <c r="AO343" i="1"/>
  <c r="AP343" i="1"/>
  <c r="AY343" i="1"/>
  <c r="AN521" i="1"/>
  <c r="AO521" i="1"/>
  <c r="AP521" i="1"/>
  <c r="AY521" i="1"/>
  <c r="AN505" i="1"/>
  <c r="AO505" i="1"/>
  <c r="AP505" i="1"/>
  <c r="AY505" i="1"/>
  <c r="AN810" i="1"/>
  <c r="AO810" i="1"/>
  <c r="AP810" i="1"/>
  <c r="AY810" i="1"/>
  <c r="AN513" i="1"/>
  <c r="AO513" i="1"/>
  <c r="AP513" i="1"/>
  <c r="AY513" i="1"/>
  <c r="AN836" i="1"/>
  <c r="AO836" i="1"/>
  <c r="AP836" i="1"/>
  <c r="AY836" i="1"/>
  <c r="AN189" i="1"/>
  <c r="AO189" i="1"/>
  <c r="AP189" i="1"/>
  <c r="AY189" i="1"/>
  <c r="AN694" i="1"/>
  <c r="AO694" i="1"/>
  <c r="AP694" i="1"/>
  <c r="AY694" i="1"/>
  <c r="AZ694" i="1" s="1"/>
  <c r="AN1369" i="1"/>
  <c r="AO1369" i="1"/>
  <c r="AP1369" i="1"/>
  <c r="AY1369" i="1"/>
  <c r="AN826" i="1"/>
  <c r="AO826" i="1"/>
  <c r="AP826" i="1"/>
  <c r="AY826" i="1"/>
  <c r="AN7" i="1"/>
  <c r="AO7" i="1"/>
  <c r="AP7" i="1"/>
  <c r="AY7" i="1"/>
  <c r="AN575" i="1"/>
  <c r="AO575" i="1"/>
  <c r="AP575" i="1"/>
  <c r="AY575" i="1"/>
  <c r="AN972" i="1"/>
  <c r="AO972" i="1"/>
  <c r="AP972" i="1"/>
  <c r="AY972" i="1"/>
  <c r="AN319" i="1"/>
  <c r="AO319" i="1"/>
  <c r="AP319" i="1"/>
  <c r="AY319" i="1"/>
  <c r="AN525" i="1"/>
  <c r="AO525" i="1"/>
  <c r="AP525" i="1"/>
  <c r="AY525" i="1"/>
  <c r="AN965" i="1"/>
  <c r="AO965" i="1"/>
  <c r="AP965" i="1"/>
  <c r="AY965" i="1"/>
  <c r="AZ965" i="1" s="1"/>
  <c r="AN1340" i="1"/>
  <c r="AO1340" i="1"/>
  <c r="AP1340" i="1"/>
  <c r="AY1340" i="1"/>
  <c r="AN1399" i="1"/>
  <c r="AO1399" i="1"/>
  <c r="AP1399" i="1"/>
  <c r="AY1399" i="1"/>
  <c r="AN786" i="1"/>
  <c r="AO786" i="1"/>
  <c r="AP786" i="1"/>
  <c r="AY786" i="1"/>
  <c r="AN209" i="1"/>
  <c r="AO209" i="1"/>
  <c r="AP209" i="1"/>
  <c r="AY209" i="1"/>
  <c r="AN577" i="1"/>
  <c r="AO577" i="1"/>
  <c r="AP577" i="1"/>
  <c r="AY577" i="1"/>
  <c r="AN1386" i="1"/>
  <c r="AO1386" i="1"/>
  <c r="AP1386" i="1"/>
  <c r="AY1386" i="1"/>
  <c r="AN636" i="1"/>
  <c r="AO636" i="1"/>
  <c r="AP636" i="1"/>
  <c r="AY636" i="1"/>
  <c r="AN517" i="1"/>
  <c r="AO517" i="1"/>
  <c r="AP517" i="1"/>
  <c r="AY517" i="1"/>
  <c r="AN927" i="1"/>
  <c r="AO927" i="1"/>
  <c r="AP927" i="1"/>
  <c r="AY927" i="1"/>
  <c r="AN1000" i="1"/>
  <c r="AO1000" i="1"/>
  <c r="AP1000" i="1"/>
  <c r="AY1000" i="1"/>
  <c r="AN823" i="1"/>
  <c r="AO823" i="1"/>
  <c r="AP823" i="1"/>
  <c r="AY823" i="1"/>
  <c r="AN549" i="1"/>
  <c r="AO549" i="1"/>
  <c r="AP549" i="1"/>
  <c r="AY549" i="1"/>
  <c r="AZ549" i="1" s="1"/>
  <c r="AN1003" i="1"/>
  <c r="AO1003" i="1"/>
  <c r="AP1003" i="1"/>
  <c r="AY1003" i="1"/>
  <c r="AN737" i="1"/>
  <c r="AO737" i="1"/>
  <c r="AP737" i="1"/>
  <c r="AY737" i="1"/>
  <c r="AN506" i="1"/>
  <c r="AO506" i="1"/>
  <c r="AP506" i="1"/>
  <c r="AY506" i="1"/>
  <c r="AN31" i="1"/>
  <c r="AO31" i="1"/>
  <c r="AP31" i="1"/>
  <c r="AY31" i="1"/>
  <c r="AN410" i="1"/>
  <c r="AO410" i="1"/>
  <c r="AP410" i="1"/>
  <c r="AY410" i="1"/>
  <c r="AN874" i="1"/>
  <c r="AO874" i="1"/>
  <c r="AP874" i="1"/>
  <c r="AY874" i="1"/>
  <c r="AN840" i="1"/>
  <c r="AO840" i="1"/>
  <c r="AP840" i="1"/>
  <c r="AY840" i="1"/>
  <c r="AN100" i="1"/>
  <c r="AO100" i="1"/>
  <c r="AP100" i="1"/>
  <c r="AY100" i="1"/>
  <c r="AN114" i="1"/>
  <c r="AO114" i="1"/>
  <c r="AP114" i="1"/>
  <c r="AY114" i="1"/>
  <c r="AN666" i="1"/>
  <c r="AO666" i="1"/>
  <c r="AP666" i="1"/>
  <c r="AY666" i="1"/>
  <c r="AN624" i="1"/>
  <c r="AO624" i="1"/>
  <c r="AP624" i="1"/>
  <c r="AY624" i="1"/>
  <c r="AN1368" i="1"/>
  <c r="AO1368" i="1"/>
  <c r="AP1368" i="1"/>
  <c r="AY1368" i="1"/>
  <c r="AN368" i="1"/>
  <c r="AO368" i="1"/>
  <c r="AP368" i="1"/>
  <c r="AY368" i="1"/>
  <c r="AN372" i="1"/>
  <c r="AO372" i="1"/>
  <c r="AP372" i="1"/>
  <c r="AY372" i="1"/>
  <c r="AN976" i="1"/>
  <c r="AO976" i="1"/>
  <c r="AP976" i="1"/>
  <c r="AY976" i="1"/>
  <c r="AZ976" i="1" s="1"/>
  <c r="AN1337" i="1"/>
  <c r="AO1337" i="1"/>
  <c r="AP1337" i="1"/>
  <c r="AY1337" i="1"/>
  <c r="AN968" i="1"/>
  <c r="AO968" i="1"/>
  <c r="AP968" i="1"/>
  <c r="AY968" i="1"/>
  <c r="AN1211" i="1"/>
  <c r="AO1211" i="1"/>
  <c r="AP1211" i="1"/>
  <c r="AY1211" i="1"/>
  <c r="AN555" i="1"/>
  <c r="AO555" i="1"/>
  <c r="AP555" i="1"/>
  <c r="AY555" i="1"/>
  <c r="AN463" i="1"/>
  <c r="AO463" i="1"/>
  <c r="AP463" i="1"/>
  <c r="AY463" i="1"/>
  <c r="AN1238" i="1"/>
  <c r="AO1238" i="1"/>
  <c r="AP1238" i="1"/>
  <c r="AY1238" i="1"/>
  <c r="AN408" i="1"/>
  <c r="AO408" i="1"/>
  <c r="AP408" i="1"/>
  <c r="AY408" i="1"/>
  <c r="AN877" i="1"/>
  <c r="AO877" i="1"/>
  <c r="AP877" i="1"/>
  <c r="AY877" i="1"/>
  <c r="AN561" i="1"/>
  <c r="AO561" i="1"/>
  <c r="AP561" i="1"/>
  <c r="AY561" i="1"/>
  <c r="AZ561" i="1" s="1"/>
  <c r="AN542" i="1"/>
  <c r="AO542" i="1"/>
  <c r="AP542" i="1"/>
  <c r="AY542" i="1"/>
  <c r="AN1349" i="1"/>
  <c r="AO1349" i="1"/>
  <c r="AP1349" i="1"/>
  <c r="AY1349" i="1"/>
  <c r="AN119" i="1"/>
  <c r="AO119" i="1"/>
  <c r="AP119" i="1"/>
  <c r="AY119" i="1"/>
  <c r="AN176" i="1"/>
  <c r="AO176" i="1"/>
  <c r="AP176" i="1"/>
  <c r="AY176" i="1"/>
  <c r="AN1278" i="1"/>
  <c r="AO1278" i="1"/>
  <c r="AP1278" i="1"/>
  <c r="AY1278" i="1"/>
  <c r="AN236" i="1"/>
  <c r="AO236" i="1"/>
  <c r="AP236" i="1"/>
  <c r="AY236" i="1"/>
  <c r="AN1361" i="1"/>
  <c r="AO1361" i="1"/>
  <c r="AP1361" i="1"/>
  <c r="AY1361" i="1"/>
  <c r="AN284" i="1"/>
  <c r="AO284" i="1"/>
  <c r="AP284" i="1"/>
  <c r="AY284" i="1"/>
  <c r="AN192" i="1"/>
  <c r="AO192" i="1"/>
  <c r="AP192" i="1"/>
  <c r="AY192" i="1"/>
  <c r="AN187" i="1"/>
  <c r="AO187" i="1"/>
  <c r="AP187" i="1"/>
  <c r="AY187" i="1"/>
  <c r="AZ187" i="1" s="1"/>
  <c r="AN103" i="1"/>
  <c r="AO103" i="1"/>
  <c r="AP103" i="1"/>
  <c r="AY103" i="1"/>
  <c r="AN844" i="1"/>
  <c r="AO844" i="1"/>
  <c r="AP844" i="1"/>
  <c r="AY844" i="1"/>
  <c r="AZ844" i="1" s="1"/>
  <c r="AN1442" i="1"/>
  <c r="AO1442" i="1"/>
  <c r="AP1442" i="1"/>
  <c r="AY1442" i="1"/>
  <c r="AZ1442" i="1" s="1"/>
  <c r="AN669" i="1"/>
  <c r="AO669" i="1"/>
  <c r="AP669" i="1"/>
  <c r="AY669" i="1"/>
  <c r="AN1396" i="1"/>
  <c r="AO1396" i="1"/>
  <c r="AP1396" i="1"/>
  <c r="AY1396" i="1"/>
  <c r="AN1306" i="1"/>
  <c r="AO1306" i="1"/>
  <c r="AP1306" i="1"/>
  <c r="AY1306" i="1"/>
  <c r="AN371" i="1"/>
  <c r="AO371" i="1"/>
  <c r="AP371" i="1"/>
  <c r="AY371" i="1"/>
  <c r="AN749" i="1"/>
  <c r="AO749" i="1"/>
  <c r="AP749" i="1"/>
  <c r="AY749" i="1"/>
  <c r="AN595" i="1"/>
  <c r="AO595" i="1"/>
  <c r="AP595" i="1"/>
  <c r="AY595" i="1"/>
  <c r="AN181" i="1"/>
  <c r="AO181" i="1"/>
  <c r="AP181" i="1"/>
  <c r="AY181" i="1"/>
  <c r="AN964" i="1"/>
  <c r="AO964" i="1"/>
  <c r="AP964" i="1"/>
  <c r="AY964" i="1"/>
  <c r="AN559" i="1"/>
  <c r="AO559" i="1"/>
  <c r="AP559" i="1"/>
  <c r="AY559" i="1"/>
  <c r="AN470" i="1"/>
  <c r="AO470" i="1"/>
  <c r="AP470" i="1"/>
  <c r="AY470" i="1"/>
  <c r="AN905" i="1"/>
  <c r="AO905" i="1"/>
  <c r="AP905" i="1"/>
  <c r="AY905" i="1"/>
  <c r="AN76" i="1"/>
  <c r="AO76" i="1"/>
  <c r="AP76" i="1"/>
  <c r="AY76" i="1"/>
  <c r="AN1210" i="1"/>
  <c r="AO1210" i="1"/>
  <c r="AP1210" i="1"/>
  <c r="AY1210" i="1"/>
  <c r="AN1444" i="1"/>
  <c r="AO1444" i="1"/>
  <c r="AP1444" i="1"/>
  <c r="AS1444" i="1" s="1"/>
  <c r="AY1444" i="1"/>
  <c r="AN1300" i="1"/>
  <c r="AO1300" i="1"/>
  <c r="AP1300" i="1"/>
  <c r="AY1300" i="1"/>
  <c r="AN769" i="1"/>
  <c r="AO769" i="1"/>
  <c r="AP769" i="1"/>
  <c r="AY769" i="1"/>
  <c r="AN589" i="1"/>
  <c r="AO589" i="1"/>
  <c r="AP589" i="1"/>
  <c r="AY589" i="1"/>
  <c r="AN843" i="1"/>
  <c r="AO843" i="1"/>
  <c r="AP843" i="1"/>
  <c r="AY843" i="1"/>
  <c r="AN484" i="1"/>
  <c r="AO484" i="1"/>
  <c r="AP484" i="1"/>
  <c r="AY484" i="1"/>
  <c r="AN256" i="1"/>
  <c r="AO256" i="1"/>
  <c r="AP256" i="1"/>
  <c r="AY256" i="1"/>
  <c r="AN839" i="1"/>
  <c r="AO839" i="1"/>
  <c r="AP839" i="1"/>
  <c r="AY839" i="1"/>
  <c r="AN880" i="1"/>
  <c r="AO880" i="1"/>
  <c r="AP880" i="1"/>
  <c r="AY880" i="1"/>
  <c r="AN779" i="1"/>
  <c r="AO779" i="1"/>
  <c r="AP779" i="1"/>
  <c r="AY779" i="1"/>
  <c r="AN277" i="1"/>
  <c r="AO277" i="1"/>
  <c r="AP277" i="1"/>
  <c r="AY277" i="1"/>
  <c r="AN196" i="1"/>
  <c r="AO196" i="1"/>
  <c r="AP196" i="1"/>
  <c r="AY196" i="1"/>
  <c r="AN317" i="1"/>
  <c r="AO317" i="1"/>
  <c r="AP317" i="1"/>
  <c r="AY317" i="1"/>
  <c r="AN456" i="1"/>
  <c r="AO456" i="1"/>
  <c r="AP456" i="1"/>
  <c r="AY456" i="1"/>
  <c r="AN1291" i="1"/>
  <c r="AO1291" i="1"/>
  <c r="AP1291" i="1"/>
  <c r="AY1291" i="1"/>
  <c r="AN345" i="1"/>
  <c r="AO345" i="1"/>
  <c r="AP345" i="1"/>
  <c r="AY345" i="1"/>
  <c r="AZ345" i="1" s="1"/>
  <c r="AN459" i="1"/>
  <c r="AO459" i="1"/>
  <c r="AP459" i="1"/>
  <c r="AY459" i="1"/>
  <c r="AZ459" i="1" s="1"/>
  <c r="AN593" i="1"/>
  <c r="AO593" i="1"/>
  <c r="AP593" i="1"/>
  <c r="AY593" i="1"/>
  <c r="AN996" i="1"/>
  <c r="AO996" i="1"/>
  <c r="AP996" i="1"/>
  <c r="AY996" i="1"/>
  <c r="AZ996" i="1" s="1"/>
  <c r="AN1258" i="1"/>
  <c r="AO1258" i="1"/>
  <c r="AP1258" i="1"/>
  <c r="AY1258" i="1"/>
  <c r="AN183" i="1"/>
  <c r="AO183" i="1"/>
  <c r="AP183" i="1"/>
  <c r="AY183" i="1"/>
  <c r="AN991" i="1"/>
  <c r="AO991" i="1"/>
  <c r="AP991" i="1"/>
  <c r="AY991" i="1"/>
  <c r="AN1106" i="1"/>
  <c r="AO1106" i="1"/>
  <c r="AP1106" i="1"/>
  <c r="AY1106" i="1"/>
  <c r="AN949" i="1"/>
  <c r="AO949" i="1"/>
  <c r="AP949" i="1"/>
  <c r="AY949" i="1"/>
  <c r="AN885" i="1"/>
  <c r="AO885" i="1"/>
  <c r="AP885" i="1"/>
  <c r="AY885" i="1"/>
  <c r="AN704" i="1"/>
  <c r="AO704" i="1"/>
  <c r="AP704" i="1"/>
  <c r="AY704" i="1"/>
  <c r="AZ704" i="1" s="1"/>
  <c r="AN11" i="1"/>
  <c r="AO11" i="1"/>
  <c r="AP11" i="1"/>
  <c r="AY11" i="1"/>
  <c r="AN622" i="1"/>
  <c r="AO622" i="1"/>
  <c r="AP622" i="1"/>
  <c r="AY622" i="1"/>
  <c r="AN876" i="1"/>
  <c r="AO876" i="1"/>
  <c r="AP876" i="1"/>
  <c r="AY876" i="1"/>
  <c r="AN1384" i="1"/>
  <c r="AO1384" i="1"/>
  <c r="AP1384" i="1"/>
  <c r="AY1384" i="1"/>
  <c r="AN487" i="1"/>
  <c r="AO487" i="1"/>
  <c r="AP487" i="1"/>
  <c r="AY487" i="1"/>
  <c r="AN1389" i="1"/>
  <c r="AO1389" i="1"/>
  <c r="AP1389" i="1"/>
  <c r="AY1389" i="1"/>
  <c r="AN1091" i="1"/>
  <c r="AO1091" i="1"/>
  <c r="AP1091" i="1"/>
  <c r="AY1091" i="1"/>
  <c r="AN930" i="1"/>
  <c r="AO930" i="1"/>
  <c r="AP930" i="1"/>
  <c r="AY930" i="1"/>
  <c r="AN1135" i="1"/>
  <c r="AO1135" i="1"/>
  <c r="AP1135" i="1"/>
  <c r="AY1135" i="1"/>
  <c r="AZ1135" i="1" s="1"/>
  <c r="AN1183" i="1"/>
  <c r="AO1183" i="1"/>
  <c r="AP1183" i="1"/>
  <c r="AY1183" i="1"/>
  <c r="AN1374" i="1"/>
  <c r="AO1374" i="1"/>
  <c r="AP1374" i="1"/>
  <c r="AY1374" i="1"/>
  <c r="AN716" i="1"/>
  <c r="AO716" i="1"/>
  <c r="AP716" i="1"/>
  <c r="AY716" i="1"/>
  <c r="AZ716" i="1" s="1"/>
  <c r="AN483" i="1"/>
  <c r="AO483" i="1"/>
  <c r="AP483" i="1"/>
  <c r="AY483" i="1"/>
  <c r="AN332" i="1"/>
  <c r="AO332" i="1"/>
  <c r="AP332" i="1"/>
  <c r="AY332" i="1"/>
  <c r="AN186" i="1"/>
  <c r="AO186" i="1"/>
  <c r="AP186" i="1"/>
  <c r="AY186" i="1"/>
  <c r="AN37" i="1"/>
  <c r="AO37" i="1"/>
  <c r="AP37" i="1"/>
  <c r="AY37" i="1"/>
  <c r="AN912" i="1"/>
  <c r="AO912" i="1"/>
  <c r="AP912" i="1"/>
  <c r="AY912" i="1"/>
  <c r="AN1018" i="1"/>
  <c r="AO1018" i="1"/>
  <c r="AP1018" i="1"/>
  <c r="AY1018" i="1"/>
  <c r="AN1095" i="1"/>
  <c r="AO1095" i="1"/>
  <c r="AP1095" i="1"/>
  <c r="AY1095" i="1"/>
  <c r="AN450" i="1"/>
  <c r="AO450" i="1"/>
  <c r="AP450" i="1"/>
  <c r="AY450" i="1"/>
  <c r="AZ450" i="1" s="1"/>
  <c r="AN910" i="1"/>
  <c r="AO910" i="1"/>
  <c r="AP910" i="1"/>
  <c r="AY910" i="1"/>
  <c r="AN651" i="1"/>
  <c r="AO651" i="1"/>
  <c r="AP651" i="1"/>
  <c r="AY651" i="1"/>
  <c r="AZ651" i="1" s="1"/>
  <c r="AN1132" i="1"/>
  <c r="AO1132" i="1"/>
  <c r="AP1132" i="1"/>
  <c r="AY1132" i="1"/>
  <c r="AN787" i="1"/>
  <c r="AO787" i="1"/>
  <c r="AP787" i="1"/>
  <c r="AY787" i="1"/>
  <c r="AN123" i="1"/>
  <c r="AO123" i="1"/>
  <c r="AP123" i="1"/>
  <c r="AY123" i="1"/>
  <c r="AN906" i="1"/>
  <c r="AO906" i="1"/>
  <c r="AP906" i="1"/>
  <c r="AY906" i="1"/>
  <c r="AN21" i="1"/>
  <c r="AO21" i="1"/>
  <c r="AP21" i="1"/>
  <c r="AY21" i="1"/>
  <c r="AN1207" i="1"/>
  <c r="AO1207" i="1"/>
  <c r="AP1207" i="1"/>
  <c r="AY1207" i="1"/>
  <c r="AN1233" i="1"/>
  <c r="AO1233" i="1"/>
  <c r="AP1233" i="1"/>
  <c r="AY1233" i="1"/>
  <c r="AZ1233" i="1" s="1"/>
  <c r="AN102" i="1"/>
  <c r="AO102" i="1"/>
  <c r="AP102" i="1"/>
  <c r="AY102" i="1"/>
  <c r="AN580" i="1"/>
  <c r="AO580" i="1"/>
  <c r="AP580" i="1"/>
  <c r="AY580" i="1"/>
  <c r="AN333" i="1"/>
  <c r="AO333" i="1"/>
  <c r="AP333" i="1"/>
  <c r="AY333" i="1"/>
  <c r="AN1407" i="1"/>
  <c r="AO1407" i="1"/>
  <c r="AP1407" i="1"/>
  <c r="AY1407" i="1"/>
  <c r="AN545" i="1"/>
  <c r="AO545" i="1"/>
  <c r="AP545" i="1"/>
  <c r="AY545" i="1"/>
  <c r="AN703" i="1"/>
  <c r="AO703" i="1"/>
  <c r="AP703" i="1"/>
  <c r="AY703" i="1"/>
  <c r="AN1345" i="1"/>
  <c r="AO1345" i="1"/>
  <c r="AP1345" i="1"/>
  <c r="AY1345" i="1"/>
  <c r="AN1446" i="1"/>
  <c r="AO1446" i="1"/>
  <c r="AP1446" i="1"/>
  <c r="AY1446" i="1"/>
  <c r="AN1200" i="1"/>
  <c r="AO1200" i="1"/>
  <c r="AP1200" i="1"/>
  <c r="AY1200" i="1"/>
  <c r="AZ1200" i="1" s="1"/>
  <c r="AN30" i="1"/>
  <c r="AO30" i="1"/>
  <c r="AP30" i="1"/>
  <c r="AY30" i="1"/>
  <c r="AN614" i="1"/>
  <c r="AO614" i="1"/>
  <c r="AP614" i="1"/>
  <c r="AY614" i="1"/>
  <c r="AN203" i="1"/>
  <c r="AO203" i="1"/>
  <c r="AP203" i="1"/>
  <c r="AY203" i="1"/>
  <c r="AN78" i="1"/>
  <c r="AO78" i="1"/>
  <c r="AP78" i="1"/>
  <c r="AY78" i="1"/>
  <c r="AN106" i="1"/>
  <c r="AO106" i="1"/>
  <c r="AP106" i="1"/>
  <c r="AY106" i="1"/>
  <c r="AN266" i="1"/>
  <c r="AO266" i="1"/>
  <c r="AP266" i="1"/>
  <c r="AY266" i="1"/>
  <c r="AN379" i="1"/>
  <c r="AO379" i="1"/>
  <c r="AP379" i="1"/>
  <c r="AY379" i="1"/>
  <c r="AN1230" i="1"/>
  <c r="AO1230" i="1"/>
  <c r="AP1230" i="1"/>
  <c r="AY1230" i="1"/>
  <c r="AN17" i="1"/>
  <c r="AO17" i="1"/>
  <c r="AP17" i="1"/>
  <c r="AY17" i="1"/>
  <c r="AN39" i="1"/>
  <c r="AO39" i="1"/>
  <c r="AP39" i="1"/>
  <c r="AY39" i="1"/>
  <c r="AN1314" i="1"/>
  <c r="AO1314" i="1"/>
  <c r="AP1314" i="1"/>
  <c r="AY1314" i="1"/>
  <c r="AN433" i="1"/>
  <c r="AO433" i="1"/>
  <c r="AP433" i="1"/>
  <c r="AY433" i="1"/>
  <c r="AN717" i="1"/>
  <c r="AO717" i="1"/>
  <c r="AP717" i="1"/>
  <c r="AY717" i="1"/>
  <c r="AN1001" i="1"/>
  <c r="AO1001" i="1"/>
  <c r="AP1001" i="1"/>
  <c r="AY1001" i="1"/>
  <c r="AN215" i="1"/>
  <c r="AO215" i="1"/>
  <c r="AP215" i="1"/>
  <c r="AY215" i="1"/>
  <c r="AN698" i="1"/>
  <c r="AO698" i="1"/>
  <c r="AP698" i="1"/>
  <c r="AY698" i="1"/>
  <c r="AN1102" i="1"/>
  <c r="AO1102" i="1"/>
  <c r="AP1102" i="1"/>
  <c r="AY1102" i="1"/>
  <c r="AN1197" i="1"/>
  <c r="AO1197" i="1"/>
  <c r="AP1197" i="1"/>
  <c r="AY1197" i="1"/>
  <c r="AN1275" i="1"/>
  <c r="AO1275" i="1"/>
  <c r="AP1275" i="1"/>
  <c r="AY1275" i="1"/>
  <c r="AN599" i="1"/>
  <c r="AO599" i="1"/>
  <c r="AP599" i="1"/>
  <c r="AY599" i="1"/>
  <c r="AZ599" i="1" s="1"/>
  <c r="AN1459" i="1"/>
  <c r="AO1459" i="1"/>
  <c r="AP1459" i="1"/>
  <c r="AY1459" i="1"/>
  <c r="AZ1459" i="1" s="1"/>
  <c r="AN1357" i="1"/>
  <c r="AO1357" i="1"/>
  <c r="AP1357" i="1"/>
  <c r="AY1357" i="1"/>
  <c r="AN1144" i="1"/>
  <c r="AO1144" i="1"/>
  <c r="AP1144" i="1"/>
  <c r="AY1144" i="1"/>
  <c r="AZ1144" i="1" s="1"/>
  <c r="AN420" i="1"/>
  <c r="AO420" i="1"/>
  <c r="AP420" i="1"/>
  <c r="AY420" i="1"/>
  <c r="AN193" i="1"/>
  <c r="AO193" i="1"/>
  <c r="AP193" i="1"/>
  <c r="AY193" i="1"/>
  <c r="AN300" i="1"/>
  <c r="AO300" i="1"/>
  <c r="AP300" i="1"/>
  <c r="AY300" i="1"/>
  <c r="AN110" i="1"/>
  <c r="AO110" i="1"/>
  <c r="AP110" i="1"/>
  <c r="AY110" i="1"/>
  <c r="AN1262" i="1"/>
  <c r="AO1262" i="1"/>
  <c r="AP1262" i="1"/>
  <c r="AY1262" i="1"/>
  <c r="AN150" i="1"/>
  <c r="AO150" i="1"/>
  <c r="AP150" i="1"/>
  <c r="AY150" i="1"/>
  <c r="AN1393" i="1"/>
  <c r="AO1393" i="1"/>
  <c r="AP1393" i="1"/>
  <c r="AY1393" i="1"/>
  <c r="AN423" i="1"/>
  <c r="AO423" i="1"/>
  <c r="AP423" i="1"/>
  <c r="AY423" i="1"/>
  <c r="AN1084" i="1"/>
  <c r="AO1084" i="1"/>
  <c r="AP1084" i="1"/>
  <c r="AY1084" i="1"/>
  <c r="AN361" i="1"/>
  <c r="AO361" i="1"/>
  <c r="AP361" i="1"/>
  <c r="AY361" i="1"/>
  <c r="AN1022" i="1"/>
  <c r="AO1022" i="1"/>
  <c r="AP1022" i="1"/>
  <c r="AY1022" i="1"/>
  <c r="AN784" i="1"/>
  <c r="AO784" i="1"/>
  <c r="AP784" i="1"/>
  <c r="AY784" i="1"/>
  <c r="AZ784" i="1" s="1"/>
  <c r="AN399" i="1"/>
  <c r="AO399" i="1"/>
  <c r="AP399" i="1"/>
  <c r="AY399" i="1"/>
  <c r="AN211" i="1"/>
  <c r="AO211" i="1"/>
  <c r="AP211" i="1"/>
  <c r="AY211" i="1"/>
  <c r="AN740" i="1"/>
  <c r="AO740" i="1"/>
  <c r="AP740" i="1"/>
  <c r="AY740" i="1"/>
  <c r="AN852" i="1"/>
  <c r="AO852" i="1"/>
  <c r="AP852" i="1"/>
  <c r="AY852" i="1"/>
  <c r="AN953" i="1"/>
  <c r="AO953" i="1"/>
  <c r="AP953" i="1"/>
  <c r="AY953" i="1"/>
  <c r="AN793" i="1"/>
  <c r="AO793" i="1"/>
  <c r="AP793" i="1"/>
  <c r="AY793" i="1"/>
  <c r="AN764" i="1"/>
  <c r="AO764" i="1"/>
  <c r="AP764" i="1"/>
  <c r="AY764" i="1"/>
  <c r="AZ764" i="1" s="1"/>
  <c r="AN242" i="1"/>
  <c r="AO242" i="1"/>
  <c r="AP242" i="1"/>
  <c r="AY242" i="1"/>
  <c r="AN678" i="1"/>
  <c r="AO678" i="1"/>
  <c r="AP678" i="1"/>
  <c r="AY678" i="1"/>
  <c r="AN1249" i="1"/>
  <c r="AO1249" i="1"/>
  <c r="AP1249" i="1"/>
  <c r="AY1249" i="1"/>
  <c r="AN1318" i="1"/>
  <c r="AO1318" i="1"/>
  <c r="AP1318" i="1"/>
  <c r="AY1318" i="1"/>
  <c r="AN799" i="1"/>
  <c r="AO799" i="1"/>
  <c r="AP799" i="1"/>
  <c r="AY799" i="1"/>
  <c r="AN923" i="1"/>
  <c r="AO923" i="1"/>
  <c r="AP923" i="1"/>
  <c r="AY923" i="1"/>
  <c r="AN353" i="1"/>
  <c r="AO353" i="1"/>
  <c r="AP353" i="1"/>
  <c r="AY353" i="1"/>
  <c r="AN884" i="1"/>
  <c r="AO884" i="1"/>
  <c r="AP884" i="1"/>
  <c r="AY884" i="1"/>
  <c r="AN814" i="1"/>
  <c r="AO814" i="1"/>
  <c r="AP814" i="1"/>
  <c r="AY814" i="1"/>
  <c r="AN1181" i="1"/>
  <c r="AO1181" i="1"/>
  <c r="AP1181" i="1"/>
  <c r="AY1181" i="1"/>
  <c r="AZ1181" i="1" s="1"/>
  <c r="AN41" i="1"/>
  <c r="AO41" i="1"/>
  <c r="AP41" i="1"/>
  <c r="AY41" i="1"/>
  <c r="AN688" i="1"/>
  <c r="AO688" i="1"/>
  <c r="AP688" i="1"/>
  <c r="AY688" i="1"/>
  <c r="AN404" i="1"/>
  <c r="AO404" i="1"/>
  <c r="AP404" i="1"/>
  <c r="AY404" i="1"/>
  <c r="AN855" i="1"/>
  <c r="AO855" i="1"/>
  <c r="AP855" i="1"/>
  <c r="AY855" i="1"/>
  <c r="AZ855" i="1" s="1"/>
  <c r="AN680" i="1"/>
  <c r="AO680" i="1"/>
  <c r="AP680" i="1"/>
  <c r="AY680" i="1"/>
  <c r="AN467" i="1"/>
  <c r="AO467" i="1"/>
  <c r="AP467" i="1"/>
  <c r="AY467" i="1"/>
  <c r="AN922" i="1"/>
  <c r="AO922" i="1"/>
  <c r="AP922" i="1"/>
  <c r="AY922" i="1"/>
  <c r="AN437" i="1"/>
  <c r="AO437" i="1"/>
  <c r="AP437" i="1"/>
  <c r="AY437" i="1"/>
  <c r="AN935" i="1"/>
  <c r="AO935" i="1"/>
  <c r="AP935" i="1"/>
  <c r="AY935" i="1"/>
  <c r="AN398" i="1"/>
  <c r="AO398" i="1"/>
  <c r="AP398" i="1"/>
  <c r="AY398" i="1"/>
  <c r="AN658" i="1"/>
  <c r="AO658" i="1"/>
  <c r="AP658" i="1"/>
  <c r="AY658" i="1"/>
  <c r="AN1293" i="1"/>
  <c r="AO1293" i="1"/>
  <c r="AP1293" i="1"/>
  <c r="AY1293" i="1"/>
  <c r="AN1175" i="1"/>
  <c r="AO1175" i="1"/>
  <c r="AP1175" i="1"/>
  <c r="AY1175" i="1"/>
  <c r="AN383" i="1"/>
  <c r="AO383" i="1"/>
  <c r="AP383" i="1"/>
  <c r="AY383" i="1"/>
  <c r="AN1450" i="1"/>
  <c r="AO1450" i="1"/>
  <c r="AP1450" i="1"/>
  <c r="AY1450" i="1"/>
  <c r="AN94" i="1"/>
  <c r="AO94" i="1"/>
  <c r="AP94" i="1"/>
  <c r="AY94" i="1"/>
  <c r="AN419" i="1"/>
  <c r="AO419" i="1"/>
  <c r="AP419" i="1"/>
  <c r="AY419" i="1"/>
  <c r="AN723" i="1"/>
  <c r="AO723" i="1"/>
  <c r="AP723" i="1"/>
  <c r="AY723" i="1"/>
  <c r="AN1217" i="1"/>
  <c r="AO1217" i="1"/>
  <c r="AP1217" i="1"/>
  <c r="AY1217" i="1"/>
  <c r="AN1428" i="1"/>
  <c r="AO1428" i="1"/>
  <c r="AP1428" i="1"/>
  <c r="AY1428" i="1"/>
  <c r="AZ1428" i="1" s="1"/>
  <c r="AN1296" i="1"/>
  <c r="AO1296" i="1"/>
  <c r="AP1296" i="1"/>
  <c r="AY1296" i="1"/>
  <c r="AN6" i="1"/>
  <c r="AO6" i="1"/>
  <c r="AP6" i="1"/>
  <c r="AY6" i="1"/>
  <c r="AN1195" i="1"/>
  <c r="AO1195" i="1"/>
  <c r="AP1195" i="1"/>
  <c r="AY1195" i="1"/>
  <c r="AN1441" i="1"/>
  <c r="AO1441" i="1"/>
  <c r="AP1441" i="1"/>
  <c r="AY1441" i="1"/>
  <c r="AN959" i="1"/>
  <c r="AO959" i="1"/>
  <c r="AP959" i="1"/>
  <c r="AY959" i="1"/>
  <c r="AN947" i="1"/>
  <c r="AO947" i="1"/>
  <c r="AP947" i="1"/>
  <c r="AY947" i="1"/>
  <c r="AN272" i="1"/>
  <c r="AO272" i="1"/>
  <c r="AP272" i="1"/>
  <c r="AY272" i="1"/>
  <c r="AN294" i="1"/>
  <c r="AO294" i="1"/>
  <c r="AP294" i="1"/>
  <c r="AY294" i="1"/>
  <c r="AN80" i="1"/>
  <c r="AO80" i="1"/>
  <c r="AP80" i="1"/>
  <c r="AY80" i="1"/>
  <c r="AN526" i="1"/>
  <c r="AO526" i="1"/>
  <c r="AP526" i="1"/>
  <c r="AY526" i="1"/>
  <c r="AN957" i="1"/>
  <c r="AO957" i="1"/>
  <c r="AP957" i="1"/>
  <c r="AY957" i="1"/>
  <c r="AN1308" i="1"/>
  <c r="AO1308" i="1"/>
  <c r="AP1308" i="1"/>
  <c r="AY1308" i="1"/>
  <c r="AN548" i="1"/>
  <c r="AO548" i="1"/>
  <c r="AP548" i="1"/>
  <c r="AY548" i="1"/>
  <c r="AN477" i="1"/>
  <c r="AO477" i="1"/>
  <c r="AP477" i="1"/>
  <c r="AY477" i="1"/>
  <c r="AN750" i="1"/>
  <c r="AO750" i="1"/>
  <c r="AP750" i="1"/>
  <c r="AY750" i="1"/>
  <c r="AN24" i="1"/>
  <c r="AO24" i="1"/>
  <c r="AP24" i="1"/>
  <c r="AY24" i="1"/>
  <c r="AN281" i="1"/>
  <c r="AO281" i="1"/>
  <c r="AP281" i="1"/>
  <c r="AY281" i="1"/>
  <c r="AN66" i="1"/>
  <c r="AO66" i="1"/>
  <c r="AP66" i="1"/>
  <c r="AY66" i="1"/>
  <c r="AN306" i="1"/>
  <c r="AO306" i="1"/>
  <c r="AP306" i="1"/>
  <c r="AY306" i="1"/>
  <c r="AN198" i="1"/>
  <c r="AO198" i="1"/>
  <c r="AP198" i="1"/>
  <c r="AY198" i="1"/>
  <c r="AN202" i="1"/>
  <c r="AO202" i="1"/>
  <c r="AP202" i="1"/>
  <c r="AY202" i="1"/>
  <c r="AN1110" i="1"/>
  <c r="AO1110" i="1"/>
  <c r="AP1110" i="1"/>
  <c r="AY1110" i="1"/>
  <c r="AN632" i="1"/>
  <c r="AO632" i="1"/>
  <c r="AP632" i="1"/>
  <c r="AY632" i="1"/>
  <c r="AN218" i="1"/>
  <c r="AO218" i="1"/>
  <c r="AP218" i="1"/>
  <c r="AY218" i="1"/>
  <c r="AN139" i="1"/>
  <c r="AO139" i="1"/>
  <c r="AP139" i="1"/>
  <c r="AY139" i="1"/>
  <c r="AN442" i="1"/>
  <c r="AO442" i="1"/>
  <c r="AP442" i="1"/>
  <c r="AY442" i="1"/>
  <c r="AN775" i="1"/>
  <c r="AO775" i="1"/>
  <c r="AP775" i="1"/>
  <c r="AY775" i="1"/>
  <c r="AN887" i="1"/>
  <c r="AO887" i="1"/>
  <c r="AP887" i="1"/>
  <c r="AY887" i="1"/>
  <c r="AN170" i="1"/>
  <c r="AO170" i="1"/>
  <c r="AP170" i="1"/>
  <c r="AY170" i="1"/>
  <c r="AN1151" i="1"/>
  <c r="AO1151" i="1"/>
  <c r="AP1151" i="1"/>
  <c r="AY1151" i="1"/>
  <c r="AN1307" i="1"/>
  <c r="AO1307" i="1"/>
  <c r="AP1307" i="1"/>
  <c r="AY1307" i="1"/>
  <c r="AN430" i="1"/>
  <c r="AO430" i="1"/>
  <c r="AP430" i="1"/>
  <c r="AY430" i="1"/>
  <c r="AN1332" i="1"/>
  <c r="AO1332" i="1"/>
  <c r="AP1332" i="1"/>
  <c r="AY1332" i="1"/>
  <c r="AN544" i="1"/>
  <c r="AO544" i="1"/>
  <c r="AP544" i="1"/>
  <c r="AY544" i="1"/>
  <c r="AN785" i="1"/>
  <c r="AO785" i="1"/>
  <c r="AP785" i="1"/>
  <c r="AY785" i="1"/>
  <c r="AN58" i="1"/>
  <c r="AO58" i="1"/>
  <c r="AP58" i="1"/>
  <c r="AY58" i="1"/>
  <c r="AN1359" i="1"/>
  <c r="AO1359" i="1"/>
  <c r="AP1359" i="1"/>
  <c r="AY1359" i="1"/>
  <c r="AN1147" i="1"/>
  <c r="AO1147" i="1"/>
  <c r="AP1147" i="1"/>
  <c r="AY1147" i="1"/>
  <c r="AZ1147" i="1" s="1"/>
  <c r="AN105" i="1"/>
  <c r="AO105" i="1"/>
  <c r="AP105" i="1"/>
  <c r="AY105" i="1"/>
  <c r="AN907" i="1"/>
  <c r="AO907" i="1"/>
  <c r="AP907" i="1"/>
  <c r="AY907" i="1"/>
  <c r="AN91" i="1"/>
  <c r="AO91" i="1"/>
  <c r="AP91" i="1"/>
  <c r="AY91" i="1"/>
  <c r="AN1149" i="1"/>
  <c r="AO1149" i="1"/>
  <c r="AP1149" i="1"/>
  <c r="AY1149" i="1"/>
  <c r="AZ1149" i="1" s="1"/>
  <c r="AN424" i="1"/>
  <c r="AO424" i="1"/>
  <c r="AP424" i="1"/>
  <c r="AY424" i="1"/>
  <c r="AN738" i="1"/>
  <c r="AO738" i="1"/>
  <c r="AP738" i="1"/>
  <c r="AY738" i="1"/>
  <c r="AN1077" i="1"/>
  <c r="AO1077" i="1"/>
  <c r="AP1077" i="1"/>
  <c r="AY1077" i="1"/>
  <c r="AN1166" i="1"/>
  <c r="AO1166" i="1"/>
  <c r="AP1166" i="1"/>
  <c r="AY1166" i="1"/>
  <c r="AN302" i="1"/>
  <c r="AO302" i="1"/>
  <c r="AP302" i="1"/>
  <c r="AY302" i="1"/>
  <c r="AZ302" i="1" s="1"/>
  <c r="AN1240" i="1"/>
  <c r="AO1240" i="1"/>
  <c r="AP1240" i="1"/>
  <c r="AY1240" i="1"/>
  <c r="AN93" i="1"/>
  <c r="AO93" i="1"/>
  <c r="AP93" i="1"/>
  <c r="AY93" i="1"/>
  <c r="AN610" i="1"/>
  <c r="AO610" i="1"/>
  <c r="AP610" i="1"/>
  <c r="AY610" i="1"/>
  <c r="AN1343" i="1"/>
  <c r="AO1343" i="1"/>
  <c r="AP1343" i="1"/>
  <c r="AY1343" i="1"/>
  <c r="AN142" i="1"/>
  <c r="AO142" i="1"/>
  <c r="AP142" i="1"/>
  <c r="AY142" i="1"/>
  <c r="AN74" i="1"/>
  <c r="AO74" i="1"/>
  <c r="AP74" i="1"/>
  <c r="AY74" i="1"/>
  <c r="AN584" i="1"/>
  <c r="AO584" i="1"/>
  <c r="AP584" i="1"/>
  <c r="AY584" i="1"/>
  <c r="AZ584" i="1" s="1"/>
  <c r="AN451" i="1"/>
  <c r="AO451" i="1"/>
  <c r="AP451" i="1"/>
  <c r="AY451" i="1"/>
  <c r="AN955" i="1"/>
  <c r="AO955" i="1"/>
  <c r="AP955" i="1"/>
  <c r="AY955" i="1"/>
  <c r="AN1115" i="1"/>
  <c r="AO1115" i="1"/>
  <c r="AP1115" i="1"/>
  <c r="AY1115" i="1"/>
  <c r="AN780" i="1"/>
  <c r="AO780" i="1"/>
  <c r="AP780" i="1"/>
  <c r="AY780" i="1"/>
  <c r="AN1082" i="1"/>
  <c r="AO1082" i="1"/>
  <c r="AP1082" i="1"/>
  <c r="AY1082" i="1"/>
  <c r="AN8" i="1"/>
  <c r="AO8" i="1"/>
  <c r="AP8" i="1"/>
  <c r="AY8" i="1"/>
  <c r="AN809" i="1"/>
  <c r="AO809" i="1"/>
  <c r="AP809" i="1"/>
  <c r="AY809" i="1"/>
  <c r="AN611" i="1"/>
  <c r="AO611" i="1"/>
  <c r="AP611" i="1"/>
  <c r="AY611" i="1"/>
  <c r="AN864" i="1"/>
  <c r="AO864" i="1"/>
  <c r="AP864" i="1"/>
  <c r="AY864" i="1"/>
  <c r="AN633" i="1"/>
  <c r="AO633" i="1"/>
  <c r="AP633" i="1"/>
  <c r="AY633" i="1"/>
  <c r="AN356" i="1"/>
  <c r="AO356" i="1"/>
  <c r="AP356" i="1"/>
  <c r="AY356" i="1"/>
  <c r="AN695" i="1"/>
  <c r="AO695" i="1"/>
  <c r="AP695" i="1"/>
  <c r="AY695" i="1"/>
  <c r="AN515" i="1"/>
  <c r="AO515" i="1"/>
  <c r="AP515" i="1"/>
  <c r="AY515" i="1"/>
  <c r="AN438" i="1"/>
  <c r="AO438" i="1"/>
  <c r="AP438" i="1"/>
  <c r="AY438" i="1"/>
  <c r="AN1362" i="1"/>
  <c r="AO1362" i="1"/>
  <c r="AP1362" i="1"/>
  <c r="AY1362" i="1"/>
  <c r="AN1401" i="1"/>
  <c r="AO1401" i="1"/>
  <c r="AP1401" i="1"/>
  <c r="AY1401" i="1"/>
  <c r="AN163" i="1"/>
  <c r="AO163" i="1"/>
  <c r="AP163" i="1"/>
  <c r="AY163" i="1"/>
  <c r="AN1331" i="1"/>
  <c r="AO1331" i="1"/>
  <c r="AP1331" i="1"/>
  <c r="AY1331" i="1"/>
  <c r="AN1246" i="1"/>
  <c r="AO1246" i="1"/>
  <c r="AP1246" i="1"/>
  <c r="AY1246" i="1"/>
  <c r="AN1069" i="1"/>
  <c r="AO1069" i="1"/>
  <c r="AP1069" i="1"/>
  <c r="AY1069" i="1"/>
  <c r="AN26" i="1"/>
  <c r="AO26" i="1"/>
  <c r="AP26" i="1"/>
  <c r="AY26" i="1"/>
  <c r="AN45" i="1"/>
  <c r="AO45" i="1"/>
  <c r="AP45" i="1"/>
  <c r="AY45" i="1"/>
  <c r="AN932" i="1"/>
  <c r="AO932" i="1"/>
  <c r="AP932" i="1"/>
  <c r="AY932" i="1"/>
  <c r="AN891" i="1"/>
  <c r="AO891" i="1"/>
  <c r="AP891" i="1"/>
  <c r="AY891" i="1"/>
  <c r="AZ891" i="1" s="1"/>
  <c r="AN144" i="1"/>
  <c r="AO144" i="1"/>
  <c r="AP144" i="1"/>
  <c r="AY144" i="1"/>
  <c r="AN686" i="1"/>
  <c r="AO686" i="1"/>
  <c r="AP686" i="1"/>
  <c r="AY686" i="1"/>
  <c r="AN121" i="1"/>
  <c r="AO121" i="1"/>
  <c r="AP121" i="1"/>
  <c r="AY121" i="1"/>
  <c r="AN1299" i="1"/>
  <c r="AO1299" i="1"/>
  <c r="AP1299" i="1"/>
  <c r="AY1299" i="1"/>
  <c r="AN725" i="1"/>
  <c r="AO725" i="1"/>
  <c r="AP725" i="1"/>
  <c r="AY725" i="1"/>
  <c r="AN220" i="1"/>
  <c r="AO220" i="1"/>
  <c r="AP220" i="1"/>
  <c r="AY220" i="1"/>
  <c r="AN803" i="1"/>
  <c r="AO803" i="1"/>
  <c r="AP803" i="1"/>
  <c r="AY803" i="1"/>
  <c r="AN210" i="1"/>
  <c r="AO210" i="1"/>
  <c r="AP210" i="1"/>
  <c r="AY210" i="1"/>
  <c r="AN1366" i="1"/>
  <c r="AO1366" i="1"/>
  <c r="AP1366" i="1"/>
  <c r="AY1366" i="1"/>
  <c r="AN293" i="1"/>
  <c r="AO293" i="1"/>
  <c r="AP293" i="1"/>
  <c r="AY293" i="1"/>
  <c r="AN180" i="1"/>
  <c r="AO180" i="1"/>
  <c r="AP180" i="1"/>
  <c r="AY180" i="1"/>
  <c r="AN1453" i="1"/>
  <c r="AO1453" i="1"/>
  <c r="AP1453" i="1"/>
  <c r="AY1453" i="1"/>
  <c r="AN541" i="1"/>
  <c r="AO541" i="1"/>
  <c r="AP541" i="1"/>
  <c r="AY541" i="1"/>
  <c r="AZ541" i="1" s="1"/>
  <c r="AN778" i="1"/>
  <c r="AO778" i="1"/>
  <c r="AP778" i="1"/>
  <c r="AY778" i="1"/>
  <c r="AN863" i="1"/>
  <c r="AO863" i="1"/>
  <c r="AP863" i="1"/>
  <c r="AY863" i="1"/>
  <c r="AZ863" i="1" s="1"/>
  <c r="AN569" i="1"/>
  <c r="AO569" i="1"/>
  <c r="AP569" i="1"/>
  <c r="AY569" i="1"/>
  <c r="AN527" i="1"/>
  <c r="AO527" i="1"/>
  <c r="AP527" i="1"/>
  <c r="AY527" i="1"/>
  <c r="AN1390" i="1"/>
  <c r="AO1390" i="1"/>
  <c r="AP1390" i="1"/>
  <c r="AY1390" i="1"/>
  <c r="AZ1390" i="1" s="1"/>
  <c r="AN402" i="1"/>
  <c r="AO402" i="1"/>
  <c r="AP402" i="1"/>
  <c r="AY402" i="1"/>
  <c r="AN822" i="1"/>
  <c r="AO822" i="1"/>
  <c r="AP822" i="1"/>
  <c r="AY822" i="1"/>
  <c r="AN605" i="1"/>
  <c r="AO605" i="1"/>
  <c r="AP605" i="1"/>
  <c r="AY605" i="1"/>
  <c r="AZ605" i="1" s="1"/>
  <c r="AN1218" i="1"/>
  <c r="AO1218" i="1"/>
  <c r="AP1218" i="1"/>
  <c r="AY1218" i="1"/>
  <c r="AN888" i="1"/>
  <c r="AO888" i="1"/>
  <c r="AP888" i="1"/>
  <c r="AY888" i="1"/>
  <c r="AN468" i="1"/>
  <c r="AO468" i="1"/>
  <c r="AP468" i="1"/>
  <c r="AY468" i="1"/>
  <c r="AZ468" i="1" s="1"/>
  <c r="AN790" i="1"/>
  <c r="AO790" i="1"/>
  <c r="AP790" i="1"/>
  <c r="AY790" i="1"/>
  <c r="AN970" i="1"/>
  <c r="AO970" i="1"/>
  <c r="AP970" i="1"/>
  <c r="AY970" i="1"/>
  <c r="AN602" i="1"/>
  <c r="AO602" i="1"/>
  <c r="AP602" i="1"/>
  <c r="AY602" i="1"/>
  <c r="AN227" i="1"/>
  <c r="AO227" i="1"/>
  <c r="AP227" i="1"/>
  <c r="AY227" i="1"/>
  <c r="AZ227" i="1" s="1"/>
  <c r="AN1161" i="1"/>
  <c r="AO1161" i="1"/>
  <c r="AP1161" i="1"/>
  <c r="AY1161" i="1"/>
  <c r="AZ1161" i="1" s="1"/>
  <c r="AN1341" i="1"/>
  <c r="AO1341" i="1"/>
  <c r="AP1341" i="1"/>
  <c r="AY1341" i="1"/>
  <c r="AN190" i="1"/>
  <c r="AO190" i="1"/>
  <c r="AP190" i="1"/>
  <c r="AY190" i="1"/>
  <c r="AN446" i="1"/>
  <c r="AO446" i="1"/>
  <c r="AP446" i="1"/>
  <c r="AY446" i="1"/>
  <c r="AN138" i="1"/>
  <c r="AO138" i="1"/>
  <c r="AP138" i="1"/>
  <c r="AY138" i="1"/>
  <c r="AZ138" i="1" s="1"/>
  <c r="AN1395" i="1"/>
  <c r="AO1395" i="1"/>
  <c r="AP1395" i="1"/>
  <c r="AY1395" i="1"/>
  <c r="AN71" i="1"/>
  <c r="AO71" i="1"/>
  <c r="AP71" i="1"/>
  <c r="AY71" i="1"/>
  <c r="AZ71" i="1" s="1"/>
  <c r="AN455" i="1"/>
  <c r="AO455" i="1"/>
  <c r="AP455" i="1"/>
  <c r="AY455" i="1"/>
  <c r="AN68" i="1"/>
  <c r="AO68" i="1"/>
  <c r="AP68" i="1"/>
  <c r="AY68" i="1"/>
  <c r="AN164" i="1"/>
  <c r="AO164" i="1"/>
  <c r="AP164" i="1"/>
  <c r="AY164" i="1"/>
  <c r="AN1179" i="1"/>
  <c r="AO1179" i="1"/>
  <c r="AP1179" i="1"/>
  <c r="AY1179" i="1"/>
  <c r="AN531" i="1"/>
  <c r="AO531" i="1"/>
  <c r="AP531" i="1"/>
  <c r="AY531" i="1"/>
  <c r="AN875" i="1"/>
  <c r="AO875" i="1"/>
  <c r="AP875" i="1"/>
  <c r="AY875" i="1"/>
  <c r="AN1133" i="1"/>
  <c r="AO1133" i="1"/>
  <c r="AP1133" i="1"/>
  <c r="AY1133" i="1"/>
  <c r="AN638" i="1"/>
  <c r="AO638" i="1"/>
  <c r="AP638" i="1"/>
  <c r="AY638" i="1"/>
  <c r="AZ638" i="1" s="1"/>
  <c r="AN975" i="1"/>
  <c r="AO975" i="1"/>
  <c r="AP975" i="1"/>
  <c r="AY975" i="1"/>
  <c r="AN1145" i="1"/>
  <c r="AO1145" i="1"/>
  <c r="AP1145" i="1"/>
  <c r="AY1145" i="1"/>
  <c r="AN1086" i="1"/>
  <c r="AO1086" i="1"/>
  <c r="AP1086" i="1"/>
  <c r="AY1086" i="1"/>
  <c r="AN249" i="1"/>
  <c r="AO249" i="1"/>
  <c r="AP249" i="1"/>
  <c r="AY249" i="1"/>
  <c r="AN425" i="1"/>
  <c r="AO425" i="1"/>
  <c r="AP425" i="1"/>
  <c r="AY425" i="1"/>
  <c r="AZ425" i="1" s="1"/>
  <c r="AN1277" i="1"/>
  <c r="AO1277" i="1"/>
  <c r="AP1277" i="1"/>
  <c r="AY1277" i="1"/>
  <c r="AN212" i="1"/>
  <c r="AO212" i="1"/>
  <c r="AP212" i="1"/>
  <c r="AY212" i="1"/>
  <c r="AN1298" i="1"/>
  <c r="AO1298" i="1"/>
  <c r="AP1298" i="1"/>
  <c r="AY1298" i="1"/>
  <c r="AZ1298" i="1" s="1"/>
  <c r="AN387" i="1"/>
  <c r="AO387" i="1"/>
  <c r="AP387" i="1"/>
  <c r="AY387" i="1"/>
  <c r="AN1253" i="1"/>
  <c r="AO1253" i="1"/>
  <c r="AP1253" i="1"/>
  <c r="AY1253" i="1"/>
  <c r="AN747" i="1"/>
  <c r="AO747" i="1"/>
  <c r="AP747" i="1"/>
  <c r="AY747" i="1"/>
  <c r="AN652" i="1"/>
  <c r="AO652" i="1"/>
  <c r="AP652" i="1"/>
  <c r="AY652" i="1"/>
  <c r="AN137" i="1"/>
  <c r="AO137" i="1"/>
  <c r="AP137" i="1"/>
  <c r="AY137" i="1"/>
  <c r="AN469" i="1"/>
  <c r="AO469" i="1"/>
  <c r="AP469" i="1"/>
  <c r="AY469" i="1"/>
  <c r="AZ469" i="1" s="1"/>
  <c r="AN1305" i="1"/>
  <c r="AO1305" i="1"/>
  <c r="AP1305" i="1"/>
  <c r="AY1305" i="1"/>
  <c r="AN835" i="1"/>
  <c r="AO835" i="1"/>
  <c r="AP835" i="1"/>
  <c r="AY835" i="1"/>
  <c r="AN417" i="1"/>
  <c r="AO417" i="1"/>
  <c r="AP417" i="1"/>
  <c r="AY417" i="1"/>
  <c r="AN143" i="1"/>
  <c r="AO143" i="1"/>
  <c r="AP143" i="1"/>
  <c r="AY143" i="1"/>
  <c r="AN351" i="1"/>
  <c r="AO351" i="1"/>
  <c r="AP351" i="1"/>
  <c r="AY351" i="1"/>
  <c r="AN944" i="1"/>
  <c r="AO944" i="1"/>
  <c r="AP944" i="1"/>
  <c r="AY944" i="1"/>
  <c r="AZ944" i="1" s="1"/>
  <c r="AN1029" i="1"/>
  <c r="AO1029" i="1"/>
  <c r="AP1029" i="1"/>
  <c r="AY1029" i="1"/>
  <c r="AN1419" i="1"/>
  <c r="AO1419" i="1"/>
  <c r="AP1419" i="1"/>
  <c r="AY1419" i="1"/>
  <c r="AN411" i="1"/>
  <c r="AO411" i="1"/>
  <c r="AP411" i="1"/>
  <c r="AY411" i="1"/>
  <c r="AN87" i="1"/>
  <c r="AO87" i="1"/>
  <c r="AP87" i="1"/>
  <c r="AY87" i="1"/>
  <c r="AZ87" i="1" s="1"/>
  <c r="AN654" i="1"/>
  <c r="AO654" i="1"/>
  <c r="AP654" i="1"/>
  <c r="AY654" i="1"/>
  <c r="AN1456" i="1"/>
  <c r="AO1456" i="1"/>
  <c r="AP1456" i="1"/>
  <c r="AY1456" i="1"/>
  <c r="AN34" i="1"/>
  <c r="AO34" i="1"/>
  <c r="AP34" i="1"/>
  <c r="AY34" i="1"/>
  <c r="AZ34" i="1" s="1"/>
  <c r="AN568" i="1"/>
  <c r="AO568" i="1"/>
  <c r="AP568" i="1"/>
  <c r="AY568" i="1"/>
  <c r="AN5" i="1"/>
  <c r="AO5" i="1"/>
  <c r="AP5" i="1"/>
  <c r="AY5" i="1"/>
  <c r="AN1156" i="1"/>
  <c r="AO1156" i="1"/>
  <c r="AP1156" i="1"/>
  <c r="AY1156" i="1"/>
  <c r="AN278" i="1"/>
  <c r="AO278" i="1"/>
  <c r="AP278" i="1"/>
  <c r="AY278" i="1"/>
  <c r="AN1339" i="1"/>
  <c r="AO1339" i="1"/>
  <c r="AP1339" i="1"/>
  <c r="AY1339" i="1"/>
  <c r="AN330" i="1"/>
  <c r="AO330" i="1"/>
  <c r="AP330" i="1"/>
  <c r="AY330" i="1"/>
  <c r="AN1288" i="1"/>
  <c r="AO1288" i="1"/>
  <c r="AP1288" i="1"/>
  <c r="AY1288" i="1"/>
  <c r="AN1138" i="1"/>
  <c r="AO1138" i="1"/>
  <c r="AP1138" i="1"/>
  <c r="AY1138" i="1"/>
  <c r="AN1416" i="1"/>
  <c r="AO1416" i="1"/>
  <c r="AP1416" i="1"/>
  <c r="AY1416" i="1"/>
  <c r="AZ1416" i="1" s="1"/>
  <c r="AN895" i="1"/>
  <c r="AO895" i="1"/>
  <c r="AP895" i="1"/>
  <c r="AY895" i="1"/>
  <c r="AN1330" i="1"/>
  <c r="AO1330" i="1"/>
  <c r="AP1330" i="1"/>
  <c r="AY1330" i="1"/>
  <c r="AN1261" i="1"/>
  <c r="AO1261" i="1"/>
  <c r="AP1261" i="1"/>
  <c r="AY1261" i="1"/>
  <c r="AN1190" i="1"/>
  <c r="AO1190" i="1"/>
  <c r="AP1190" i="1"/>
  <c r="AY1190" i="1"/>
  <c r="AN842" i="1"/>
  <c r="AO842" i="1"/>
  <c r="AP842" i="1"/>
  <c r="AY842" i="1"/>
  <c r="AN416" i="1"/>
  <c r="AO416" i="1"/>
  <c r="AP416" i="1"/>
  <c r="AY416" i="1"/>
  <c r="AZ416" i="1" s="1"/>
  <c r="AN896" i="1"/>
  <c r="AO896" i="1"/>
  <c r="AP896" i="1"/>
  <c r="AY896" i="1"/>
  <c r="AN1360" i="1"/>
  <c r="AO1360" i="1"/>
  <c r="AP1360" i="1"/>
  <c r="AY1360" i="1"/>
  <c r="AN498" i="1"/>
  <c r="AO498" i="1"/>
  <c r="AP498" i="1"/>
  <c r="AY498" i="1"/>
  <c r="AN608" i="1"/>
  <c r="AO608" i="1"/>
  <c r="AP608" i="1"/>
  <c r="AY608" i="1"/>
  <c r="AN986" i="1"/>
  <c r="AO986" i="1"/>
  <c r="AP986" i="1"/>
  <c r="AY986" i="1"/>
  <c r="AN1067" i="1"/>
  <c r="AO1067" i="1"/>
  <c r="AP1067" i="1"/>
  <c r="AY1067" i="1"/>
  <c r="AN1169" i="1"/>
  <c r="AO1169" i="1"/>
  <c r="AP1169" i="1"/>
  <c r="AY1169" i="1"/>
  <c r="AN1301" i="1"/>
  <c r="AO1301" i="1"/>
  <c r="AP1301" i="1"/>
  <c r="AY1301" i="1"/>
  <c r="AN279" i="1"/>
  <c r="AO279" i="1"/>
  <c r="AP279" i="1"/>
  <c r="AY279" i="1"/>
  <c r="AN1080" i="1"/>
  <c r="AO1080" i="1"/>
  <c r="AP1080" i="1"/>
  <c r="AY1080" i="1"/>
  <c r="AN675" i="1"/>
  <c r="AO675" i="1"/>
  <c r="AP675" i="1"/>
  <c r="AY675" i="1"/>
  <c r="AN631" i="1"/>
  <c r="AO631" i="1"/>
  <c r="AP631" i="1"/>
  <c r="AY631" i="1"/>
  <c r="AZ631" i="1" s="1"/>
  <c r="AN1182" i="1"/>
  <c r="AO1182" i="1"/>
  <c r="AP1182" i="1"/>
  <c r="AY1182" i="1"/>
  <c r="AN135" i="1"/>
  <c r="AO135" i="1"/>
  <c r="AP135" i="1"/>
  <c r="AY135" i="1"/>
  <c r="AN1370" i="1"/>
  <c r="AO1370" i="1"/>
  <c r="AP1370" i="1"/>
  <c r="AY1370" i="1"/>
  <c r="AN1247" i="1"/>
  <c r="AO1247" i="1"/>
  <c r="AP1247" i="1"/>
  <c r="AY1247" i="1"/>
  <c r="AN194" i="1"/>
  <c r="AO194" i="1"/>
  <c r="AP194" i="1"/>
  <c r="AY194" i="1"/>
  <c r="AN370" i="1"/>
  <c r="AO370" i="1"/>
  <c r="AP370" i="1"/>
  <c r="AY370" i="1"/>
  <c r="AN1009" i="1"/>
  <c r="AO1009" i="1"/>
  <c r="AP1009" i="1"/>
  <c r="AY1009" i="1"/>
  <c r="AN219" i="1"/>
  <c r="AO219" i="1"/>
  <c r="AP219" i="1"/>
  <c r="AY219" i="1"/>
  <c r="AN1371" i="1"/>
  <c r="AO1371" i="1"/>
  <c r="AP1371" i="1"/>
  <c r="AY1371" i="1"/>
  <c r="AN1134" i="1"/>
  <c r="AO1134" i="1"/>
  <c r="AP1134" i="1"/>
  <c r="AY1134" i="1"/>
  <c r="AN1257" i="1"/>
  <c r="AO1257" i="1"/>
  <c r="AP1257" i="1"/>
  <c r="AY1257" i="1"/>
  <c r="AN1404" i="1"/>
  <c r="AO1404" i="1"/>
  <c r="AP1404" i="1"/>
  <c r="AY1404" i="1"/>
  <c r="AN1059" i="1"/>
  <c r="AO1059" i="1"/>
  <c r="AP1059" i="1"/>
  <c r="AY1059" i="1"/>
  <c r="AN889" i="1"/>
  <c r="AO889" i="1"/>
  <c r="AP889" i="1"/>
  <c r="AY889" i="1"/>
  <c r="AN195" i="1"/>
  <c r="AO195" i="1"/>
  <c r="AP195" i="1"/>
  <c r="AY195" i="1"/>
  <c r="AN1352" i="1"/>
  <c r="AO1352" i="1"/>
  <c r="AP1352" i="1"/>
  <c r="AY1352" i="1"/>
  <c r="AN1429" i="1"/>
  <c r="AO1429" i="1"/>
  <c r="AP1429" i="1"/>
  <c r="AY1429" i="1"/>
  <c r="AN1053" i="1"/>
  <c r="AO1053" i="1"/>
  <c r="AP1053" i="1"/>
  <c r="AY1053" i="1"/>
  <c r="AN33" i="1"/>
  <c r="AO33" i="1"/>
  <c r="AP33" i="1"/>
  <c r="AY33" i="1"/>
  <c r="AN1141" i="1"/>
  <c r="AO1141" i="1"/>
  <c r="AP1141" i="1"/>
  <c r="AY1141" i="1"/>
  <c r="AN1378" i="1"/>
  <c r="AO1378" i="1"/>
  <c r="AP1378" i="1"/>
  <c r="AY1378" i="1"/>
  <c r="AN1251" i="1"/>
  <c r="AO1251" i="1"/>
  <c r="AP1251" i="1"/>
  <c r="AY1251" i="1"/>
  <c r="AN1171" i="1"/>
  <c r="AO1171" i="1"/>
  <c r="AP1171" i="1"/>
  <c r="AY1171" i="1"/>
  <c r="AN1204" i="1"/>
  <c r="AO1204" i="1"/>
  <c r="AP1204" i="1"/>
  <c r="AY1204" i="1"/>
  <c r="AN642" i="1"/>
  <c r="AO642" i="1"/>
  <c r="AP642" i="1"/>
  <c r="AY642" i="1"/>
  <c r="AN807" i="1"/>
  <c r="AO807" i="1"/>
  <c r="AP807" i="1"/>
  <c r="AY807" i="1"/>
  <c r="AN1264" i="1"/>
  <c r="AO1264" i="1"/>
  <c r="AP1264" i="1"/>
  <c r="AY1264" i="1"/>
  <c r="AZ1264" i="1" s="1"/>
  <c r="AN1313" i="1"/>
  <c r="AO1313" i="1"/>
  <c r="AP1313" i="1"/>
  <c r="AY1313" i="1"/>
  <c r="AN936" i="1"/>
  <c r="AO936" i="1"/>
  <c r="AP936" i="1"/>
  <c r="AY936" i="1"/>
  <c r="AN185" i="1"/>
  <c r="AO185" i="1"/>
  <c r="AP185" i="1"/>
  <c r="AY185" i="1"/>
  <c r="AN1148" i="1"/>
  <c r="AO1148" i="1"/>
  <c r="AP1148" i="1"/>
  <c r="AY1148" i="1"/>
  <c r="AN1448" i="1"/>
  <c r="AO1448" i="1"/>
  <c r="AP1448" i="1"/>
  <c r="AY1448" i="1"/>
  <c r="AN95" i="1"/>
  <c r="AO95" i="1"/>
  <c r="AP95" i="1"/>
  <c r="AY95" i="1"/>
  <c r="AN697" i="1"/>
  <c r="AO697" i="1"/>
  <c r="AP697" i="1"/>
  <c r="AY697" i="1"/>
  <c r="AN538" i="1"/>
  <c r="AO538" i="1"/>
  <c r="AP538" i="1"/>
  <c r="AY538" i="1"/>
  <c r="AN766" i="1"/>
  <c r="AO766" i="1"/>
  <c r="AP766" i="1"/>
  <c r="AY766" i="1"/>
  <c r="AN457" i="1"/>
  <c r="AO457" i="1"/>
  <c r="AP457" i="1"/>
  <c r="AY457" i="1"/>
  <c r="AN928" i="1"/>
  <c r="AO928" i="1"/>
  <c r="AP928" i="1"/>
  <c r="AY928" i="1"/>
  <c r="AN493" i="1"/>
  <c r="AO493" i="1"/>
  <c r="AP493" i="1"/>
  <c r="AY493" i="1"/>
  <c r="AN1259" i="1"/>
  <c r="AO1259" i="1"/>
  <c r="AP1259" i="1"/>
  <c r="AY1259" i="1"/>
  <c r="AN296" i="1"/>
  <c r="AO296" i="1"/>
  <c r="AP296" i="1"/>
  <c r="AY296" i="1"/>
  <c r="AN523" i="1"/>
  <c r="AO523" i="1"/>
  <c r="AP523" i="1"/>
  <c r="AY523" i="1"/>
  <c r="AN384" i="1"/>
  <c r="AO384" i="1"/>
  <c r="AP384" i="1"/>
  <c r="AY384" i="1"/>
  <c r="AN15" i="1"/>
  <c r="AO15" i="1"/>
  <c r="AP15" i="1"/>
  <c r="AY15" i="1"/>
  <c r="AN883" i="1"/>
  <c r="AO883" i="1"/>
  <c r="AP883" i="1"/>
  <c r="AY883" i="1"/>
  <c r="AN748" i="1"/>
  <c r="AO748" i="1"/>
  <c r="AP748" i="1"/>
  <c r="AY748" i="1"/>
  <c r="AN837" i="1"/>
  <c r="AO837" i="1"/>
  <c r="AP837" i="1"/>
  <c r="AY837" i="1"/>
  <c r="AN28" i="1"/>
  <c r="AO28" i="1"/>
  <c r="AP28" i="1"/>
  <c r="AY28" i="1"/>
  <c r="AN1322" i="1"/>
  <c r="AO1322" i="1"/>
  <c r="AP1322" i="1"/>
  <c r="AY1322" i="1"/>
  <c r="AN22" i="1"/>
  <c r="AO22" i="1"/>
  <c r="AP22" i="1"/>
  <c r="AY22" i="1"/>
  <c r="AN684" i="1"/>
  <c r="AO684" i="1"/>
  <c r="AP684" i="1"/>
  <c r="AY684" i="1"/>
  <c r="AN1168" i="1"/>
  <c r="AO1168" i="1"/>
  <c r="AP1168" i="1"/>
  <c r="AY1168" i="1"/>
  <c r="AZ1168" i="1" s="1"/>
  <c r="AN618" i="1"/>
  <c r="AO618" i="1"/>
  <c r="AP618" i="1"/>
  <c r="AY618" i="1"/>
  <c r="AN741" i="1"/>
  <c r="AO741" i="1"/>
  <c r="AP741" i="1"/>
  <c r="AY741" i="1"/>
  <c r="AN1464" i="1"/>
  <c r="AO1464" i="1"/>
  <c r="AP1464" i="1"/>
  <c r="AY1464" i="1"/>
  <c r="AN950" i="1"/>
  <c r="AO950" i="1"/>
  <c r="AP950" i="1"/>
  <c r="AY950" i="1"/>
  <c r="AN644" i="1"/>
  <c r="AO644" i="1"/>
  <c r="AP644" i="1"/>
  <c r="AY644" i="1"/>
  <c r="AN1315" i="1"/>
  <c r="AO1315" i="1"/>
  <c r="AP1315" i="1"/>
  <c r="AY1315" i="1"/>
  <c r="AN939" i="1"/>
  <c r="AO939" i="1"/>
  <c r="AP939" i="1"/>
  <c r="AY939" i="1"/>
  <c r="AN349" i="1"/>
  <c r="AO349" i="1"/>
  <c r="AP349" i="1"/>
  <c r="AY349" i="1"/>
  <c r="AN1225" i="1"/>
  <c r="AO1225" i="1"/>
  <c r="AP1225" i="1"/>
  <c r="AY1225" i="1"/>
  <c r="AN261" i="1"/>
  <c r="AO261" i="1"/>
  <c r="AP261" i="1"/>
  <c r="AY261" i="1"/>
  <c r="AZ261" i="1" s="1"/>
  <c r="AN710" i="1"/>
  <c r="AO710" i="1"/>
  <c r="AP710" i="1"/>
  <c r="AY710" i="1"/>
  <c r="AN162" i="1"/>
  <c r="AO162" i="1"/>
  <c r="AP162" i="1"/>
  <c r="AY162" i="1"/>
  <c r="AN1292" i="1"/>
  <c r="AO1292" i="1"/>
  <c r="AP1292" i="1"/>
  <c r="AY1292" i="1"/>
  <c r="AZ1292" i="1" s="1"/>
  <c r="AN315" i="1"/>
  <c r="AO315" i="1"/>
  <c r="AP315" i="1"/>
  <c r="AY315" i="1"/>
  <c r="AN1367" i="1"/>
  <c r="AO1367" i="1"/>
  <c r="AP1367" i="1"/>
  <c r="AY1367" i="1"/>
  <c r="AN376" i="1"/>
  <c r="AO376" i="1"/>
  <c r="AP376" i="1"/>
  <c r="AY376" i="1"/>
  <c r="AN635" i="1"/>
  <c r="AO635" i="1"/>
  <c r="AP635" i="1"/>
  <c r="AY635" i="1"/>
  <c r="AN1007" i="1"/>
  <c r="AO1007" i="1"/>
  <c r="AP1007" i="1"/>
  <c r="AY1007" i="1"/>
  <c r="AZ1007" i="1" s="1"/>
  <c r="AN1025" i="1"/>
  <c r="AO1025" i="1"/>
  <c r="AP1025" i="1"/>
  <c r="AY1025" i="1"/>
  <c r="AN604" i="1"/>
  <c r="AO604" i="1"/>
  <c r="AP604" i="1"/>
  <c r="AY604" i="1"/>
  <c r="AN529" i="1"/>
  <c r="AO529" i="1"/>
  <c r="AP529" i="1"/>
  <c r="AY529" i="1"/>
  <c r="AN745" i="1"/>
  <c r="AO745" i="1"/>
  <c r="AP745" i="1"/>
  <c r="AY745" i="1"/>
  <c r="AN730" i="1"/>
  <c r="AO730" i="1"/>
  <c r="AP730" i="1"/>
  <c r="AY730" i="1"/>
  <c r="AN406" i="1"/>
  <c r="AO406" i="1"/>
  <c r="AP406" i="1"/>
  <c r="AY406" i="1"/>
  <c r="AZ406" i="1" s="1"/>
  <c r="AN795" i="1"/>
  <c r="AO795" i="1"/>
  <c r="AP795" i="1"/>
  <c r="AY795" i="1"/>
  <c r="AN321" i="1"/>
  <c r="AO321" i="1"/>
  <c r="AP321" i="1"/>
  <c r="AY321" i="1"/>
  <c r="AN637" i="1"/>
  <c r="AO637" i="1"/>
  <c r="AP637" i="1"/>
  <c r="AY637" i="1"/>
  <c r="AN540" i="1"/>
  <c r="AO540" i="1"/>
  <c r="AP540" i="1"/>
  <c r="AY540" i="1"/>
  <c r="AN228" i="1"/>
  <c r="AO228" i="1"/>
  <c r="AP228" i="1"/>
  <c r="AY228" i="1"/>
  <c r="AZ228" i="1" s="1"/>
  <c r="AN867" i="1"/>
  <c r="AO867" i="1"/>
  <c r="AP867" i="1"/>
  <c r="AY867" i="1"/>
  <c r="AN18" i="1"/>
  <c r="AO18" i="1"/>
  <c r="AP18" i="1"/>
  <c r="AY18" i="1"/>
  <c r="AN869" i="1"/>
  <c r="AO869" i="1"/>
  <c r="AP869" i="1"/>
  <c r="AY869" i="1"/>
  <c r="AN1208" i="1"/>
  <c r="AO1208" i="1"/>
  <c r="AP1208" i="1"/>
  <c r="AY1208" i="1"/>
  <c r="AN452" i="1"/>
  <c r="AO452" i="1"/>
  <c r="AP452" i="1"/>
  <c r="AY452" i="1"/>
  <c r="AN913" i="1"/>
  <c r="AO913" i="1"/>
  <c r="AP913" i="1"/>
  <c r="AY913" i="1"/>
  <c r="AZ913" i="1" s="1"/>
  <c r="AN765" i="1"/>
  <c r="AO765" i="1"/>
  <c r="AP765" i="1"/>
  <c r="AY765" i="1"/>
  <c r="AN702" i="1"/>
  <c r="AO702" i="1"/>
  <c r="AP702" i="1"/>
  <c r="AY702" i="1"/>
  <c r="AN655" i="1"/>
  <c r="AO655" i="1"/>
  <c r="AP655" i="1"/>
  <c r="AY655" i="1"/>
  <c r="AN465" i="1"/>
  <c r="AO465" i="1"/>
  <c r="AP465" i="1"/>
  <c r="AY465" i="1"/>
  <c r="AN401" i="1"/>
  <c r="AO401" i="1"/>
  <c r="AP401" i="1"/>
  <c r="AY401" i="1"/>
  <c r="AN535" i="1"/>
  <c r="AO535" i="1"/>
  <c r="AP535" i="1"/>
  <c r="AY535" i="1"/>
  <c r="AN597" i="1"/>
  <c r="AO597" i="1"/>
  <c r="AP597" i="1"/>
  <c r="AY597" i="1"/>
  <c r="AN168" i="1"/>
  <c r="AO168" i="1"/>
  <c r="AP168" i="1"/>
  <c r="AY168" i="1"/>
  <c r="AN1455" i="1"/>
  <c r="AO1455" i="1"/>
  <c r="AP1455" i="1"/>
  <c r="AY1455" i="1"/>
  <c r="AN1071" i="1"/>
  <c r="AO1071" i="1"/>
  <c r="AP1071" i="1"/>
  <c r="AY1071" i="1"/>
  <c r="AN104" i="1"/>
  <c r="AO104" i="1"/>
  <c r="AP104" i="1"/>
  <c r="AY104" i="1"/>
  <c r="AN476" i="1"/>
  <c r="AO476" i="1"/>
  <c r="AP476" i="1"/>
  <c r="AY476" i="1"/>
  <c r="AN258" i="1"/>
  <c r="AO258" i="1"/>
  <c r="AP258" i="1"/>
  <c r="AY258" i="1"/>
  <c r="AN360" i="1"/>
  <c r="AO360" i="1"/>
  <c r="AP360" i="1"/>
  <c r="AY360" i="1"/>
  <c r="AN707" i="1"/>
  <c r="AO707" i="1"/>
  <c r="AP707" i="1"/>
  <c r="AY707" i="1"/>
  <c r="AN514" i="1"/>
  <c r="AO514" i="1"/>
  <c r="AP514" i="1"/>
  <c r="AY514" i="1"/>
  <c r="AN213" i="1"/>
  <c r="AO213" i="1"/>
  <c r="AP213" i="1"/>
  <c r="AY213" i="1"/>
  <c r="AN656" i="1"/>
  <c r="AO656" i="1"/>
  <c r="AP656" i="1"/>
  <c r="AY656" i="1"/>
  <c r="AN890" i="1"/>
  <c r="AO890" i="1"/>
  <c r="AP890" i="1"/>
  <c r="AY890" i="1"/>
  <c r="AN388" i="1"/>
  <c r="AO388" i="1"/>
  <c r="AP388" i="1"/>
  <c r="AY388" i="1"/>
  <c r="AN579" i="1"/>
  <c r="AO579" i="1"/>
  <c r="AP579" i="1"/>
  <c r="AY579" i="1"/>
  <c r="AN1312" i="1"/>
  <c r="AO1312" i="1"/>
  <c r="AP1312" i="1"/>
  <c r="AY1312" i="1"/>
  <c r="AN1324" i="1"/>
  <c r="AO1324" i="1"/>
  <c r="AP1324" i="1"/>
  <c r="AY1324" i="1"/>
  <c r="AZ1324" i="1" s="1"/>
  <c r="AN674" i="1"/>
  <c r="AO674" i="1"/>
  <c r="AP674" i="1"/>
  <c r="AY674" i="1"/>
  <c r="AN72" i="1"/>
  <c r="AO72" i="1"/>
  <c r="AP72" i="1"/>
  <c r="AY72" i="1"/>
  <c r="AN984" i="1"/>
  <c r="AO984" i="1"/>
  <c r="AP984" i="1"/>
  <c r="AY984" i="1"/>
  <c r="AN460" i="1"/>
  <c r="AO460" i="1"/>
  <c r="AP460" i="1"/>
  <c r="AY460" i="1"/>
  <c r="AN788" i="1"/>
  <c r="AO788" i="1"/>
  <c r="AP788" i="1"/>
  <c r="AY788" i="1"/>
  <c r="AN334" i="1"/>
  <c r="AO334" i="1"/>
  <c r="AP334" i="1"/>
  <c r="AY334" i="1"/>
  <c r="AN724" i="1"/>
  <c r="AO724" i="1"/>
  <c r="AP724" i="1"/>
  <c r="AY724" i="1"/>
  <c r="AN1137" i="1"/>
  <c r="AO1137" i="1"/>
  <c r="AP1137" i="1"/>
  <c r="AY1137" i="1"/>
  <c r="AN1140" i="1"/>
  <c r="AO1140" i="1"/>
  <c r="AP1140" i="1"/>
  <c r="AY1140" i="1"/>
  <c r="AN899" i="1"/>
  <c r="AO899" i="1"/>
  <c r="AP899" i="1"/>
  <c r="AY899" i="1"/>
  <c r="AN838" i="1"/>
  <c r="AO838" i="1"/>
  <c r="AP838" i="1"/>
  <c r="AY838" i="1"/>
  <c r="AN252" i="1"/>
  <c r="AO252" i="1"/>
  <c r="AP252" i="1"/>
  <c r="AY252" i="1"/>
  <c r="AN1223" i="1"/>
  <c r="AO1223" i="1"/>
  <c r="AP1223" i="1"/>
  <c r="AY1223" i="1"/>
  <c r="AN367" i="1"/>
  <c r="AO367" i="1"/>
  <c r="AP367" i="1"/>
  <c r="AY367" i="1"/>
  <c r="AN216" i="1"/>
  <c r="AO216" i="1"/>
  <c r="AP216" i="1"/>
  <c r="AY216" i="1"/>
  <c r="AZ216" i="1" s="1"/>
  <c r="AN566" i="1"/>
  <c r="AO566" i="1"/>
  <c r="AP566" i="1"/>
  <c r="AY566" i="1"/>
  <c r="AN1189" i="1"/>
  <c r="AO1189" i="1"/>
  <c r="AP1189" i="1"/>
  <c r="AY1189" i="1"/>
  <c r="AN253" i="1"/>
  <c r="AO253" i="1"/>
  <c r="AP253" i="1"/>
  <c r="AY253" i="1"/>
  <c r="AN948" i="1"/>
  <c r="AO948" i="1"/>
  <c r="AP948" i="1"/>
  <c r="AY948" i="1"/>
  <c r="AN1283" i="1"/>
  <c r="AO1283" i="1"/>
  <c r="AP1283" i="1"/>
  <c r="AY1283" i="1"/>
  <c r="AN783" i="1"/>
  <c r="AO783" i="1"/>
  <c r="AP783" i="1"/>
  <c r="AY783" i="1"/>
  <c r="AZ783" i="1" s="1"/>
  <c r="AN392" i="1"/>
  <c r="AO392" i="1"/>
  <c r="AP392" i="1"/>
  <c r="AY392" i="1"/>
  <c r="AN1398" i="1"/>
  <c r="AO1398" i="1"/>
  <c r="AP1398" i="1"/>
  <c r="AY1398" i="1"/>
  <c r="AZ1398" i="1" s="1"/>
  <c r="AN1335" i="1"/>
  <c r="AO1335" i="1"/>
  <c r="AP1335" i="1"/>
  <c r="AY1335" i="1"/>
  <c r="AN733" i="1"/>
  <c r="AO733" i="1"/>
  <c r="AP733" i="1"/>
  <c r="AY733" i="1"/>
  <c r="AN2" i="1"/>
  <c r="AO2" i="1"/>
  <c r="AP2" i="1"/>
  <c r="AY2" i="1"/>
  <c r="AZ2" i="1" s="1"/>
  <c r="AN693" i="1"/>
  <c r="AO693" i="1"/>
  <c r="AP693" i="1"/>
  <c r="AY693" i="1"/>
  <c r="AN583" i="1"/>
  <c r="AO583" i="1"/>
  <c r="AP583" i="1"/>
  <c r="AY583" i="1"/>
  <c r="AN486" i="1"/>
  <c r="AO486" i="1"/>
  <c r="AP486" i="1"/>
  <c r="AY486" i="1"/>
  <c r="AN1157" i="1"/>
  <c r="AO1157" i="1"/>
  <c r="AP1157" i="1"/>
  <c r="AY1157" i="1"/>
  <c r="AN1422" i="1"/>
  <c r="AO1422" i="1"/>
  <c r="AP1422" i="1"/>
  <c r="AY1422" i="1"/>
  <c r="AN1408" i="1"/>
  <c r="AO1408" i="1"/>
  <c r="AP1408" i="1"/>
  <c r="AY1408" i="1"/>
  <c r="AN825" i="1"/>
  <c r="AO825" i="1"/>
  <c r="AP825" i="1"/>
  <c r="AY825" i="1"/>
  <c r="AN107" i="1"/>
  <c r="AO107" i="1"/>
  <c r="AP107" i="1"/>
  <c r="AY107" i="1"/>
  <c r="AN679" i="1"/>
  <c r="AO679" i="1"/>
  <c r="AP679" i="1"/>
  <c r="AY679" i="1"/>
  <c r="AZ679" i="1" s="1"/>
  <c r="AN628" i="1"/>
  <c r="AO628" i="1"/>
  <c r="AP628" i="1"/>
  <c r="AY628" i="1"/>
  <c r="AN188" i="1"/>
  <c r="AO188" i="1"/>
  <c r="AP188" i="1"/>
  <c r="AY188" i="1"/>
  <c r="AN1062" i="1"/>
  <c r="AO1062" i="1"/>
  <c r="AP1062" i="1"/>
  <c r="AY1062" i="1"/>
  <c r="AN435" i="1"/>
  <c r="AO435" i="1"/>
  <c r="AP435" i="1"/>
  <c r="AY435" i="1"/>
  <c r="AN60" i="1"/>
  <c r="AO60" i="1"/>
  <c r="AP60" i="1"/>
  <c r="AY60" i="1"/>
  <c r="AN1060" i="1"/>
  <c r="AO1060" i="1"/>
  <c r="AP1060" i="1"/>
  <c r="AY1060" i="1"/>
  <c r="AN879" i="1"/>
  <c r="AO879" i="1"/>
  <c r="AP879" i="1"/>
  <c r="AY879" i="1"/>
  <c r="AN1159" i="1"/>
  <c r="AO1159" i="1"/>
  <c r="AP1159" i="1"/>
  <c r="AY1159" i="1"/>
  <c r="AZ1159" i="1" s="1"/>
  <c r="AN576" i="1"/>
  <c r="AO576" i="1"/>
  <c r="AP576" i="1"/>
  <c r="AY576" i="1"/>
  <c r="AN1425" i="1"/>
  <c r="AO1425" i="1"/>
  <c r="AP1425" i="1"/>
  <c r="AY1425" i="1"/>
  <c r="AZ1425" i="1" s="1"/>
  <c r="AN1449" i="1"/>
  <c r="AO1449" i="1"/>
  <c r="AP1449" i="1"/>
  <c r="AY1449" i="1"/>
  <c r="AN265" i="1"/>
  <c r="AO265" i="1"/>
  <c r="AP265" i="1"/>
  <c r="AY265" i="1"/>
  <c r="AN1392" i="1"/>
  <c r="AO1392" i="1"/>
  <c r="AP1392" i="1"/>
  <c r="AY1392" i="1"/>
  <c r="AN427" i="1"/>
  <c r="AO427" i="1"/>
  <c r="AP427" i="1"/>
  <c r="AY427" i="1"/>
  <c r="AN1124" i="1"/>
  <c r="AO1124" i="1"/>
  <c r="AP1124" i="1"/>
  <c r="AY1124" i="1"/>
  <c r="AZ1124" i="1" s="1"/>
  <c r="AN1270" i="1"/>
  <c r="AO1270" i="1"/>
  <c r="AP1270" i="1"/>
  <c r="AY1270" i="1"/>
  <c r="AN917" i="1"/>
  <c r="AO917" i="1"/>
  <c r="AP917" i="1"/>
  <c r="AY917" i="1"/>
  <c r="AN1049" i="1"/>
  <c r="AO1049" i="1"/>
  <c r="AP1049" i="1"/>
  <c r="AY1049" i="1"/>
  <c r="AN1406" i="1"/>
  <c r="AO1406" i="1"/>
  <c r="AP1406" i="1"/>
  <c r="AY1406" i="1"/>
  <c r="AN1289" i="1"/>
  <c r="AO1289" i="1"/>
  <c r="AP1289" i="1"/>
  <c r="AY1289" i="1"/>
  <c r="AN298" i="1"/>
  <c r="AO298" i="1"/>
  <c r="AP298" i="1"/>
  <c r="AY298" i="1"/>
  <c r="AN1023" i="1"/>
  <c r="AO1023" i="1"/>
  <c r="AP1023" i="1"/>
  <c r="AY1023" i="1"/>
  <c r="AN1131" i="1"/>
  <c r="AO1131" i="1"/>
  <c r="AP1131" i="1"/>
  <c r="AY1131" i="1"/>
  <c r="AZ1131" i="1" s="1"/>
  <c r="AN471" i="1"/>
  <c r="AO471" i="1"/>
  <c r="AP471" i="1"/>
  <c r="AY471" i="1"/>
  <c r="AN1280" i="1"/>
  <c r="AO1280" i="1"/>
  <c r="AP1280" i="1"/>
  <c r="AY1280" i="1"/>
  <c r="AN1178" i="1"/>
  <c r="AO1178" i="1"/>
  <c r="AP1178" i="1"/>
  <c r="AY1178" i="1"/>
  <c r="AN1113" i="1"/>
  <c r="AO1113" i="1"/>
  <c r="AP1113" i="1"/>
  <c r="AY1113" i="1"/>
  <c r="AN753" i="1"/>
  <c r="AO753" i="1"/>
  <c r="AP753" i="1"/>
  <c r="AY753" i="1"/>
  <c r="AZ753" i="1" s="1"/>
  <c r="AN648" i="1"/>
  <c r="AO648" i="1"/>
  <c r="AP648" i="1"/>
  <c r="AY648" i="1"/>
  <c r="AN1364" i="1"/>
  <c r="AO1364" i="1"/>
  <c r="AP1364" i="1"/>
  <c r="AY1364" i="1"/>
  <c r="AN428" i="1"/>
  <c r="AO428" i="1"/>
  <c r="AP428" i="1"/>
  <c r="AY428" i="1"/>
  <c r="AN432" i="1"/>
  <c r="AO432" i="1"/>
  <c r="AP432" i="1"/>
  <c r="AY432" i="1"/>
  <c r="AZ432" i="1" s="1"/>
  <c r="AN601" i="1"/>
  <c r="AO601" i="1"/>
  <c r="AP601" i="1"/>
  <c r="AY601" i="1"/>
  <c r="AN931" i="1"/>
  <c r="AO931" i="1"/>
  <c r="AP931" i="1"/>
  <c r="AY931" i="1"/>
  <c r="AN556" i="1"/>
  <c r="AO556" i="1"/>
  <c r="AP556" i="1"/>
  <c r="AY556" i="1"/>
  <c r="AN1105" i="1"/>
  <c r="AO1105" i="1"/>
  <c r="AP1105" i="1"/>
  <c r="AY1105" i="1"/>
  <c r="AN1107" i="1"/>
  <c r="AO1107" i="1"/>
  <c r="AP1107" i="1"/>
  <c r="AY1107" i="1"/>
  <c r="AN818" i="1"/>
  <c r="AO818" i="1"/>
  <c r="AP818" i="1"/>
  <c r="AY818" i="1"/>
  <c r="AN1287" i="1"/>
  <c r="AO1287" i="1"/>
  <c r="AP1287" i="1"/>
  <c r="AY1287" i="1"/>
  <c r="AN1466" i="1"/>
  <c r="AO1466" i="1"/>
  <c r="AP1466" i="1"/>
  <c r="AY1466" i="1"/>
  <c r="AN690" i="1"/>
  <c r="AO690" i="1"/>
  <c r="AP690" i="1"/>
  <c r="AY690" i="1"/>
  <c r="AN865" i="1"/>
  <c r="AO865" i="1"/>
  <c r="AP865" i="1"/>
  <c r="AY865" i="1"/>
  <c r="AN736" i="1"/>
  <c r="AO736" i="1"/>
  <c r="AP736" i="1"/>
  <c r="AY736" i="1"/>
  <c r="AN231" i="1"/>
  <c r="AO231" i="1"/>
  <c r="AP231" i="1"/>
  <c r="AY231" i="1"/>
  <c r="AZ231" i="1" s="1"/>
  <c r="AN1451" i="1"/>
  <c r="AO1451" i="1"/>
  <c r="AP1451" i="1"/>
  <c r="AY1451" i="1"/>
  <c r="AN609" i="1"/>
  <c r="AO609" i="1"/>
  <c r="AP609" i="1"/>
  <c r="AY609" i="1"/>
  <c r="AN821" i="1"/>
  <c r="AO821" i="1"/>
  <c r="AP821" i="1"/>
  <c r="AY821" i="1"/>
  <c r="AN773" i="1"/>
  <c r="AO773" i="1"/>
  <c r="AP773" i="1"/>
  <c r="AY773" i="1"/>
  <c r="AN418" i="1"/>
  <c r="AO418" i="1"/>
  <c r="AP418" i="1"/>
  <c r="AY418" i="1"/>
  <c r="AN325" i="1"/>
  <c r="AO325" i="1"/>
  <c r="AP325" i="1"/>
  <c r="AY325" i="1"/>
  <c r="AN1070" i="1"/>
  <c r="AO1070" i="1"/>
  <c r="AP1070" i="1"/>
  <c r="AY1070" i="1"/>
  <c r="AN1235" i="1"/>
  <c r="AO1235" i="1"/>
  <c r="AP1235" i="1"/>
  <c r="AY1235" i="1"/>
  <c r="AN1193" i="1"/>
  <c r="AO1193" i="1"/>
  <c r="AP1193" i="1"/>
  <c r="AY1193" i="1"/>
  <c r="AN1236" i="1"/>
  <c r="AO1236" i="1"/>
  <c r="AP1236" i="1"/>
  <c r="AY1236" i="1"/>
  <c r="AZ1236" i="1" s="1"/>
  <c r="AN109" i="1"/>
  <c r="AO109" i="1"/>
  <c r="AP109" i="1"/>
  <c r="AY109" i="1"/>
  <c r="AN377" i="1"/>
  <c r="AO377" i="1"/>
  <c r="AP377" i="1"/>
  <c r="AY377" i="1"/>
  <c r="AN1434" i="1"/>
  <c r="AO1434" i="1"/>
  <c r="AP1434" i="1"/>
  <c r="AY1434" i="1"/>
  <c r="AN352" i="1"/>
  <c r="AO352" i="1"/>
  <c r="AP352" i="1"/>
  <c r="AY352" i="1"/>
  <c r="AN75" i="1"/>
  <c r="AO75" i="1"/>
  <c r="AP75" i="1"/>
  <c r="AY75" i="1"/>
  <c r="AN1250" i="1"/>
  <c r="AO1250" i="1"/>
  <c r="AP1250" i="1"/>
  <c r="AY1250" i="1"/>
  <c r="AN827" i="1"/>
  <c r="AO827" i="1"/>
  <c r="AP827" i="1"/>
  <c r="AY827" i="1"/>
  <c r="AN1150" i="1"/>
  <c r="AO1150" i="1"/>
  <c r="AP1150" i="1"/>
  <c r="AY1150" i="1"/>
  <c r="AN1347" i="1"/>
  <c r="AO1347" i="1"/>
  <c r="AP1347" i="1"/>
  <c r="AY1347" i="1"/>
  <c r="AN52" i="1"/>
  <c r="AO52" i="1"/>
  <c r="AP52" i="1"/>
  <c r="AY52" i="1"/>
  <c r="AN592" i="1"/>
  <c r="AO592" i="1"/>
  <c r="AP592" i="1"/>
  <c r="AY592" i="1"/>
  <c r="AN1087" i="1"/>
  <c r="AO1087" i="1"/>
  <c r="AP1087" i="1"/>
  <c r="AY1087" i="1"/>
  <c r="AN413" i="1"/>
  <c r="AO413" i="1"/>
  <c r="AP413" i="1"/>
  <c r="AY413" i="1"/>
  <c r="AN588" i="1"/>
  <c r="AO588" i="1"/>
  <c r="AP588" i="1"/>
  <c r="AY588" i="1"/>
  <c r="AN63" i="1"/>
  <c r="AO63" i="1"/>
  <c r="AP63" i="1"/>
  <c r="AY63" i="1"/>
  <c r="AN1108" i="1"/>
  <c r="AO1108" i="1"/>
  <c r="AP1108" i="1"/>
  <c r="AY1108" i="1"/>
  <c r="AN1311" i="1"/>
  <c r="AO1311" i="1"/>
  <c r="AP1311" i="1"/>
  <c r="AY1311" i="1"/>
  <c r="AN713" i="1"/>
  <c r="AO713" i="1"/>
  <c r="AP713" i="1"/>
  <c r="AY713" i="1"/>
  <c r="AN79" i="1"/>
  <c r="AO79" i="1"/>
  <c r="AP79" i="1"/>
  <c r="AY79" i="1"/>
  <c r="AN682" i="1"/>
  <c r="AO682" i="1"/>
  <c r="AP682" i="1"/>
  <c r="AY682" i="1"/>
  <c r="AN1176" i="1"/>
  <c r="AO1176" i="1"/>
  <c r="AP1176" i="1"/>
  <c r="AY1176" i="1"/>
  <c r="AN288" i="1"/>
  <c r="AO288" i="1"/>
  <c r="AP288" i="1"/>
  <c r="AY288" i="1"/>
  <c r="AN626" i="1"/>
  <c r="AO626" i="1"/>
  <c r="AP626" i="1"/>
  <c r="AY626" i="1"/>
  <c r="AN553" i="1"/>
  <c r="AO553" i="1"/>
  <c r="AP553" i="1"/>
  <c r="AY553" i="1"/>
  <c r="AN1252" i="1"/>
  <c r="AO1252" i="1"/>
  <c r="AP1252" i="1"/>
  <c r="AY1252" i="1"/>
  <c r="AN159" i="1"/>
  <c r="AO159" i="1"/>
  <c r="AP159" i="1"/>
  <c r="AY159" i="1"/>
  <c r="AN130" i="1"/>
  <c r="AO130" i="1"/>
  <c r="AP130" i="1"/>
  <c r="AY130" i="1"/>
  <c r="AN1012" i="1"/>
  <c r="AO1012" i="1"/>
  <c r="AP1012" i="1"/>
  <c r="AY1012" i="1"/>
  <c r="AN340" i="1"/>
  <c r="AO340" i="1"/>
  <c r="AP340" i="1"/>
  <c r="AY340" i="1"/>
  <c r="AN238" i="1"/>
  <c r="AO238" i="1"/>
  <c r="AP238" i="1"/>
  <c r="AY238" i="1"/>
  <c r="AZ238" i="1" s="1"/>
  <c r="AN1376" i="1"/>
  <c r="AO1376" i="1"/>
  <c r="AP1376" i="1"/>
  <c r="AY1376" i="1"/>
  <c r="AN811" i="1"/>
  <c r="AO811" i="1"/>
  <c r="AP811" i="1"/>
  <c r="AY811" i="1"/>
  <c r="AN615" i="1"/>
  <c r="AO615" i="1"/>
  <c r="AP615" i="1"/>
  <c r="AY615" i="1"/>
  <c r="AN1075" i="1"/>
  <c r="AO1075" i="1"/>
  <c r="AP1075" i="1"/>
  <c r="AY1075" i="1"/>
  <c r="AN1186" i="1"/>
  <c r="AO1186" i="1"/>
  <c r="AP1186" i="1"/>
  <c r="AY1186" i="1"/>
  <c r="AN590" i="1"/>
  <c r="AO590" i="1"/>
  <c r="AP590" i="1"/>
  <c r="AY590" i="1"/>
  <c r="AN761" i="1"/>
  <c r="AO761" i="1"/>
  <c r="AP761" i="1"/>
  <c r="AY761" i="1"/>
  <c r="AN405" i="1"/>
  <c r="AO405" i="1"/>
  <c r="AP405" i="1"/>
  <c r="AY405" i="1"/>
  <c r="AN671" i="1"/>
  <c r="AO671" i="1"/>
  <c r="AP671" i="1"/>
  <c r="AY671" i="1"/>
  <c r="AN251" i="1"/>
  <c r="AO251" i="1"/>
  <c r="AP251" i="1"/>
  <c r="AY251" i="1"/>
  <c r="AN13" i="1"/>
  <c r="AO13" i="1"/>
  <c r="AP13" i="1"/>
  <c r="AY13" i="1"/>
  <c r="AZ13" i="1" s="1"/>
  <c r="AN116" i="1"/>
  <c r="AO116" i="1"/>
  <c r="AP116" i="1"/>
  <c r="AY116" i="1"/>
  <c r="AZ116" i="1" s="1"/>
  <c r="AN982" i="1"/>
  <c r="AO982" i="1"/>
  <c r="AP982" i="1"/>
  <c r="AY982" i="1"/>
  <c r="AN815" i="1"/>
  <c r="AO815" i="1"/>
  <c r="AP815" i="1"/>
  <c r="AY815" i="1"/>
  <c r="AN500" i="1"/>
  <c r="AO500" i="1"/>
  <c r="AP500" i="1"/>
  <c r="AY500" i="1"/>
  <c r="AN873" i="1"/>
  <c r="AO873" i="1"/>
  <c r="AP873" i="1"/>
  <c r="AY873" i="1"/>
  <c r="AN581" i="1"/>
  <c r="AO581" i="1"/>
  <c r="AP581" i="1"/>
  <c r="AY581" i="1"/>
  <c r="AN1043" i="1"/>
  <c r="AO1043" i="1"/>
  <c r="AP1043" i="1"/>
  <c r="AY1043" i="1"/>
  <c r="AN1051" i="1"/>
  <c r="AO1051" i="1"/>
  <c r="AP1051" i="1"/>
  <c r="AY1051" i="1"/>
  <c r="AN301" i="1"/>
  <c r="AO301" i="1"/>
  <c r="AP301" i="1"/>
  <c r="AY301" i="1"/>
  <c r="AN73" i="1"/>
  <c r="AO73" i="1"/>
  <c r="AP73" i="1"/>
  <c r="AY73" i="1"/>
  <c r="AN326" i="1"/>
  <c r="AO326" i="1"/>
  <c r="AP326" i="1"/>
  <c r="AY326" i="1"/>
  <c r="AN363" i="1"/>
  <c r="AO363" i="1"/>
  <c r="AP363" i="1"/>
  <c r="AY363" i="1"/>
  <c r="AN806" i="1"/>
  <c r="AO806" i="1"/>
  <c r="AP806" i="1"/>
  <c r="AY806" i="1"/>
  <c r="AN1035" i="1"/>
  <c r="AO1035" i="1"/>
  <c r="AP1035" i="1"/>
  <c r="AY1035" i="1"/>
  <c r="AN1142" i="1"/>
  <c r="AO1142" i="1"/>
  <c r="AP1142" i="1"/>
  <c r="AY1142" i="1"/>
  <c r="AN447" i="1"/>
  <c r="AO447" i="1"/>
  <c r="AP447" i="1"/>
  <c r="AY447" i="1"/>
  <c r="AN1163" i="1"/>
  <c r="AO1163" i="1"/>
  <c r="AP1163" i="1"/>
  <c r="AY1163" i="1"/>
  <c r="AN846" i="1"/>
  <c r="AO846" i="1"/>
  <c r="AP846" i="1"/>
  <c r="AY846" i="1"/>
  <c r="AN893" i="1"/>
  <c r="AO893" i="1"/>
  <c r="AP893" i="1"/>
  <c r="AY893" i="1"/>
  <c r="AN507" i="1"/>
  <c r="AO507" i="1"/>
  <c r="AP507" i="1"/>
  <c r="AY507" i="1"/>
  <c r="AN1146" i="1"/>
  <c r="AO1146" i="1"/>
  <c r="AP1146" i="1"/>
  <c r="AY1146" i="1"/>
  <c r="AN77" i="1"/>
  <c r="AO77" i="1"/>
  <c r="AP77" i="1"/>
  <c r="AY77" i="1"/>
  <c r="AN157" i="1"/>
  <c r="AO157" i="1"/>
  <c r="AP157" i="1"/>
  <c r="AY157" i="1"/>
  <c r="AN998" i="1"/>
  <c r="AO998" i="1"/>
  <c r="AP998" i="1"/>
  <c r="AY998" i="1"/>
  <c r="AN246" i="1"/>
  <c r="AO246" i="1"/>
  <c r="AP246" i="1"/>
  <c r="AY246" i="1"/>
  <c r="AZ246" i="1" s="1"/>
  <c r="AN365" i="1"/>
  <c r="AO365" i="1"/>
  <c r="AP365" i="1"/>
  <c r="AY365" i="1"/>
  <c r="AZ365" i="1" s="1"/>
  <c r="AN911" i="1"/>
  <c r="AO911" i="1"/>
  <c r="AP911" i="1"/>
  <c r="AY911" i="1"/>
  <c r="AN241" i="1"/>
  <c r="AO241" i="1"/>
  <c r="AP241" i="1"/>
  <c r="AY241" i="1"/>
  <c r="AN904" i="1"/>
  <c r="AO904" i="1"/>
  <c r="AP904" i="1"/>
  <c r="AY904" i="1"/>
  <c r="AN36" i="1"/>
  <c r="AO36" i="1"/>
  <c r="AP36" i="1"/>
  <c r="AY36" i="1"/>
  <c r="AN719" i="1"/>
  <c r="AO719" i="1"/>
  <c r="AP719" i="1"/>
  <c r="AY719" i="1"/>
  <c r="AZ719" i="1" s="1"/>
  <c r="AN1162" i="1"/>
  <c r="AO1162" i="1"/>
  <c r="AP1162" i="1"/>
  <c r="AY1162" i="1"/>
  <c r="AN1457" i="1"/>
  <c r="AO1457" i="1"/>
  <c r="AP1457" i="1"/>
  <c r="AY1457" i="1"/>
  <c r="AN603" i="1"/>
  <c r="AO603" i="1"/>
  <c r="AP603" i="1"/>
  <c r="AY603" i="1"/>
  <c r="AZ603" i="1" s="1"/>
  <c r="AN1363" i="1"/>
  <c r="AO1363" i="1"/>
  <c r="AP1363" i="1"/>
  <c r="AY1363" i="1"/>
  <c r="AN38" i="1"/>
  <c r="AO38" i="1"/>
  <c r="AP38" i="1"/>
  <c r="AY38" i="1"/>
  <c r="AN781" i="1"/>
  <c r="AO781" i="1"/>
  <c r="AP781" i="1"/>
  <c r="AY781" i="1"/>
  <c r="AN199" i="1"/>
  <c r="AO199" i="1"/>
  <c r="AP199" i="1"/>
  <c r="AY199" i="1"/>
  <c r="AN482" i="1"/>
  <c r="AO482" i="1"/>
  <c r="AP482" i="1"/>
  <c r="AY482" i="1"/>
  <c r="AN226" i="1"/>
  <c r="AO226" i="1"/>
  <c r="AP226" i="1"/>
  <c r="AY226" i="1"/>
  <c r="AZ226" i="1" s="1"/>
  <c r="AN915" i="1"/>
  <c r="AO915" i="1"/>
  <c r="AP915" i="1"/>
  <c r="AY915" i="1"/>
  <c r="AN1125" i="1"/>
  <c r="AO1125" i="1"/>
  <c r="AP1125" i="1"/>
  <c r="AY1125" i="1"/>
  <c r="AN1327" i="1"/>
  <c r="AO1327" i="1"/>
  <c r="AP1327" i="1"/>
  <c r="AY1327" i="1"/>
  <c r="AN99" i="1"/>
  <c r="AO99" i="1"/>
  <c r="AP99" i="1"/>
  <c r="AY99" i="1"/>
  <c r="AN909" i="1"/>
  <c r="AO909" i="1"/>
  <c r="AP909" i="1"/>
  <c r="AY909" i="1"/>
  <c r="AN324" i="1"/>
  <c r="AO324" i="1"/>
  <c r="AP324" i="1"/>
  <c r="AY324" i="1"/>
  <c r="AN539" i="1"/>
  <c r="AO539" i="1"/>
  <c r="AP539" i="1"/>
  <c r="AY539" i="1"/>
  <c r="AZ539" i="1" s="1"/>
  <c r="AN478" i="1"/>
  <c r="AO478" i="1"/>
  <c r="AP478" i="1"/>
  <c r="AY478" i="1"/>
  <c r="AN43" i="1"/>
  <c r="AO43" i="1"/>
  <c r="AP43" i="1"/>
  <c r="AY43" i="1"/>
  <c r="AN1412" i="1"/>
  <c r="AO1412" i="1"/>
  <c r="AP1412" i="1"/>
  <c r="AY1412" i="1"/>
  <c r="AZ1412" i="1" s="1"/>
  <c r="AN414" i="1"/>
  <c r="AO414" i="1"/>
  <c r="AP414" i="1"/>
  <c r="AY414" i="1"/>
  <c r="AN831" i="1"/>
  <c r="AO831" i="1"/>
  <c r="AP831" i="1"/>
  <c r="AY831" i="1"/>
  <c r="AN960" i="1"/>
  <c r="AO960" i="1"/>
  <c r="AP960" i="1"/>
  <c r="AY960" i="1"/>
  <c r="AN849" i="1"/>
  <c r="AO849" i="1"/>
  <c r="AP849" i="1"/>
  <c r="AY849" i="1"/>
  <c r="AN1068" i="1"/>
  <c r="AO1068" i="1"/>
  <c r="AP1068" i="1"/>
  <c r="AY1068" i="1"/>
  <c r="AN1177" i="1"/>
  <c r="AO1177" i="1"/>
  <c r="AP1177" i="1"/>
  <c r="AY1177" i="1"/>
  <c r="AN798" i="1"/>
  <c r="AO798" i="1"/>
  <c r="AP798" i="1"/>
  <c r="AY798" i="1"/>
  <c r="AN364" i="1"/>
  <c r="AO364" i="1"/>
  <c r="AP364" i="1"/>
  <c r="AY364" i="1"/>
  <c r="AZ364" i="1" s="1"/>
  <c r="AN1015" i="1"/>
  <c r="AO1015" i="1"/>
  <c r="AP1015" i="1"/>
  <c r="AY1015" i="1"/>
  <c r="AN522" i="1"/>
  <c r="AO522" i="1"/>
  <c r="AP522" i="1"/>
  <c r="AY522" i="1"/>
  <c r="AN920" i="1"/>
  <c r="AO920" i="1"/>
  <c r="AP920" i="1"/>
  <c r="AY920" i="1"/>
  <c r="AZ920" i="1" s="1"/>
  <c r="AN1460" i="1"/>
  <c r="AO1460" i="1"/>
  <c r="AP1460" i="1"/>
  <c r="AY1460" i="1"/>
  <c r="AN276" i="1"/>
  <c r="AO276" i="1"/>
  <c r="AP276" i="1"/>
  <c r="AY276" i="1"/>
  <c r="AZ276" i="1" s="1"/>
  <c r="AN1014" i="1"/>
  <c r="AO1014" i="1"/>
  <c r="AP1014" i="1"/>
  <c r="AY1014" i="1"/>
  <c r="AN1267" i="1"/>
  <c r="AO1267" i="1"/>
  <c r="AP1267" i="1"/>
  <c r="AY1267" i="1"/>
  <c r="AZ1267" i="1" s="1"/>
  <c r="AN394" i="1"/>
  <c r="AO394" i="1"/>
  <c r="AP394" i="1"/>
  <c r="AY394" i="1"/>
  <c r="AZ394" i="1" s="1"/>
  <c r="AN366" i="1"/>
  <c r="AO366" i="1"/>
  <c r="AP366" i="1"/>
  <c r="AY366" i="1"/>
  <c r="AN25" i="1"/>
  <c r="AO25" i="1"/>
  <c r="AP25" i="1"/>
  <c r="AY25" i="1"/>
  <c r="AN158" i="1"/>
  <c r="AO158" i="1"/>
  <c r="AP158" i="1"/>
  <c r="AY158" i="1"/>
  <c r="AN1224" i="1"/>
  <c r="AO1224" i="1"/>
  <c r="AP1224" i="1"/>
  <c r="AY1224" i="1"/>
  <c r="AN344" i="1"/>
  <c r="AO344" i="1"/>
  <c r="AP344" i="1"/>
  <c r="AY344" i="1"/>
  <c r="AZ344" i="1" s="1"/>
  <c r="AN237" i="1"/>
  <c r="AO237" i="1"/>
  <c r="AP237" i="1"/>
  <c r="AY237" i="1"/>
  <c r="AZ237" i="1" s="1"/>
  <c r="AN508" i="1"/>
  <c r="AO508" i="1"/>
  <c r="AP508" i="1"/>
  <c r="AY508" i="1"/>
  <c r="AN665" i="1"/>
  <c r="AO665" i="1"/>
  <c r="AP665" i="1"/>
  <c r="AY665" i="1"/>
  <c r="AN373" i="1"/>
  <c r="AO373" i="1"/>
  <c r="AP373" i="1"/>
  <c r="AY373" i="1"/>
  <c r="AN1437" i="1"/>
  <c r="AO1437" i="1"/>
  <c r="AP1437" i="1"/>
  <c r="AY1437" i="1"/>
  <c r="AN1383" i="1"/>
  <c r="AO1383" i="1"/>
  <c r="AP1383" i="1"/>
  <c r="AY1383" i="1"/>
  <c r="AZ1383" i="1" s="1"/>
  <c r="AN309" i="1"/>
  <c r="AO309" i="1"/>
  <c r="AP309" i="1"/>
  <c r="AY309" i="1"/>
  <c r="AN355" i="1"/>
  <c r="AO355" i="1"/>
  <c r="AP355" i="1"/>
  <c r="AY355" i="1"/>
  <c r="AN1066" i="1"/>
  <c r="AO1066" i="1"/>
  <c r="AP1066" i="1"/>
  <c r="AY1066" i="1"/>
  <c r="AN914" i="1"/>
  <c r="AO914" i="1"/>
  <c r="AP914" i="1"/>
  <c r="AY914" i="1"/>
  <c r="AN323" i="1"/>
  <c r="AO323" i="1"/>
  <c r="AP323" i="1"/>
  <c r="AY323" i="1"/>
  <c r="AZ323" i="1" s="1"/>
  <c r="AN973" i="1"/>
  <c r="AO973" i="1"/>
  <c r="AP973" i="1"/>
  <c r="AY973" i="1"/>
  <c r="AN536" i="1"/>
  <c r="AO536" i="1"/>
  <c r="AP536" i="1"/>
  <c r="AY536" i="1"/>
  <c r="AN1354" i="1"/>
  <c r="AO1354" i="1"/>
  <c r="AP1354" i="1"/>
  <c r="AY1354" i="1"/>
  <c r="AN133" i="1"/>
  <c r="AO133" i="1"/>
  <c r="AP133" i="1"/>
  <c r="AY133" i="1"/>
  <c r="AN1117" i="1"/>
  <c r="AO1117" i="1"/>
  <c r="AP1117" i="1"/>
  <c r="AY1117" i="1"/>
  <c r="AZ1117" i="1" s="1"/>
  <c r="AN992" i="1"/>
  <c r="AO992" i="1"/>
  <c r="AP992" i="1"/>
  <c r="AY992" i="1"/>
  <c r="AN1229" i="1"/>
  <c r="AO1229" i="1"/>
  <c r="AP1229" i="1"/>
  <c r="AY1229" i="1"/>
  <c r="AN1346" i="1"/>
  <c r="AO1346" i="1"/>
  <c r="AP1346" i="1"/>
  <c r="AY1346" i="1"/>
  <c r="AN868" i="1"/>
  <c r="AO868" i="1"/>
  <c r="AP868" i="1"/>
  <c r="AY868" i="1"/>
  <c r="AN1234" i="1"/>
  <c r="AO1234" i="1"/>
  <c r="AP1234" i="1"/>
  <c r="AY1234" i="1"/>
  <c r="AN667" i="1"/>
  <c r="AO667" i="1"/>
  <c r="AP667" i="1"/>
  <c r="AY667" i="1"/>
  <c r="AZ667" i="1" s="1"/>
  <c r="AN1325" i="1"/>
  <c r="AO1325" i="1"/>
  <c r="AP1325" i="1"/>
  <c r="AY1325" i="1"/>
  <c r="AN1433" i="1"/>
  <c r="AO1433" i="1"/>
  <c r="AP1433" i="1"/>
  <c r="AY1433" i="1"/>
  <c r="AN491" i="1"/>
  <c r="AO491" i="1"/>
  <c r="AP491" i="1"/>
  <c r="AY491" i="1"/>
  <c r="AN848" i="1"/>
  <c r="AO848" i="1"/>
  <c r="AP848" i="1"/>
  <c r="AY848" i="1"/>
  <c r="AN859" i="1"/>
  <c r="AO859" i="1"/>
  <c r="AP859" i="1"/>
  <c r="AY859" i="1"/>
  <c r="AN732" i="1"/>
  <c r="AO732" i="1"/>
  <c r="AP732" i="1"/>
  <c r="AY732" i="1"/>
  <c r="AN243" i="1"/>
  <c r="AO243" i="1"/>
  <c r="AP243" i="1"/>
  <c r="AY243" i="1"/>
  <c r="AZ243" i="1" s="1"/>
  <c r="AN830" i="1"/>
  <c r="AO830" i="1"/>
  <c r="AP830" i="1"/>
  <c r="AY830" i="1"/>
  <c r="AN898" i="1"/>
  <c r="AO898" i="1"/>
  <c r="AP898" i="1"/>
  <c r="AY898" i="1"/>
  <c r="AN141" i="1"/>
  <c r="AO141" i="1"/>
  <c r="AP141" i="1"/>
  <c r="AY141" i="1"/>
  <c r="AN563" i="1"/>
  <c r="AO563" i="1"/>
  <c r="AP563" i="1"/>
  <c r="AY563" i="1"/>
  <c r="AZ563" i="1" s="1"/>
  <c r="AN1413" i="1"/>
  <c r="AO1413" i="1"/>
  <c r="AP1413" i="1"/>
  <c r="AY1413" i="1"/>
  <c r="AN205" i="1"/>
  <c r="AO205" i="1"/>
  <c r="AP205" i="1"/>
  <c r="AY205" i="1"/>
  <c r="AN1031" i="1"/>
  <c r="AO1031" i="1"/>
  <c r="AP1031" i="1"/>
  <c r="AY1031" i="1"/>
  <c r="AN56" i="1"/>
  <c r="AO56" i="1"/>
  <c r="AP56" i="1"/>
  <c r="AY56" i="1"/>
  <c r="AN639" i="1"/>
  <c r="AO639" i="1"/>
  <c r="AP639" i="1"/>
  <c r="AY639" i="1"/>
  <c r="AN1409" i="1"/>
  <c r="AO1409" i="1"/>
  <c r="AP1409" i="1"/>
  <c r="AY1409" i="1"/>
  <c r="AZ1409" i="1" s="1"/>
  <c r="AN1188" i="1"/>
  <c r="AO1188" i="1"/>
  <c r="AP1188" i="1"/>
  <c r="AY1188" i="1"/>
  <c r="AN882" i="1"/>
  <c r="AO882" i="1"/>
  <c r="AP882" i="1"/>
  <c r="AY882" i="1"/>
  <c r="AN683" i="1"/>
  <c r="AO683" i="1"/>
  <c r="AP683" i="1"/>
  <c r="AY683" i="1"/>
  <c r="AN969" i="1"/>
  <c r="AO969" i="1"/>
  <c r="AP969" i="1"/>
  <c r="AY969" i="1"/>
  <c r="AZ969" i="1" s="1"/>
  <c r="AN1063" i="1"/>
  <c r="AO1063" i="1"/>
  <c r="AP1063" i="1"/>
  <c r="AY1063" i="1"/>
  <c r="AN520" i="1"/>
  <c r="AO520" i="1"/>
  <c r="AP520" i="1"/>
  <c r="AY520" i="1"/>
  <c r="AN657" i="1"/>
  <c r="AO657" i="1"/>
  <c r="AP657" i="1"/>
  <c r="AY657" i="1"/>
  <c r="AN1090" i="1"/>
  <c r="AO1090" i="1"/>
  <c r="AP1090" i="1"/>
  <c r="AY1090" i="1"/>
  <c r="AN640" i="1"/>
  <c r="AO640" i="1"/>
  <c r="AP640" i="1"/>
  <c r="AY640" i="1"/>
  <c r="AN462" i="1"/>
  <c r="AO462" i="1"/>
  <c r="AP462" i="1"/>
  <c r="AY462" i="1"/>
  <c r="AZ462" i="1" s="1"/>
  <c r="AN473" i="1"/>
  <c r="AO473" i="1"/>
  <c r="AP473" i="1"/>
  <c r="AY473" i="1"/>
  <c r="AN494" i="1"/>
  <c r="AO494" i="1"/>
  <c r="AP494" i="1"/>
  <c r="AY494" i="1"/>
  <c r="AN850" i="1"/>
  <c r="AO850" i="1"/>
  <c r="AP850" i="1"/>
  <c r="AY850" i="1"/>
  <c r="AN1373" i="1"/>
  <c r="AO1373" i="1"/>
  <c r="AP1373" i="1"/>
  <c r="AY1373" i="1"/>
  <c r="AN421" i="1"/>
  <c r="AO421" i="1"/>
  <c r="AP421" i="1"/>
  <c r="AY421" i="1"/>
  <c r="AN1085" i="1"/>
  <c r="AO1085" i="1"/>
  <c r="AP1085" i="1"/>
  <c r="AY1085" i="1"/>
  <c r="AN571" i="1"/>
  <c r="AO571" i="1"/>
  <c r="AP571" i="1"/>
  <c r="AY571" i="1"/>
  <c r="AN1273" i="1"/>
  <c r="AO1273" i="1"/>
  <c r="AP1273" i="1"/>
  <c r="AY1273" i="1"/>
  <c r="AN1045" i="1"/>
  <c r="AO1045" i="1"/>
  <c r="AP1045" i="1"/>
  <c r="AY1045" i="1"/>
  <c r="AN1445" i="1"/>
  <c r="AO1445" i="1"/>
  <c r="AP1445" i="1"/>
  <c r="AY1445" i="1"/>
  <c r="AN871" i="1"/>
  <c r="AO871" i="1"/>
  <c r="AP871" i="1"/>
  <c r="AY871" i="1"/>
  <c r="AZ871" i="1" s="1"/>
  <c r="AN1160" i="1"/>
  <c r="AO1160" i="1"/>
  <c r="AP1160" i="1"/>
  <c r="AY1160" i="1"/>
  <c r="AN329" i="1"/>
  <c r="AO329" i="1"/>
  <c r="AP329" i="1"/>
  <c r="AY329" i="1"/>
  <c r="AN1334" i="1"/>
  <c r="AO1334" i="1"/>
  <c r="AP1334" i="1"/>
  <c r="AY1334" i="1"/>
  <c r="AN774" i="1"/>
  <c r="AO774" i="1"/>
  <c r="AP774" i="1"/>
  <c r="AY774" i="1"/>
  <c r="AN96" i="1"/>
  <c r="AO96" i="1"/>
  <c r="AP96" i="1"/>
  <c r="AY96" i="1"/>
  <c r="AZ96" i="1" s="1"/>
  <c r="AN240" i="1"/>
  <c r="AO240" i="1"/>
  <c r="AP240" i="1"/>
  <c r="AY240" i="1"/>
  <c r="AN259" i="1"/>
  <c r="AO259" i="1"/>
  <c r="AP259" i="1"/>
  <c r="AY259" i="1"/>
  <c r="AN691" i="1"/>
  <c r="AO691" i="1"/>
  <c r="AP691" i="1"/>
  <c r="AY691" i="1"/>
  <c r="AN440" i="1"/>
  <c r="AO440" i="1"/>
  <c r="AP440" i="1"/>
  <c r="AY440" i="1"/>
  <c r="AN819" i="1"/>
  <c r="AO819" i="1"/>
  <c r="AP819" i="1"/>
  <c r="AY819" i="1"/>
  <c r="AN131" i="1"/>
  <c r="AO131" i="1"/>
  <c r="AP131" i="1"/>
  <c r="AY131" i="1"/>
  <c r="AN689" i="1"/>
  <c r="AO689" i="1"/>
  <c r="AP689" i="1"/>
  <c r="AY689" i="1"/>
  <c r="AN995" i="1"/>
  <c r="AO995" i="1"/>
  <c r="AP995" i="1"/>
  <c r="AY995" i="1"/>
  <c r="AN245" i="1"/>
  <c r="AO245" i="1"/>
  <c r="AP245" i="1"/>
  <c r="AY245" i="1"/>
  <c r="AN988" i="1"/>
  <c r="AO988" i="1"/>
  <c r="AP988" i="1"/>
  <c r="AY988" i="1"/>
  <c r="AN625" i="1"/>
  <c r="AO625" i="1"/>
  <c r="AP625" i="1"/>
  <c r="AY625" i="1"/>
  <c r="AN1260" i="1"/>
  <c r="AO1260" i="1"/>
  <c r="AP1260" i="1"/>
  <c r="AY1260" i="1"/>
  <c r="AN897" i="1"/>
  <c r="AO897" i="1"/>
  <c r="AP897" i="1"/>
  <c r="AY897" i="1"/>
  <c r="AZ897" i="1" s="1"/>
  <c r="AN308" i="1"/>
  <c r="AO308" i="1"/>
  <c r="AP308" i="1"/>
  <c r="AY308" i="1"/>
  <c r="AN1088" i="1"/>
  <c r="AO1088" i="1"/>
  <c r="AP1088" i="1"/>
  <c r="AY1088" i="1"/>
  <c r="AZ1088" i="1" s="1"/>
  <c r="AN250" i="1"/>
  <c r="AO250" i="1"/>
  <c r="AP250" i="1"/>
  <c r="AY250" i="1"/>
  <c r="AN331" i="1"/>
  <c r="AO331" i="1"/>
  <c r="AP331" i="1"/>
  <c r="AY331" i="1"/>
  <c r="AN1375" i="1"/>
  <c r="AO1375" i="1"/>
  <c r="AP1375" i="1"/>
  <c r="AY1375" i="1"/>
  <c r="AZ1375" i="1" s="1"/>
  <c r="AN623" i="1"/>
  <c r="AO623" i="1"/>
  <c r="AP623" i="1"/>
  <c r="AY623" i="1"/>
  <c r="AN918" i="1"/>
  <c r="AO918" i="1"/>
  <c r="AP918" i="1"/>
  <c r="AY918" i="1"/>
  <c r="AN1173" i="1"/>
  <c r="AO1173" i="1"/>
  <c r="AP1173" i="1"/>
  <c r="AY1173" i="1"/>
  <c r="AN267" i="1"/>
  <c r="AO267" i="1"/>
  <c r="AP267" i="1"/>
  <c r="AY267" i="1"/>
  <c r="AN512" i="1"/>
  <c r="AO512" i="1"/>
  <c r="AP512" i="1"/>
  <c r="AY512" i="1"/>
  <c r="AN201" i="1"/>
  <c r="AO201" i="1"/>
  <c r="AP201" i="1"/>
  <c r="AY201" i="1"/>
  <c r="AN1344" i="1"/>
  <c r="AO1344" i="1"/>
  <c r="AP1344" i="1"/>
  <c r="AY1344" i="1"/>
  <c r="AN997" i="1"/>
  <c r="AO997" i="1"/>
  <c r="AP997" i="1"/>
  <c r="AY997" i="1"/>
  <c r="AN262" i="1"/>
  <c r="AO262" i="1"/>
  <c r="AP262" i="1"/>
  <c r="AY262" i="1"/>
  <c r="AN287" i="1"/>
  <c r="AO287" i="1"/>
  <c r="AP287" i="1"/>
  <c r="AY287" i="1"/>
  <c r="AN1038" i="1"/>
  <c r="AO1038" i="1"/>
  <c r="AP1038" i="1"/>
  <c r="AY1038" i="1"/>
  <c r="AN305" i="1"/>
  <c r="AO305" i="1"/>
  <c r="AP305" i="1"/>
  <c r="AY305" i="1"/>
  <c r="AN88" i="1"/>
  <c r="AO88" i="1"/>
  <c r="AP88" i="1"/>
  <c r="AY88" i="1"/>
  <c r="AN1377" i="1"/>
  <c r="AO1377" i="1"/>
  <c r="AP1377" i="1"/>
  <c r="AY1377" i="1"/>
  <c r="AN989" i="1"/>
  <c r="AO989" i="1"/>
  <c r="AP989" i="1"/>
  <c r="AY989" i="1"/>
  <c r="AN112" i="1"/>
  <c r="AO112" i="1"/>
  <c r="AP112" i="1"/>
  <c r="AY112" i="1"/>
  <c r="AN735" i="1"/>
  <c r="AO735" i="1"/>
  <c r="AP735" i="1"/>
  <c r="AY735" i="1"/>
  <c r="AN126" i="1"/>
  <c r="AO126" i="1"/>
  <c r="AP126" i="1"/>
  <c r="AY126" i="1"/>
  <c r="AN945" i="1"/>
  <c r="AO945" i="1"/>
  <c r="AP945" i="1"/>
  <c r="AY945" i="1"/>
  <c r="AN860" i="1"/>
  <c r="AO860" i="1"/>
  <c r="AP860" i="1"/>
  <c r="AY860" i="1"/>
  <c r="AN551" i="1"/>
  <c r="AO551" i="1"/>
  <c r="AP551" i="1"/>
  <c r="AY551" i="1"/>
  <c r="AN817" i="1"/>
  <c r="AO817" i="1"/>
  <c r="AP817" i="1"/>
  <c r="AY817" i="1"/>
  <c r="AN1297" i="1"/>
  <c r="AO1297" i="1"/>
  <c r="AP1297" i="1"/>
  <c r="AY1297" i="1"/>
  <c r="AN1304" i="1"/>
  <c r="AO1304" i="1"/>
  <c r="AP1304" i="1"/>
  <c r="AY1304" i="1"/>
  <c r="AN117" i="1"/>
  <c r="AO117" i="1"/>
  <c r="AP117" i="1"/>
  <c r="AY117" i="1"/>
  <c r="AN673" i="1"/>
  <c r="AO673" i="1"/>
  <c r="AP673" i="1"/>
  <c r="AY673" i="1"/>
  <c r="AN292" i="1"/>
  <c r="AO292" i="1"/>
  <c r="AP292" i="1"/>
  <c r="AY292" i="1"/>
  <c r="AN1303" i="1"/>
  <c r="AO1303" i="1"/>
  <c r="AP1303" i="1"/>
  <c r="AY1303" i="1"/>
  <c r="AN1321" i="1"/>
  <c r="AO1321" i="1"/>
  <c r="AP1321" i="1"/>
  <c r="AY1321" i="1"/>
  <c r="AN61" i="1"/>
  <c r="AO61" i="1"/>
  <c r="AP61" i="1"/>
  <c r="AY61" i="1"/>
  <c r="AN1126" i="1"/>
  <c r="AO1126" i="1"/>
  <c r="AP1126" i="1"/>
  <c r="AY1126" i="1"/>
  <c r="AN295" i="1"/>
  <c r="AO295" i="1"/>
  <c r="AP295" i="1"/>
  <c r="AY295" i="1"/>
  <c r="AN347" i="1"/>
  <c r="AO347" i="1"/>
  <c r="AP347" i="1"/>
  <c r="AY347" i="1"/>
  <c r="AN1016" i="1"/>
  <c r="AO1016" i="1"/>
  <c r="AP1016" i="1"/>
  <c r="AY1016" i="1"/>
  <c r="AN97" i="1"/>
  <c r="AO97" i="1"/>
  <c r="AP97" i="1"/>
  <c r="AY97" i="1"/>
  <c r="AN490" i="1"/>
  <c r="AO490" i="1"/>
  <c r="AP490" i="1"/>
  <c r="AY490" i="1"/>
  <c r="AZ490" i="1" s="1"/>
  <c r="AN619" i="1"/>
  <c r="AO619" i="1"/>
  <c r="AP619" i="1"/>
  <c r="AY619" i="1"/>
  <c r="AN924" i="1"/>
  <c r="AO924" i="1"/>
  <c r="AP924" i="1"/>
  <c r="AY924" i="1"/>
  <c r="AN1410" i="1"/>
  <c r="AO1410" i="1"/>
  <c r="AP1410" i="1"/>
  <c r="AY1410" i="1"/>
  <c r="AZ1410" i="1" s="1"/>
  <c r="AN1089" i="1"/>
  <c r="AO1089" i="1"/>
  <c r="AP1089" i="1"/>
  <c r="AY1089" i="1"/>
  <c r="AN1158" i="1"/>
  <c r="AO1158" i="1"/>
  <c r="AP1158" i="1"/>
  <c r="AY1158" i="1"/>
  <c r="AZ1158" i="1" s="1"/>
  <c r="AN9" i="1"/>
  <c r="AO9" i="1"/>
  <c r="AP9" i="1"/>
  <c r="AY9" i="1"/>
  <c r="AN894" i="1"/>
  <c r="AO894" i="1"/>
  <c r="AP894" i="1"/>
  <c r="AY894" i="1"/>
  <c r="AN646" i="1"/>
  <c r="AO646" i="1"/>
  <c r="AP646" i="1"/>
  <c r="AY646" i="1"/>
  <c r="AN942" i="1"/>
  <c r="AO942" i="1"/>
  <c r="AP942" i="1"/>
  <c r="AY942" i="1"/>
  <c r="AN1216" i="1"/>
  <c r="AO1216" i="1"/>
  <c r="AP1216" i="1"/>
  <c r="AY1216" i="1"/>
  <c r="AN10" i="1"/>
  <c r="AO10" i="1"/>
  <c r="AP10" i="1"/>
  <c r="AY10" i="1"/>
  <c r="AN464" i="1"/>
  <c r="AO464" i="1"/>
  <c r="AP464" i="1"/>
  <c r="AY464" i="1"/>
  <c r="AN221" i="1"/>
  <c r="AO221" i="1"/>
  <c r="AP221" i="1"/>
  <c r="AY221" i="1"/>
  <c r="AN1026" i="1"/>
  <c r="AO1026" i="1"/>
  <c r="AP1026" i="1"/>
  <c r="AY1026" i="1"/>
  <c r="AN1020" i="1"/>
  <c r="AO1020" i="1"/>
  <c r="AP1020" i="1"/>
  <c r="AY1020" i="1"/>
  <c r="AN426" i="1"/>
  <c r="AO426" i="1"/>
  <c r="AP426" i="1"/>
  <c r="AY426" i="1"/>
  <c r="AN1414" i="1"/>
  <c r="AO1414" i="1"/>
  <c r="AP1414" i="1"/>
  <c r="AY1414" i="1"/>
  <c r="AN758" i="1"/>
  <c r="AO758" i="1"/>
  <c r="AP758" i="1"/>
  <c r="AY758" i="1"/>
  <c r="AN303" i="1"/>
  <c r="AO303" i="1"/>
  <c r="AP303" i="1"/>
  <c r="AY303" i="1"/>
  <c r="AN752" i="1"/>
  <c r="AO752" i="1"/>
  <c r="AP752" i="1"/>
  <c r="AY752" i="1"/>
  <c r="AN40" i="1"/>
  <c r="AO40" i="1"/>
  <c r="AP40" i="1"/>
  <c r="AY40" i="1"/>
  <c r="AN1443" i="1"/>
  <c r="AO1443" i="1"/>
  <c r="AP1443" i="1"/>
  <c r="AY1443" i="1"/>
  <c r="AN197" i="1"/>
  <c r="AO197" i="1"/>
  <c r="AP197" i="1"/>
  <c r="AY197" i="1"/>
  <c r="AN1310" i="1"/>
  <c r="AO1310" i="1"/>
  <c r="AP1310" i="1"/>
  <c r="AY1310" i="1"/>
  <c r="AN1423" i="1"/>
  <c r="AO1423" i="1"/>
  <c r="AP1423" i="1"/>
  <c r="AY1423" i="1"/>
  <c r="AN567" i="1"/>
  <c r="AO567" i="1"/>
  <c r="AP567" i="1"/>
  <c r="AY567" i="1"/>
  <c r="AN1342" i="1"/>
  <c r="AO1342" i="1"/>
  <c r="AP1342" i="1"/>
  <c r="AY1342" i="1"/>
  <c r="AN739" i="1"/>
  <c r="AO739" i="1"/>
  <c r="AP739" i="1"/>
  <c r="AY739" i="1"/>
  <c r="AZ739" i="1" s="1"/>
  <c r="AN412" i="1"/>
  <c r="AO412" i="1"/>
  <c r="AP412" i="1"/>
  <c r="AY412" i="1"/>
  <c r="AN127" i="1"/>
  <c r="AO127" i="1"/>
  <c r="AP127" i="1"/>
  <c r="AY127" i="1"/>
  <c r="AN81" i="1"/>
  <c r="AO81" i="1"/>
  <c r="AP81" i="1"/>
  <c r="AY81" i="1"/>
  <c r="AN1285" i="1"/>
  <c r="AO1285" i="1"/>
  <c r="AP1285" i="1"/>
  <c r="AY1285" i="1"/>
  <c r="AN270" i="1"/>
  <c r="AO270" i="1"/>
  <c r="AP270" i="1"/>
  <c r="AY270" i="1"/>
  <c r="AN235" i="1"/>
  <c r="AO235" i="1"/>
  <c r="AP235" i="1"/>
  <c r="AY235" i="1"/>
  <c r="AN1381" i="1"/>
  <c r="AO1381" i="1"/>
  <c r="AP1381" i="1"/>
  <c r="AY1381" i="1"/>
  <c r="AZ1381" i="1" s="1"/>
  <c r="AN291" i="1"/>
  <c r="AO291" i="1"/>
  <c r="AP291" i="1"/>
  <c r="AY291" i="1"/>
  <c r="AN981" i="1"/>
  <c r="AO981" i="1"/>
  <c r="AP981" i="1"/>
  <c r="AY981" i="1"/>
  <c r="AN488" i="1"/>
  <c r="AO488" i="1"/>
  <c r="AP488" i="1"/>
  <c r="AY488" i="1"/>
  <c r="AN978" i="1"/>
  <c r="AO978" i="1"/>
  <c r="AP978" i="1"/>
  <c r="AY978" i="1"/>
  <c r="AN1081" i="1"/>
  <c r="AO1081" i="1"/>
  <c r="AP1081" i="1"/>
  <c r="AY1081" i="1"/>
  <c r="AN1119" i="1"/>
  <c r="AO1119" i="1"/>
  <c r="AP1119" i="1"/>
  <c r="AY1119" i="1"/>
  <c r="AN670" i="1"/>
  <c r="AO670" i="1"/>
  <c r="AP670" i="1"/>
  <c r="AY670" i="1"/>
  <c r="AN1065" i="1"/>
  <c r="AO1065" i="1"/>
  <c r="AP1065" i="1"/>
  <c r="AY1065" i="1"/>
  <c r="AN759" i="1"/>
  <c r="AO759" i="1"/>
  <c r="AP759" i="1"/>
  <c r="AY759" i="1"/>
  <c r="AZ759" i="1" s="1"/>
  <c r="AN966" i="1"/>
  <c r="AO966" i="1"/>
  <c r="AP966" i="1"/>
  <c r="AY966" i="1"/>
  <c r="AN916" i="1"/>
  <c r="AO916" i="1"/>
  <c r="AP916" i="1"/>
  <c r="AY916" i="1"/>
  <c r="AN254" i="1"/>
  <c r="AO254" i="1"/>
  <c r="AP254" i="1"/>
  <c r="AY254" i="1"/>
  <c r="AN409" i="1"/>
  <c r="AO409" i="1"/>
  <c r="AP409" i="1"/>
  <c r="AY409" i="1"/>
  <c r="AN715" i="1"/>
  <c r="AO715" i="1"/>
  <c r="AP715" i="1"/>
  <c r="AY715" i="1"/>
  <c r="AN274" i="1"/>
  <c r="AO274" i="1"/>
  <c r="AP274" i="1"/>
  <c r="AY274" i="1"/>
  <c r="AN772" i="1"/>
  <c r="AO772" i="1"/>
  <c r="AP772" i="1"/>
  <c r="AY772" i="1"/>
  <c r="AZ772" i="1" s="1"/>
  <c r="AN260" i="1"/>
  <c r="AO260" i="1"/>
  <c r="AP260" i="1"/>
  <c r="AY260" i="1"/>
  <c r="AN449" i="1"/>
  <c r="AO449" i="1"/>
  <c r="AP449" i="1"/>
  <c r="AY449" i="1"/>
  <c r="AN1320" i="1"/>
  <c r="AO1320" i="1"/>
  <c r="AP1320" i="1"/>
  <c r="AY1320" i="1"/>
  <c r="AN756" i="1"/>
  <c r="AO756" i="1"/>
  <c r="AP756" i="1"/>
  <c r="AY756" i="1"/>
  <c r="AN744" i="1"/>
  <c r="AO744" i="1"/>
  <c r="AP744" i="1"/>
  <c r="AY744" i="1"/>
  <c r="AN134" i="1"/>
  <c r="AO134" i="1"/>
  <c r="AP134" i="1"/>
  <c r="AY134" i="1"/>
  <c r="AN1254" i="1"/>
  <c r="AO1254" i="1"/>
  <c r="AP1254" i="1"/>
  <c r="AY1254" i="1"/>
  <c r="AN311" i="1"/>
  <c r="AO311" i="1"/>
  <c r="AP311" i="1"/>
  <c r="AY311" i="1"/>
  <c r="AN495" i="1"/>
  <c r="AO495" i="1"/>
  <c r="AP495" i="1"/>
  <c r="AY495" i="1"/>
  <c r="AN726" i="1"/>
  <c r="AO726" i="1"/>
  <c r="AP726" i="1"/>
  <c r="AY726" i="1"/>
  <c r="AN431" i="1"/>
  <c r="AO431" i="1"/>
  <c r="AP431" i="1"/>
  <c r="AY431" i="1"/>
  <c r="AN1454" i="1"/>
  <c r="AO1454" i="1"/>
  <c r="AP1454" i="1"/>
  <c r="AY1454" i="1"/>
  <c r="AN1286" i="1"/>
  <c r="AO1286" i="1"/>
  <c r="AP1286" i="1"/>
  <c r="AY1286" i="1"/>
  <c r="AZ1286" i="1" s="1"/>
  <c r="AN1056" i="1"/>
  <c r="AO1056" i="1"/>
  <c r="AP1056" i="1"/>
  <c r="AY1056" i="1"/>
  <c r="AN1079" i="1"/>
  <c r="AO1079" i="1"/>
  <c r="AP1079" i="1"/>
  <c r="AY1079" i="1"/>
  <c r="AZ1079" i="1" s="1"/>
  <c r="AN1205" i="1"/>
  <c r="AO1205" i="1"/>
  <c r="AP1205" i="1"/>
  <c r="AY1205" i="1"/>
  <c r="AN268" i="1"/>
  <c r="AO268" i="1"/>
  <c r="AP268" i="1"/>
  <c r="AY268" i="1"/>
  <c r="AZ268" i="1" s="1"/>
  <c r="AN57" i="1"/>
  <c r="AO57" i="1"/>
  <c r="AP57" i="1"/>
  <c r="AY57" i="1"/>
  <c r="AN1462" i="1"/>
  <c r="AO1462" i="1"/>
  <c r="AP1462" i="1"/>
  <c r="AY1462" i="1"/>
  <c r="AN42" i="1"/>
  <c r="AO42" i="1"/>
  <c r="AP42" i="1"/>
  <c r="AY42" i="1"/>
  <c r="AN492" i="1"/>
  <c r="AO492" i="1"/>
  <c r="AP492" i="1"/>
  <c r="AY492" i="1"/>
  <c r="AN1418" i="1"/>
  <c r="AO1418" i="1"/>
  <c r="AP1418" i="1"/>
  <c r="AY1418" i="1"/>
  <c r="AN429" i="1"/>
  <c r="AO429" i="1"/>
  <c r="AP429" i="1"/>
  <c r="AY429" i="1"/>
  <c r="AN290" i="1"/>
  <c r="AO290" i="1"/>
  <c r="AP290" i="1"/>
  <c r="AY290" i="1"/>
  <c r="AN1431" i="1"/>
  <c r="AO1431" i="1"/>
  <c r="AP1431" i="1"/>
  <c r="AY1431" i="1"/>
  <c r="AN813" i="1"/>
  <c r="AO813" i="1"/>
  <c r="AP813" i="1"/>
  <c r="AY813" i="1"/>
  <c r="AN359" i="1"/>
  <c r="AO359" i="1"/>
  <c r="AP359" i="1"/>
  <c r="AY359" i="1"/>
  <c r="AN1382" i="1"/>
  <c r="AO1382" i="1"/>
  <c r="AP1382" i="1"/>
  <c r="AY1382" i="1"/>
  <c r="AZ1382" i="1" s="1"/>
  <c r="AN643" i="1"/>
  <c r="AO643" i="1"/>
  <c r="AP643" i="1"/>
  <c r="AY643" i="1"/>
  <c r="AZ643" i="1" s="1"/>
  <c r="AN591" i="1"/>
  <c r="AO591" i="1"/>
  <c r="AP591" i="1"/>
  <c r="AY591" i="1"/>
  <c r="AN681" i="1"/>
  <c r="AO681" i="1"/>
  <c r="AP681" i="1"/>
  <c r="AY681" i="1"/>
  <c r="AN1130" i="1"/>
  <c r="AO1130" i="1"/>
  <c r="AP1130" i="1"/>
  <c r="AY1130" i="1"/>
  <c r="AN98" i="1"/>
  <c r="AO98" i="1"/>
  <c r="AP98" i="1"/>
  <c r="AY98" i="1"/>
  <c r="AN86" i="1"/>
  <c r="AO86" i="1"/>
  <c r="AP86" i="1"/>
  <c r="AY86" i="1"/>
  <c r="AZ86" i="1" s="1"/>
  <c r="AN1093" i="1"/>
  <c r="AO1093" i="1"/>
  <c r="AP1093" i="1"/>
  <c r="AY1093" i="1"/>
  <c r="AN1279" i="1"/>
  <c r="AO1279" i="1"/>
  <c r="AP1279" i="1"/>
  <c r="AY1279" i="1"/>
  <c r="AN804" i="1"/>
  <c r="AO804" i="1"/>
  <c r="AP804" i="1"/>
  <c r="AY804" i="1"/>
  <c r="AN1255" i="1"/>
  <c r="AO1255" i="1"/>
  <c r="AP1255" i="1"/>
  <c r="AY1255" i="1"/>
  <c r="AN67" i="1"/>
  <c r="AO67" i="1"/>
  <c r="AP67" i="1"/>
  <c r="AY67" i="1"/>
  <c r="AN422" i="1"/>
  <c r="AO422" i="1"/>
  <c r="AP422" i="1"/>
  <c r="AY422" i="1"/>
  <c r="AN941" i="1"/>
  <c r="AO941" i="1"/>
  <c r="AP941" i="1"/>
  <c r="AY941" i="1"/>
  <c r="AN148" i="1"/>
  <c r="AO148" i="1"/>
  <c r="AP148" i="1"/>
  <c r="AY148" i="1"/>
  <c r="AN518" i="1"/>
  <c r="AO518" i="1"/>
  <c r="AP518" i="1"/>
  <c r="AY518" i="1"/>
  <c r="AN156" i="1"/>
  <c r="AO156" i="1"/>
  <c r="AP156" i="1"/>
  <c r="AY156" i="1"/>
  <c r="AN709" i="1"/>
  <c r="AO709" i="1"/>
  <c r="AP709" i="1"/>
  <c r="AY709" i="1"/>
  <c r="AN358" i="1"/>
  <c r="AO358" i="1"/>
  <c r="AP358" i="1"/>
  <c r="AY358" i="1"/>
  <c r="AZ358" i="1" s="1"/>
  <c r="AN728" i="1"/>
  <c r="AO728" i="1"/>
  <c r="AP728" i="1"/>
  <c r="AY728" i="1"/>
  <c r="AN282" i="1"/>
  <c r="AO282" i="1"/>
  <c r="AP282" i="1"/>
  <c r="AY282" i="1"/>
  <c r="AN381" i="1"/>
  <c r="AO381" i="1"/>
  <c r="AP381" i="1"/>
  <c r="AY381" i="1"/>
  <c r="AN346" i="1"/>
  <c r="AO346" i="1"/>
  <c r="AP346" i="1"/>
  <c r="AY346" i="1"/>
  <c r="AN954" i="1"/>
  <c r="AO954" i="1"/>
  <c r="AP954" i="1"/>
  <c r="AY954" i="1"/>
  <c r="AN770" i="1"/>
  <c r="AO770" i="1"/>
  <c r="AP770" i="1"/>
  <c r="AY770" i="1"/>
  <c r="AZ770" i="1" s="1"/>
  <c r="AN397" i="1"/>
  <c r="AO397" i="1"/>
  <c r="AP397" i="1"/>
  <c r="AY397" i="1"/>
  <c r="AN926" i="1"/>
  <c r="AO926" i="1"/>
  <c r="AP926" i="1"/>
  <c r="AY926" i="1"/>
  <c r="AN1432" i="1"/>
  <c r="AO1432" i="1"/>
  <c r="AP1432" i="1"/>
  <c r="AY1432" i="1"/>
  <c r="AN1072" i="1"/>
  <c r="AO1072" i="1"/>
  <c r="AP1072" i="1"/>
  <c r="AY1072" i="1"/>
  <c r="AN937" i="1"/>
  <c r="AO937" i="1"/>
  <c r="AP937" i="1"/>
  <c r="AY937" i="1"/>
  <c r="AN801" i="1"/>
  <c r="AO801" i="1"/>
  <c r="AP801" i="1"/>
  <c r="AY801" i="1"/>
  <c r="AN257" i="1"/>
  <c r="AO257" i="1"/>
  <c r="AP257" i="1"/>
  <c r="AY257" i="1"/>
  <c r="AN480" i="1"/>
  <c r="AO480" i="1"/>
  <c r="AP480" i="1"/>
  <c r="AY480" i="1"/>
  <c r="AN768" i="1"/>
  <c r="AO768" i="1"/>
  <c r="AP768" i="1"/>
  <c r="AY768" i="1"/>
  <c r="AN1385" i="1"/>
  <c r="AO1385" i="1"/>
  <c r="AP1385" i="1"/>
  <c r="AY1385" i="1"/>
  <c r="AN1044" i="1"/>
  <c r="AO1044" i="1"/>
  <c r="AP1044" i="1"/>
  <c r="AY1044" i="1"/>
  <c r="AN1276" i="1"/>
  <c r="AO1276" i="1"/>
  <c r="AP1276" i="1"/>
  <c r="AY1276" i="1"/>
  <c r="AN537" i="1"/>
  <c r="AO537" i="1"/>
  <c r="AP537" i="1"/>
  <c r="AY537" i="1"/>
  <c r="AN1358" i="1"/>
  <c r="AO1358" i="1"/>
  <c r="AP1358" i="1"/>
  <c r="AY1358" i="1"/>
  <c r="AN234" i="1"/>
  <c r="AO234" i="1"/>
  <c r="AP234" i="1"/>
  <c r="AY234" i="1"/>
  <c r="AN620" i="1"/>
  <c r="AO620" i="1"/>
  <c r="AP620" i="1"/>
  <c r="AY620" i="1"/>
  <c r="AN796" i="1"/>
  <c r="AO796" i="1"/>
  <c r="AP796" i="1"/>
  <c r="AY796" i="1"/>
  <c r="AZ796" i="1" s="1"/>
  <c r="AN727" i="1"/>
  <c r="AO727" i="1"/>
  <c r="AP727" i="1"/>
  <c r="AY727" i="1"/>
  <c r="AN962" i="1"/>
  <c r="AO962" i="1"/>
  <c r="AP962" i="1"/>
  <c r="AY962" i="1"/>
  <c r="AN550" i="1"/>
  <c r="AO550" i="1"/>
  <c r="AP550" i="1"/>
  <c r="AY550" i="1"/>
  <c r="AN1336" i="1"/>
  <c r="AO1336" i="1"/>
  <c r="AP1336" i="1"/>
  <c r="AY1336" i="1"/>
  <c r="AN564" i="1"/>
  <c r="AO564" i="1"/>
  <c r="AP564" i="1"/>
  <c r="AY564" i="1"/>
  <c r="AN925" i="1"/>
  <c r="AO925" i="1"/>
  <c r="AP925" i="1"/>
  <c r="AY925" i="1"/>
  <c r="AN532" i="1"/>
  <c r="AO532" i="1"/>
  <c r="AP532" i="1"/>
  <c r="AY532" i="1"/>
  <c r="AN866" i="1"/>
  <c r="AO866" i="1"/>
  <c r="AP866" i="1"/>
  <c r="AY866" i="1"/>
  <c r="AN767" i="1"/>
  <c r="AO767" i="1"/>
  <c r="AP767" i="1"/>
  <c r="AY767" i="1"/>
  <c r="AN856" i="1"/>
  <c r="AO856" i="1"/>
  <c r="AP856" i="1"/>
  <c r="AY856" i="1"/>
  <c r="AN1154" i="1"/>
  <c r="AO1154" i="1"/>
  <c r="AP1154" i="1"/>
  <c r="AY1154" i="1"/>
  <c r="AN519" i="1"/>
  <c r="AO519" i="1"/>
  <c r="AP519" i="1"/>
  <c r="AY519" i="1"/>
  <c r="AN264" i="1"/>
  <c r="AO264" i="1"/>
  <c r="AP264" i="1"/>
  <c r="AY264" i="1"/>
  <c r="AN1129" i="1"/>
  <c r="AO1129" i="1"/>
  <c r="AP1129" i="1"/>
  <c r="AY1129" i="1"/>
  <c r="AN1400" i="1"/>
  <c r="AO1400" i="1"/>
  <c r="AP1400" i="1"/>
  <c r="AY1400" i="1"/>
  <c r="AN1030" i="1"/>
  <c r="AO1030" i="1"/>
  <c r="AP1030" i="1"/>
  <c r="AY1030" i="1"/>
  <c r="AN1100" i="1"/>
  <c r="AO1100" i="1"/>
  <c r="AP1100" i="1"/>
  <c r="AY1100" i="1"/>
  <c r="AZ1100" i="1" s="1"/>
  <c r="AN731" i="1"/>
  <c r="AO731" i="1"/>
  <c r="AP731" i="1"/>
  <c r="AY731" i="1"/>
  <c r="AN111" i="1"/>
  <c r="AO111" i="1"/>
  <c r="AP111" i="1"/>
  <c r="AY111" i="1"/>
  <c r="AN374" i="1"/>
  <c r="AO374" i="1"/>
  <c r="AP374" i="1"/>
  <c r="AY374" i="1"/>
  <c r="AN1394" i="1"/>
  <c r="AO1394" i="1"/>
  <c r="AP1394" i="1"/>
  <c r="AY1394" i="1"/>
  <c r="AN530" i="1"/>
  <c r="AO530" i="1"/>
  <c r="AP530" i="1"/>
  <c r="AY530" i="1"/>
  <c r="AN304" i="1"/>
  <c r="AO304" i="1"/>
  <c r="AP304" i="1"/>
  <c r="AY304" i="1"/>
  <c r="AN661" i="1"/>
  <c r="AO661" i="1"/>
  <c r="AP661" i="1"/>
  <c r="AY661" i="1"/>
  <c r="AN594" i="1"/>
  <c r="AO594" i="1"/>
  <c r="AP594" i="1"/>
  <c r="AY594" i="1"/>
  <c r="AN1006" i="1"/>
  <c r="AO1006" i="1"/>
  <c r="AP1006" i="1"/>
  <c r="AY1006" i="1"/>
  <c r="AN552" i="1"/>
  <c r="AO552" i="1"/>
  <c r="AP552" i="1"/>
  <c r="AY552" i="1"/>
  <c r="AN659" i="1"/>
  <c r="AO659" i="1"/>
  <c r="AP659" i="1"/>
  <c r="AY659" i="1"/>
  <c r="AN509" i="1"/>
  <c r="AO509" i="1"/>
  <c r="AP509" i="1"/>
  <c r="AY509" i="1"/>
  <c r="AN692" i="1"/>
  <c r="AO692" i="1"/>
  <c r="AP692" i="1"/>
  <c r="AY692" i="1"/>
  <c r="AN1139" i="1"/>
  <c r="AO1139" i="1"/>
  <c r="AP1139" i="1"/>
  <c r="AY1139" i="1"/>
  <c r="AZ1139" i="1" s="1"/>
  <c r="AN273" i="1"/>
  <c r="AO273" i="1"/>
  <c r="AP273" i="1"/>
  <c r="AY273" i="1"/>
  <c r="AN1164" i="1"/>
  <c r="AO1164" i="1"/>
  <c r="AP1164" i="1"/>
  <c r="AY1164" i="1"/>
  <c r="AZ1164" i="1" s="1"/>
  <c r="AN120" i="1"/>
  <c r="AO120" i="1"/>
  <c r="AP120" i="1"/>
  <c r="AY120" i="1"/>
  <c r="AN528" i="1"/>
  <c r="AO528" i="1"/>
  <c r="AP528" i="1"/>
  <c r="AY528" i="1"/>
  <c r="AN699" i="1"/>
  <c r="AO699" i="1"/>
  <c r="AP699" i="1"/>
  <c r="AY699" i="1"/>
  <c r="AN546" i="1"/>
  <c r="AO546" i="1"/>
  <c r="AP546" i="1"/>
  <c r="AY546" i="1"/>
  <c r="AN369" i="1"/>
  <c r="AO369" i="1"/>
  <c r="AP369" i="1"/>
  <c r="AY369" i="1"/>
  <c r="AN160" i="1"/>
  <c r="AO160" i="1"/>
  <c r="AP160" i="1"/>
  <c r="AY160" i="1"/>
  <c r="AN578" i="1"/>
  <c r="AO578" i="1"/>
  <c r="AP578" i="1"/>
  <c r="AY578" i="1"/>
  <c r="AN1123" i="1"/>
  <c r="AO1123" i="1"/>
  <c r="AP1123" i="1"/>
  <c r="AY1123" i="1"/>
  <c r="AN1328" i="1"/>
  <c r="AO1328" i="1"/>
  <c r="AP1328" i="1"/>
  <c r="AY1328" i="1"/>
  <c r="AN222" i="1"/>
  <c r="AO222" i="1"/>
  <c r="AP222" i="1"/>
  <c r="AY222" i="1"/>
  <c r="AZ222" i="1" s="1"/>
  <c r="AN485" i="1"/>
  <c r="AO485" i="1"/>
  <c r="AP485" i="1"/>
  <c r="AY485" i="1"/>
  <c r="AN1011" i="1"/>
  <c r="AO1011" i="1"/>
  <c r="AP1011" i="1"/>
  <c r="AY1011" i="1"/>
  <c r="AN386" i="1"/>
  <c r="AO386" i="1"/>
  <c r="AP386" i="1"/>
  <c r="AY386" i="1"/>
  <c r="AN1028" i="1"/>
  <c r="AO1028" i="1"/>
  <c r="AP1028" i="1"/>
  <c r="AY1028" i="1"/>
  <c r="AN1447" i="1"/>
  <c r="AO1447" i="1"/>
  <c r="AP1447" i="1"/>
  <c r="AY1447" i="1"/>
  <c r="AZ1447" i="1" s="1"/>
  <c r="AN380" i="1"/>
  <c r="AO380" i="1"/>
  <c r="AP380" i="1"/>
  <c r="AY380" i="1"/>
  <c r="AZ380" i="1" s="1"/>
  <c r="AN286" i="1"/>
  <c r="AO286" i="1"/>
  <c r="AP286" i="1"/>
  <c r="AY286" i="1"/>
  <c r="AZ286" i="1" s="1"/>
  <c r="AN755" i="1"/>
  <c r="AO755" i="1"/>
  <c r="AP755" i="1"/>
  <c r="AY755" i="1"/>
  <c r="AN230" i="1"/>
  <c r="AO230" i="1"/>
  <c r="AP230" i="1"/>
  <c r="AY230" i="1"/>
  <c r="AN1269" i="1"/>
  <c r="AO1269" i="1"/>
  <c r="AP1269" i="1"/>
  <c r="AY1269" i="1"/>
  <c r="AN1405" i="1"/>
  <c r="AO1405" i="1"/>
  <c r="AP1405" i="1"/>
  <c r="AY1405" i="1"/>
  <c r="AN789" i="1"/>
  <c r="AO789" i="1"/>
  <c r="AP789" i="1"/>
  <c r="AY789" i="1"/>
  <c r="AN1215" i="1"/>
  <c r="AO1215" i="1"/>
  <c r="AP1215" i="1"/>
  <c r="AY1215" i="1"/>
  <c r="AN668" i="1"/>
  <c r="AO668" i="1"/>
  <c r="AP668" i="1"/>
  <c r="AY668" i="1"/>
  <c r="AN1421" i="1"/>
  <c r="AO1421" i="1"/>
  <c r="AP1421" i="1"/>
  <c r="AY1421" i="1"/>
  <c r="AZ1421" i="1" s="1"/>
  <c r="AN1094" i="1"/>
  <c r="AO1094" i="1"/>
  <c r="AP1094" i="1"/>
  <c r="AY1094" i="1"/>
  <c r="AN722" i="1"/>
  <c r="AO722" i="1"/>
  <c r="AP722" i="1"/>
  <c r="AY722" i="1"/>
  <c r="AN606" i="1"/>
  <c r="AO606" i="1"/>
  <c r="AP606" i="1"/>
  <c r="AY606" i="1"/>
  <c r="AN1010" i="1"/>
  <c r="AO1010" i="1"/>
  <c r="AP1010" i="1"/>
  <c r="AY1010" i="1"/>
  <c r="AN1458" i="1"/>
  <c r="AO1458" i="1"/>
  <c r="AP1458" i="1"/>
  <c r="AY1458" i="1"/>
  <c r="AN1122" i="1"/>
  <c r="AO1122" i="1"/>
  <c r="AP1122" i="1"/>
  <c r="AY1122" i="1"/>
  <c r="AN1465" i="1"/>
  <c r="AO1465" i="1"/>
  <c r="AP1465" i="1"/>
  <c r="AY1465" i="1"/>
  <c r="AN1265" i="1"/>
  <c r="AO1265" i="1"/>
  <c r="AP1265" i="1"/>
  <c r="AY1265" i="1"/>
  <c r="AZ1265" i="1" s="1"/>
  <c r="AN182" i="1"/>
  <c r="AO182" i="1"/>
  <c r="AP182" i="1"/>
  <c r="AY182" i="1"/>
  <c r="AN1192" i="1"/>
  <c r="AO1192" i="1"/>
  <c r="AP1192" i="1"/>
  <c r="AY1192" i="1"/>
  <c r="AN1244" i="1"/>
  <c r="AO1244" i="1"/>
  <c r="AP1244" i="1"/>
  <c r="AY1244" i="1"/>
  <c r="AN662" i="1"/>
  <c r="AO662" i="1"/>
  <c r="AP662" i="1"/>
  <c r="AY662" i="1"/>
  <c r="AN503" i="1"/>
  <c r="AO503" i="1"/>
  <c r="AP503" i="1"/>
  <c r="AY503" i="1"/>
  <c r="AN82" i="1"/>
  <c r="AO82" i="1"/>
  <c r="AP82" i="1"/>
  <c r="AY82" i="1"/>
  <c r="AN313" i="1"/>
  <c r="AO313" i="1"/>
  <c r="AP313" i="1"/>
  <c r="AY313" i="1"/>
  <c r="AN870" i="1"/>
  <c r="AO870" i="1"/>
  <c r="AP870" i="1"/>
  <c r="AY870" i="1"/>
  <c r="AN929" i="1"/>
  <c r="AO929" i="1"/>
  <c r="AP929" i="1"/>
  <c r="AY929" i="1"/>
  <c r="AN958" i="1"/>
  <c r="AO958" i="1"/>
  <c r="AP958" i="1"/>
  <c r="AY958" i="1"/>
  <c r="AN318" i="1"/>
  <c r="AO318" i="1"/>
  <c r="AP318" i="1"/>
  <c r="AY318" i="1"/>
  <c r="AN613" i="1"/>
  <c r="AO613" i="1"/>
  <c r="AP613" i="1"/>
  <c r="AY613" i="1"/>
  <c r="AN70" i="1"/>
  <c r="AO70" i="1"/>
  <c r="AP70" i="1"/>
  <c r="AY70" i="1"/>
  <c r="AN1013" i="1"/>
  <c r="AO1013" i="1"/>
  <c r="AP1013" i="1"/>
  <c r="AY1013" i="1"/>
  <c r="AN1463" i="1"/>
  <c r="AO1463" i="1"/>
  <c r="AP1463" i="1"/>
  <c r="AY1463" i="1"/>
  <c r="AN49" i="1"/>
  <c r="AO49" i="1"/>
  <c r="AP49" i="1"/>
  <c r="AY49" i="1"/>
  <c r="AN853" i="1"/>
  <c r="AO853" i="1"/>
  <c r="AP853" i="1"/>
  <c r="AY853" i="1"/>
  <c r="AN1438" i="1"/>
  <c r="AO1438" i="1"/>
  <c r="AP1438" i="1"/>
  <c r="AY1438" i="1"/>
  <c r="AN967" i="1"/>
  <c r="AO967" i="1"/>
  <c r="AP967" i="1"/>
  <c r="AY967" i="1"/>
  <c r="AN27" i="1"/>
  <c r="AO27" i="1"/>
  <c r="AP27" i="1"/>
  <c r="AY27" i="1"/>
  <c r="AZ27" i="1" s="1"/>
  <c r="AN663" i="1"/>
  <c r="AO663" i="1"/>
  <c r="AP663" i="1"/>
  <c r="AY663" i="1"/>
  <c r="AN833" i="1"/>
  <c r="AO833" i="1"/>
  <c r="AP833" i="1"/>
  <c r="AY833" i="1"/>
  <c r="AN746" i="1"/>
  <c r="AO746" i="1"/>
  <c r="AP746" i="1"/>
  <c r="AY746" i="1"/>
  <c r="AN140" i="1"/>
  <c r="AO140" i="1"/>
  <c r="AP140" i="1"/>
  <c r="AY140" i="1"/>
  <c r="AN125" i="1"/>
  <c r="AO125" i="1"/>
  <c r="AP125" i="1"/>
  <c r="AY125" i="1"/>
  <c r="AZ125" i="1" s="1"/>
  <c r="AN396" i="1"/>
  <c r="AO396" i="1"/>
  <c r="AP396" i="1"/>
  <c r="AY396" i="1"/>
  <c r="AN19" i="1"/>
  <c r="AO19" i="1"/>
  <c r="AP19" i="1"/>
  <c r="AY19" i="1"/>
  <c r="AZ19" i="1" s="1"/>
  <c r="AN858" i="1"/>
  <c r="AO858" i="1"/>
  <c r="AP858" i="1"/>
  <c r="AY858" i="1"/>
  <c r="AN720" i="1"/>
  <c r="AO720" i="1"/>
  <c r="AP720" i="1"/>
  <c r="AY720" i="1"/>
  <c r="AN1281" i="1"/>
  <c r="AO1281" i="1"/>
  <c r="AP1281" i="1"/>
  <c r="AY1281" i="1"/>
  <c r="AN685" i="1"/>
  <c r="AO685" i="1"/>
  <c r="AP685" i="1"/>
  <c r="AY685" i="1"/>
  <c r="AZ685" i="1" s="1"/>
  <c r="AN1411" i="1"/>
  <c r="AO1411" i="1"/>
  <c r="AP1411" i="1"/>
  <c r="AY1411" i="1"/>
  <c r="AN598" i="1"/>
  <c r="AO598" i="1"/>
  <c r="AP598" i="1"/>
  <c r="AY598" i="1"/>
  <c r="AN434" i="1"/>
  <c r="AO434" i="1"/>
  <c r="AP434" i="1"/>
  <c r="AY434" i="1"/>
  <c r="AN938" i="1"/>
  <c r="AO938" i="1"/>
  <c r="AP938" i="1"/>
  <c r="AY938" i="1"/>
  <c r="AN862" i="1"/>
  <c r="AO862" i="1"/>
  <c r="AP862" i="1"/>
  <c r="AY862" i="1"/>
  <c r="AN1430" i="1"/>
  <c r="AO1430" i="1"/>
  <c r="AP1430" i="1"/>
  <c r="AY1430" i="1"/>
  <c r="AN534" i="1"/>
  <c r="AO534" i="1"/>
  <c r="AP534" i="1"/>
  <c r="AY534" i="1"/>
  <c r="AN582" i="1"/>
  <c r="AO582" i="1"/>
  <c r="AP582" i="1"/>
  <c r="AY582" i="1"/>
  <c r="AN108" i="1"/>
  <c r="AO108" i="1"/>
  <c r="AP108" i="1"/>
  <c r="AY108" i="1"/>
  <c r="AN385" i="1"/>
  <c r="AO385" i="1"/>
  <c r="AP385" i="1"/>
  <c r="AY385" i="1"/>
  <c r="AN1227" i="1"/>
  <c r="AO1227" i="1"/>
  <c r="AP1227" i="1"/>
  <c r="AY1227" i="1"/>
  <c r="AN1222" i="1"/>
  <c r="AO1222" i="1"/>
  <c r="AP1222" i="1"/>
  <c r="AY1222" i="1"/>
  <c r="AN841" i="1"/>
  <c r="AO841" i="1"/>
  <c r="AP841" i="1"/>
  <c r="AY841" i="1"/>
  <c r="AZ841" i="1" s="1"/>
  <c r="AN118" i="1"/>
  <c r="AO118" i="1"/>
  <c r="AP118" i="1"/>
  <c r="AY118" i="1"/>
  <c r="AN320" i="1"/>
  <c r="AO320" i="1"/>
  <c r="AP320" i="1"/>
  <c r="AY320" i="1"/>
  <c r="AN382" i="1"/>
  <c r="AO382" i="1"/>
  <c r="AP382" i="1"/>
  <c r="AY382" i="1"/>
  <c r="AN327" i="1"/>
  <c r="AO327" i="1"/>
  <c r="AP327" i="1"/>
  <c r="AY327" i="1"/>
  <c r="AN570" i="1"/>
  <c r="AO570" i="1"/>
  <c r="AP570" i="1"/>
  <c r="AY570" i="1"/>
  <c r="AN1317" i="1"/>
  <c r="AO1317" i="1"/>
  <c r="AP1317" i="1"/>
  <c r="AY1317" i="1"/>
  <c r="AN565" i="1"/>
  <c r="AO565" i="1"/>
  <c r="AP565" i="1"/>
  <c r="AY565" i="1"/>
  <c r="AN1121" i="1"/>
  <c r="AO1121" i="1"/>
  <c r="AP1121" i="1"/>
  <c r="AY1121" i="1"/>
  <c r="AN1440" i="1"/>
  <c r="AO1440" i="1"/>
  <c r="AP1440" i="1"/>
  <c r="AY1440" i="1"/>
  <c r="AN1199" i="1"/>
  <c r="AO1199" i="1"/>
  <c r="AP1199" i="1"/>
  <c r="AY1199" i="1"/>
  <c r="AZ1199" i="1" s="1"/>
  <c r="AN444" i="1"/>
  <c r="AO444" i="1"/>
  <c r="AP444" i="1"/>
  <c r="AY444" i="1"/>
  <c r="AN572" i="1"/>
  <c r="AO572" i="1"/>
  <c r="AP572" i="1"/>
  <c r="AY572" i="1"/>
  <c r="AN275" i="1"/>
  <c r="AO275" i="1"/>
  <c r="AP275" i="1"/>
  <c r="AY275" i="1"/>
  <c r="AN14" i="1"/>
  <c r="AO14" i="1"/>
  <c r="AP14" i="1"/>
  <c r="AY14" i="1"/>
  <c r="AN808" i="1"/>
  <c r="AO808" i="1"/>
  <c r="AP808" i="1"/>
  <c r="AY808" i="1"/>
  <c r="AN886" i="1"/>
  <c r="AO886" i="1"/>
  <c r="AP886" i="1"/>
  <c r="AY886" i="1"/>
  <c r="AZ886" i="1" s="1"/>
  <c r="AN1198" i="1"/>
  <c r="AO1198" i="1"/>
  <c r="AP1198" i="1"/>
  <c r="AY1198" i="1"/>
  <c r="AN55" i="1"/>
  <c r="AO55" i="1"/>
  <c r="AP55" i="1"/>
  <c r="AY55" i="1"/>
  <c r="AN800" i="1"/>
  <c r="AO800" i="1"/>
  <c r="AP800" i="1"/>
  <c r="AY800" i="1"/>
  <c r="AZ800" i="1" s="1"/>
  <c r="AN1099" i="1"/>
  <c r="AO1099" i="1"/>
  <c r="AP1099" i="1"/>
  <c r="AY1099" i="1"/>
  <c r="AN1424" i="1"/>
  <c r="AO1424" i="1"/>
  <c r="AP1424" i="1"/>
  <c r="AY1424" i="1"/>
  <c r="AN65" i="1"/>
  <c r="AO65" i="1"/>
  <c r="AP65" i="1"/>
  <c r="AY65" i="1"/>
  <c r="AN1232" i="1"/>
  <c r="AO1232" i="1"/>
  <c r="AP1232" i="1"/>
  <c r="AY1232" i="1"/>
  <c r="AN233" i="1"/>
  <c r="AO233" i="1"/>
  <c r="AP233" i="1"/>
  <c r="AY233" i="1"/>
  <c r="AN504" i="1"/>
  <c r="AO504" i="1"/>
  <c r="AP504" i="1"/>
  <c r="AY504" i="1"/>
  <c r="AN289" i="1"/>
  <c r="AO289" i="1"/>
  <c r="AP289" i="1"/>
  <c r="AY289" i="1"/>
  <c r="AN179" i="1"/>
  <c r="AO179" i="1"/>
  <c r="AP179" i="1"/>
  <c r="AY179" i="1"/>
  <c r="AN92" i="1"/>
  <c r="AO92" i="1"/>
  <c r="AP92" i="1"/>
  <c r="AY92" i="1"/>
  <c r="AZ92" i="1" s="1"/>
  <c r="AN1351" i="1"/>
  <c r="AO1351" i="1"/>
  <c r="AP1351" i="1"/>
  <c r="AY1351" i="1"/>
  <c r="AN1202" i="1"/>
  <c r="AO1202" i="1"/>
  <c r="AP1202" i="1"/>
  <c r="AY1202" i="1"/>
  <c r="AN1415" i="1"/>
  <c r="AO1415" i="1"/>
  <c r="AP1415" i="1"/>
  <c r="AY1415" i="1"/>
  <c r="AN1214" i="1"/>
  <c r="AO1214" i="1"/>
  <c r="AP1214" i="1"/>
  <c r="AY1214" i="1"/>
  <c r="AN1372" i="1"/>
  <c r="AO1372" i="1"/>
  <c r="AP1372" i="1"/>
  <c r="AY1372" i="1"/>
  <c r="AN1435" i="1"/>
  <c r="AO1435" i="1"/>
  <c r="AP1435" i="1"/>
  <c r="AY1435" i="1"/>
  <c r="AN574" i="1"/>
  <c r="AO574" i="1"/>
  <c r="AP574" i="1"/>
  <c r="AY574" i="1"/>
  <c r="AZ574" i="1" s="1"/>
  <c r="AN497" i="1"/>
  <c r="AO497" i="1"/>
  <c r="AP497" i="1"/>
  <c r="AY497" i="1"/>
  <c r="AN1061" i="1"/>
  <c r="AO1061" i="1"/>
  <c r="AP1061" i="1"/>
  <c r="AY1061" i="1"/>
  <c r="AN1266" i="1"/>
  <c r="AO1266" i="1"/>
  <c r="AP1266" i="1"/>
  <c r="AY1266" i="1"/>
  <c r="AN481" i="1"/>
  <c r="AO481" i="1"/>
  <c r="AP481" i="1"/>
  <c r="AY481" i="1"/>
  <c r="AN621" i="1"/>
  <c r="AO621" i="1"/>
  <c r="AP621" i="1"/>
  <c r="AY621" i="1"/>
  <c r="AZ621" i="1" s="1"/>
  <c r="AN857" i="1"/>
  <c r="AO857" i="1"/>
  <c r="AP857" i="1"/>
  <c r="AY857" i="1"/>
  <c r="AN474" i="1"/>
  <c r="AO474" i="1"/>
  <c r="AP474" i="1"/>
  <c r="AY474" i="1"/>
  <c r="AZ474" i="1" s="1"/>
  <c r="AN1427" i="1"/>
  <c r="AO1427" i="1"/>
  <c r="AP1427" i="1"/>
  <c r="AY1427" i="1"/>
  <c r="AN977" i="1"/>
  <c r="AO977" i="1"/>
  <c r="AP977" i="1"/>
  <c r="AY977" i="1"/>
  <c r="AN217" i="1"/>
  <c r="AO217" i="1"/>
  <c r="AP217" i="1"/>
  <c r="AY217" i="1"/>
  <c r="AN1040" i="1"/>
  <c r="AO1040" i="1"/>
  <c r="AP1040" i="1"/>
  <c r="AY1040" i="1"/>
  <c r="AN1333" i="1"/>
  <c r="AO1333" i="1"/>
  <c r="AP1333" i="1"/>
  <c r="AY1333" i="1"/>
  <c r="AN1213" i="1"/>
  <c r="AO1213" i="1"/>
  <c r="AP1213" i="1"/>
  <c r="AY1213" i="1"/>
  <c r="AN171" i="1"/>
  <c r="AO171" i="1"/>
  <c r="AP171" i="1"/>
  <c r="AY171" i="1"/>
  <c r="AN1017" i="1"/>
  <c r="AO1017" i="1"/>
  <c r="AP1017" i="1"/>
  <c r="AY1017" i="1"/>
  <c r="AZ1017" i="1" s="1"/>
  <c r="AN101" i="1"/>
  <c r="AO101" i="1"/>
  <c r="AP101" i="1"/>
  <c r="AY101" i="1"/>
  <c r="AN1355" i="1"/>
  <c r="AO1355" i="1"/>
  <c r="AP1355" i="1"/>
  <c r="AY1355" i="1"/>
  <c r="AN828" i="1"/>
  <c r="AO828" i="1"/>
  <c r="AP828" i="1"/>
  <c r="AY828" i="1"/>
  <c r="AZ828" i="1" s="1"/>
  <c r="AN791" i="1"/>
  <c r="AO791" i="1"/>
  <c r="AP791" i="1"/>
  <c r="AY791" i="1"/>
  <c r="AN1212" i="1"/>
  <c r="AO1212" i="1"/>
  <c r="AP1212" i="1"/>
  <c r="AY1212" i="1"/>
  <c r="AN339" i="1"/>
  <c r="AO339" i="1"/>
  <c r="AP339" i="1"/>
  <c r="AY339" i="1"/>
  <c r="AN1323" i="1"/>
  <c r="AO1323" i="1"/>
  <c r="AP1323" i="1"/>
  <c r="AY1323" i="1"/>
  <c r="AN596" i="1"/>
  <c r="AO596" i="1"/>
  <c r="AP596" i="1"/>
  <c r="AY596" i="1"/>
  <c r="AN128" i="1"/>
  <c r="AO128" i="1"/>
  <c r="AP128" i="1"/>
  <c r="AY128" i="1"/>
  <c r="AN524" i="1"/>
  <c r="AO524" i="1"/>
  <c r="AP524" i="1"/>
  <c r="AY524" i="1"/>
  <c r="AN1272" i="1"/>
  <c r="AO1272" i="1"/>
  <c r="AP1272" i="1"/>
  <c r="AY1272" i="1"/>
  <c r="AN1064" i="1"/>
  <c r="AO1064" i="1"/>
  <c r="AP1064" i="1"/>
  <c r="AY1064" i="1"/>
  <c r="AN1316" i="1"/>
  <c r="AO1316" i="1"/>
  <c r="AP1316" i="1"/>
  <c r="AY1316" i="1"/>
  <c r="AN328" i="1"/>
  <c r="AO328" i="1"/>
  <c r="AP328" i="1"/>
  <c r="AY328" i="1"/>
  <c r="AN1263" i="1"/>
  <c r="AO1263" i="1"/>
  <c r="AP1263" i="1"/>
  <c r="AY1263" i="1"/>
  <c r="AN115" i="1"/>
  <c r="AO115" i="1"/>
  <c r="AP115" i="1"/>
  <c r="AY115" i="1"/>
  <c r="AN902" i="1"/>
  <c r="AO902" i="1"/>
  <c r="AP902" i="1"/>
  <c r="AY902" i="1"/>
  <c r="AZ902" i="1" s="1"/>
  <c r="AN1241" i="1"/>
  <c r="AO1241" i="1"/>
  <c r="AP1241" i="1"/>
  <c r="AY1241" i="1"/>
  <c r="AN271" i="1"/>
  <c r="AO271" i="1"/>
  <c r="AP271" i="1"/>
  <c r="AY271" i="1"/>
  <c r="AN558" i="1"/>
  <c r="AO558" i="1"/>
  <c r="AP558" i="1"/>
  <c r="AY558" i="1"/>
  <c r="AN337" i="1"/>
  <c r="AO337" i="1"/>
  <c r="AP337" i="1"/>
  <c r="AY337" i="1"/>
  <c r="AN1120" i="1"/>
  <c r="AO1120" i="1"/>
  <c r="AP1120" i="1"/>
  <c r="AY1120" i="1"/>
  <c r="AZ1120" i="1" s="1"/>
  <c r="AN933" i="1"/>
  <c r="AO933" i="1"/>
  <c r="AP933" i="1"/>
  <c r="AY933" i="1"/>
  <c r="AN1426" i="1"/>
  <c r="AO1426" i="1"/>
  <c r="AP1426" i="1"/>
  <c r="AY1426" i="1"/>
  <c r="AN1391" i="1"/>
  <c r="AO1391" i="1"/>
  <c r="AP1391" i="1"/>
  <c r="AY1391" i="1"/>
  <c r="AZ1391" i="1" s="1"/>
  <c r="AN1268" i="1"/>
  <c r="AO1268" i="1"/>
  <c r="AP1268" i="1"/>
  <c r="AY1268" i="1"/>
  <c r="AN393" i="1"/>
  <c r="AO393" i="1"/>
  <c r="AP393" i="1"/>
  <c r="AY393" i="1"/>
  <c r="AN338" i="1"/>
  <c r="AO338" i="1"/>
  <c r="AP338" i="1"/>
  <c r="AY338" i="1"/>
  <c r="AN316" i="1"/>
  <c r="AO316" i="1"/>
  <c r="AP316" i="1"/>
  <c r="AY316" i="1"/>
  <c r="AN362" i="1"/>
  <c r="AO362" i="1"/>
  <c r="AP362" i="1"/>
  <c r="AY362" i="1"/>
  <c r="AN1008" i="1"/>
  <c r="AO1008" i="1"/>
  <c r="AP1008" i="1"/>
  <c r="AY1008" i="1"/>
  <c r="AN375" i="1"/>
  <c r="AO375" i="1"/>
  <c r="AP375" i="1"/>
  <c r="AY375" i="1"/>
  <c r="AN145" i="1"/>
  <c r="AO145" i="1"/>
  <c r="AP145" i="1"/>
  <c r="AY145" i="1"/>
  <c r="AN660" i="1"/>
  <c r="AO660" i="1"/>
  <c r="AP660" i="1"/>
  <c r="AY660" i="1"/>
  <c r="AN169" i="1"/>
  <c r="AO169" i="1"/>
  <c r="AP169" i="1"/>
  <c r="AY169" i="1"/>
  <c r="AN711" i="1"/>
  <c r="AO711" i="1"/>
  <c r="AP711" i="1"/>
  <c r="AY711" i="1"/>
  <c r="AN751" i="1"/>
  <c r="AO751" i="1"/>
  <c r="AP751" i="1"/>
  <c r="AY751" i="1"/>
  <c r="AN357" i="1"/>
  <c r="AO357" i="1"/>
  <c r="AP357" i="1"/>
  <c r="AY357" i="1"/>
  <c r="AN1201" i="1"/>
  <c r="AO1201" i="1"/>
  <c r="AP1201" i="1"/>
  <c r="AY1201" i="1"/>
  <c r="AN1436" i="1"/>
  <c r="AO1436" i="1"/>
  <c r="AP1436" i="1"/>
  <c r="AY1436" i="1"/>
  <c r="AN436" i="1"/>
  <c r="AO436" i="1"/>
  <c r="AP436" i="1"/>
  <c r="AY436" i="1"/>
  <c r="AN16" i="1"/>
  <c r="AO16" i="1"/>
  <c r="AP16" i="1"/>
  <c r="AY16" i="1"/>
  <c r="AN1417" i="1"/>
  <c r="AO1417" i="1"/>
  <c r="AP1417" i="1"/>
  <c r="AY1417" i="1"/>
  <c r="AN903" i="1"/>
  <c r="AO903" i="1"/>
  <c r="AP903" i="1"/>
  <c r="AY903" i="1"/>
  <c r="AN1439" i="1"/>
  <c r="AO1439" i="1"/>
  <c r="AP1439" i="1"/>
  <c r="AY1439" i="1"/>
  <c r="AN178" i="1"/>
  <c r="AO178" i="1"/>
  <c r="AP178" i="1"/>
  <c r="AY178" i="1"/>
  <c r="AN23" i="1"/>
  <c r="AO23" i="1"/>
  <c r="AP23" i="1"/>
  <c r="AY23" i="1"/>
  <c r="AN152" i="1"/>
  <c r="AO152" i="1"/>
  <c r="AP152" i="1"/>
  <c r="AY152" i="1"/>
  <c r="AN1057" i="1"/>
  <c r="AO1057" i="1"/>
  <c r="AP1057" i="1"/>
  <c r="AY1057" i="1"/>
  <c r="AN204" i="1"/>
  <c r="AO204" i="1"/>
  <c r="AP204" i="1"/>
  <c r="AY204" i="1"/>
  <c r="AN3" i="1"/>
  <c r="AO3" i="1"/>
  <c r="AP3" i="1"/>
  <c r="AY3" i="1"/>
  <c r="AZ3" i="1" s="1"/>
  <c r="AN1245" i="1"/>
  <c r="AO1245" i="1"/>
  <c r="AP1245" i="1"/>
  <c r="AY1245" i="1"/>
  <c r="AN161" i="1"/>
  <c r="AO161" i="1"/>
  <c r="AP161" i="1"/>
  <c r="AY161" i="1"/>
  <c r="AN757" i="1"/>
  <c r="AO757" i="1"/>
  <c r="AP757" i="1"/>
  <c r="AY757" i="1"/>
  <c r="AN1002" i="1"/>
  <c r="AO1002" i="1"/>
  <c r="AP1002" i="1"/>
  <c r="AY1002" i="1"/>
  <c r="AN881" i="1"/>
  <c r="AO881" i="1"/>
  <c r="AP881" i="1"/>
  <c r="AY881" i="1"/>
  <c r="AN1353" i="1"/>
  <c r="AO1353" i="1"/>
  <c r="AP1353" i="1"/>
  <c r="AY1353" i="1"/>
  <c r="AN630" i="1"/>
  <c r="AO630" i="1"/>
  <c r="AP630" i="1"/>
  <c r="AY630" i="1"/>
  <c r="AN1185" i="1"/>
  <c r="AO1185" i="1"/>
  <c r="AP1185" i="1"/>
  <c r="AY1185" i="1"/>
  <c r="AN454" i="1"/>
  <c r="AO454" i="1"/>
  <c r="AP454" i="1"/>
  <c r="AY454" i="1"/>
  <c r="AN777" i="1"/>
  <c r="AO777" i="1"/>
  <c r="AP777" i="1"/>
  <c r="AY777" i="1"/>
  <c r="AZ777" i="1" s="1"/>
  <c r="AN612" i="1"/>
  <c r="AO612" i="1"/>
  <c r="AP612" i="1"/>
  <c r="AY612" i="1"/>
  <c r="AN1116" i="1"/>
  <c r="AO1116" i="1"/>
  <c r="AP1116" i="1"/>
  <c r="AY1116" i="1"/>
  <c r="AZ1116" i="1" s="1"/>
  <c r="AN1074" i="1"/>
  <c r="AO1074" i="1"/>
  <c r="AP1074" i="1"/>
  <c r="AY1074" i="1"/>
  <c r="AZ1074" i="1" s="1"/>
  <c r="AN1403" i="1"/>
  <c r="AO1403" i="1"/>
  <c r="AP1403" i="1"/>
  <c r="AY1403" i="1"/>
  <c r="AN1153" i="1"/>
  <c r="AO1153" i="1"/>
  <c r="AP1153" i="1"/>
  <c r="AY1153" i="1"/>
  <c r="AN496" i="1"/>
  <c r="AO496" i="1"/>
  <c r="AP496" i="1"/>
  <c r="AY496" i="1"/>
  <c r="AN206" i="1"/>
  <c r="AO206" i="1"/>
  <c r="AP206" i="1"/>
  <c r="AY206" i="1"/>
  <c r="AN479" i="1"/>
  <c r="AO479" i="1"/>
  <c r="AP479" i="1"/>
  <c r="AY479" i="1"/>
  <c r="AN453" i="1"/>
  <c r="AO453" i="1"/>
  <c r="AP453" i="1"/>
  <c r="AY453" i="1"/>
  <c r="AN1033" i="1"/>
  <c r="AO1033" i="1"/>
  <c r="AP1033" i="1"/>
  <c r="AY1033" i="1"/>
  <c r="AN224" i="1"/>
  <c r="AO224" i="1"/>
  <c r="AP224" i="1"/>
  <c r="AY224" i="1"/>
  <c r="AN184" i="1"/>
  <c r="AO184" i="1"/>
  <c r="AP184" i="1"/>
  <c r="AY184" i="1"/>
  <c r="AZ184" i="1" s="1"/>
  <c r="AN629" i="1"/>
  <c r="AO629" i="1"/>
  <c r="AP629" i="1"/>
  <c r="AY629" i="1"/>
  <c r="AN1143" i="1"/>
  <c r="AO1143" i="1"/>
  <c r="AP1143" i="1"/>
  <c r="AY1143" i="1"/>
  <c r="AZ1143" i="1" s="1"/>
  <c r="AN348" i="1"/>
  <c r="AO348" i="1"/>
  <c r="AP348" i="1"/>
  <c r="AY348" i="1"/>
  <c r="AN607" i="1"/>
  <c r="AO607" i="1"/>
  <c r="AP607" i="1"/>
  <c r="AY607" i="1"/>
  <c r="AN191" i="1"/>
  <c r="AO191" i="1"/>
  <c r="AP191" i="1"/>
  <c r="AY191" i="1"/>
  <c r="AN48" i="1"/>
  <c r="AO48" i="1"/>
  <c r="AP48" i="1"/>
  <c r="AY48" i="1"/>
  <c r="AN1221" i="1"/>
  <c r="AO1221" i="1"/>
  <c r="AP1221" i="1"/>
  <c r="AY1221" i="1"/>
  <c r="AN900" i="1"/>
  <c r="AO900" i="1"/>
  <c r="AP900" i="1"/>
  <c r="AY900" i="1"/>
  <c r="AN952" i="1"/>
  <c r="AO952" i="1"/>
  <c r="AP952" i="1"/>
  <c r="AY952" i="1"/>
  <c r="AN1005" i="1"/>
  <c r="AO1005" i="1"/>
  <c r="AP1005" i="1"/>
  <c r="AY1005" i="1"/>
  <c r="AN782" i="1"/>
  <c r="AO782" i="1"/>
  <c r="AP782" i="1"/>
  <c r="AY782" i="1"/>
  <c r="AN1461" i="1"/>
  <c r="AO1461" i="1"/>
  <c r="AP1461" i="1"/>
  <c r="AY1461" i="1"/>
  <c r="AN1167" i="1"/>
  <c r="AO1167" i="1"/>
  <c r="AP1167" i="1"/>
  <c r="AY1167" i="1"/>
  <c r="AN46" i="1"/>
  <c r="AO46" i="1"/>
  <c r="AP46" i="1"/>
  <c r="AY46" i="1"/>
  <c r="AN400" i="1"/>
  <c r="AO400" i="1"/>
  <c r="AP400" i="1"/>
  <c r="AY400" i="1"/>
  <c r="AN501" i="1"/>
  <c r="AO501" i="1"/>
  <c r="AP501" i="1"/>
  <c r="AY501" i="1"/>
  <c r="AN854" i="1"/>
  <c r="AO854" i="1"/>
  <c r="AP854" i="1"/>
  <c r="AY854" i="1"/>
  <c r="AN816" i="1"/>
  <c r="AO816" i="1"/>
  <c r="AP816" i="1"/>
  <c r="AY816" i="1"/>
  <c r="AN1055" i="1"/>
  <c r="AO1055" i="1"/>
  <c r="AP1055" i="1"/>
  <c r="AY1055" i="1"/>
  <c r="AN1248" i="1"/>
  <c r="AO1248" i="1"/>
  <c r="AP1248" i="1"/>
  <c r="AY1248" i="1"/>
  <c r="AN1036" i="1"/>
  <c r="AO1036" i="1"/>
  <c r="AP1036" i="1"/>
  <c r="AY1036" i="1"/>
  <c r="AN69" i="1"/>
  <c r="AO69" i="1"/>
  <c r="AP69" i="1"/>
  <c r="AY69" i="1"/>
  <c r="AN378" i="1"/>
  <c r="AO378" i="1"/>
  <c r="AP378" i="1"/>
  <c r="AY378" i="1"/>
  <c r="AN586" i="1"/>
  <c r="AO586" i="1"/>
  <c r="AP586" i="1"/>
  <c r="AY586" i="1"/>
  <c r="AN706" i="1"/>
  <c r="AO706" i="1"/>
  <c r="AP706" i="1"/>
  <c r="AY706" i="1"/>
  <c r="AN1237" i="1"/>
  <c r="AO1237" i="1"/>
  <c r="AP1237" i="1"/>
  <c r="AY1237" i="1"/>
  <c r="AZ1237" i="1" s="1"/>
  <c r="AN1004" i="1"/>
  <c r="AO1004" i="1"/>
  <c r="AP1004" i="1"/>
  <c r="AY1004" i="1"/>
  <c r="AN445" i="1"/>
  <c r="AO445" i="1"/>
  <c r="AP445" i="1"/>
  <c r="AY445" i="1"/>
  <c r="AN1152" i="1"/>
  <c r="AO1152" i="1"/>
  <c r="AP1152" i="1"/>
  <c r="AY1152" i="1"/>
  <c r="AN1050" i="1"/>
  <c r="AO1050" i="1"/>
  <c r="AP1050" i="1"/>
  <c r="AY1050" i="1"/>
  <c r="AN1420" i="1"/>
  <c r="AO1420" i="1"/>
  <c r="AP1420" i="1"/>
  <c r="AY1420" i="1"/>
  <c r="AN547" i="1"/>
  <c r="AO547" i="1"/>
  <c r="AP547" i="1"/>
  <c r="AY547" i="1"/>
  <c r="AZ547" i="1" s="1"/>
  <c r="AN742" i="1"/>
  <c r="AO742" i="1"/>
  <c r="AP742" i="1"/>
  <c r="AY742" i="1"/>
  <c r="AN1170" i="1"/>
  <c r="AO1170" i="1"/>
  <c r="AP1170" i="1"/>
  <c r="AY1170" i="1"/>
  <c r="AZ1170" i="1" s="1"/>
  <c r="AN993" i="1"/>
  <c r="AO993" i="1"/>
  <c r="AP993" i="1"/>
  <c r="AY993" i="1"/>
  <c r="AN167" i="1"/>
  <c r="AO167" i="1"/>
  <c r="AP167" i="1"/>
  <c r="AY167" i="1"/>
  <c r="AZ167" i="1" s="1"/>
  <c r="AN963" i="1"/>
  <c r="AO963" i="1"/>
  <c r="AP963" i="1"/>
  <c r="AY963" i="1"/>
  <c r="AN847" i="1"/>
  <c r="AO847" i="1"/>
  <c r="AP847" i="1"/>
  <c r="AY847" i="1"/>
  <c r="AZ847" i="1" s="1"/>
  <c r="AN1319" i="1"/>
  <c r="AO1319" i="1"/>
  <c r="AP1319" i="1"/>
  <c r="AY1319" i="1"/>
  <c r="AN1231" i="1"/>
  <c r="AO1231" i="1"/>
  <c r="AP1231" i="1"/>
  <c r="AY1231" i="1"/>
  <c r="AN1228" i="1"/>
  <c r="AO1228" i="1"/>
  <c r="AP1228" i="1"/>
  <c r="AY1228" i="1"/>
  <c r="AN149" i="1"/>
  <c r="AO149" i="1"/>
  <c r="AP149" i="1"/>
  <c r="AY149" i="1"/>
  <c r="AN1365" i="1"/>
  <c r="AO1365" i="1"/>
  <c r="AP1365" i="1"/>
  <c r="AY1365" i="1"/>
  <c r="AZ1365" i="1" s="1"/>
  <c r="AN650" i="1"/>
  <c r="AO650" i="1"/>
  <c r="AP650" i="1"/>
  <c r="AY650" i="1"/>
  <c r="AN878" i="1"/>
  <c r="AO878" i="1"/>
  <c r="AP878" i="1"/>
  <c r="AY878" i="1"/>
  <c r="AN1092" i="1"/>
  <c r="AO1092" i="1"/>
  <c r="AP1092" i="1"/>
  <c r="AY1092" i="1"/>
  <c r="AN754" i="1"/>
  <c r="AO754" i="1"/>
  <c r="AP754" i="1"/>
  <c r="AY754" i="1"/>
  <c r="AN820" i="1"/>
  <c r="AO820" i="1"/>
  <c r="AP820" i="1"/>
  <c r="AY820" i="1"/>
  <c r="AZ820" i="1" s="1"/>
  <c r="AN1172" i="1"/>
  <c r="AO1172" i="1"/>
  <c r="AP1172" i="1"/>
  <c r="AY1172" i="1"/>
  <c r="AN1388" i="1"/>
  <c r="AO1388" i="1"/>
  <c r="AP1388" i="1"/>
  <c r="AY1388" i="1"/>
  <c r="AN1380" i="1"/>
  <c r="AO1380" i="1"/>
  <c r="AP1380" i="1"/>
  <c r="AY1380" i="1"/>
  <c r="AN448" i="1"/>
  <c r="AO448" i="1"/>
  <c r="AP448" i="1"/>
  <c r="AY448" i="1"/>
  <c r="AN1165" i="1"/>
  <c r="AO1165" i="1"/>
  <c r="AP1165" i="1"/>
  <c r="AY1165" i="1"/>
  <c r="AN794" i="1"/>
  <c r="AO794" i="1"/>
  <c r="AP794" i="1"/>
  <c r="AY794" i="1"/>
  <c r="AN1078" i="1"/>
  <c r="AO1078" i="1"/>
  <c r="AP1078" i="1"/>
  <c r="AY1078" i="1"/>
  <c r="AN1076" i="1"/>
  <c r="AO1076" i="1"/>
  <c r="AP1076" i="1"/>
  <c r="AY1076" i="1"/>
  <c r="AN395" i="1"/>
  <c r="AO395" i="1"/>
  <c r="AP395" i="1"/>
  <c r="AY395" i="1"/>
  <c r="AN1048" i="1"/>
  <c r="AO1048" i="1"/>
  <c r="AP1048" i="1"/>
  <c r="AY1048" i="1"/>
  <c r="AN1104" i="1"/>
  <c r="AO1104" i="1"/>
  <c r="AP1104" i="1"/>
  <c r="AY1104" i="1"/>
  <c r="AN1052" i="1"/>
  <c r="AO1052" i="1"/>
  <c r="AP1052" i="1"/>
  <c r="AY1052" i="1"/>
  <c r="AN999" i="1"/>
  <c r="AO999" i="1"/>
  <c r="AP999" i="1"/>
  <c r="AY999" i="1"/>
  <c r="AN872" i="1"/>
  <c r="AO872" i="1"/>
  <c r="AP872" i="1"/>
  <c r="AY872" i="1"/>
  <c r="AZ872" i="1" s="1"/>
  <c r="AN297" i="1"/>
  <c r="AO297" i="1"/>
  <c r="AP297" i="1"/>
  <c r="AY297" i="1"/>
  <c r="AN207" i="1"/>
  <c r="AO207" i="1"/>
  <c r="AP207" i="1"/>
  <c r="AY207" i="1"/>
  <c r="AN472" i="1"/>
  <c r="AO472" i="1"/>
  <c r="AP472" i="1"/>
  <c r="AY472" i="1"/>
  <c r="AN1187" i="1"/>
  <c r="AO1187" i="1"/>
  <c r="AP1187" i="1"/>
  <c r="AY1187" i="1"/>
  <c r="AN1112" i="1"/>
  <c r="AO1112" i="1"/>
  <c r="AP1112" i="1"/>
  <c r="AY1112" i="1"/>
  <c r="AN1058" i="1"/>
  <c r="AO1058" i="1"/>
  <c r="AP1058" i="1"/>
  <c r="AY1058" i="1"/>
  <c r="AZ1058" i="1" s="1"/>
  <c r="AN475" i="1"/>
  <c r="AO475" i="1"/>
  <c r="AP475" i="1"/>
  <c r="AY475" i="1"/>
  <c r="AN921" i="1"/>
  <c r="AO921" i="1"/>
  <c r="AP921" i="1"/>
  <c r="AY921" i="1"/>
  <c r="AN151" i="1"/>
  <c r="AO151" i="1"/>
  <c r="AP151" i="1"/>
  <c r="AY151" i="1"/>
  <c r="AN805" i="1"/>
  <c r="AO805" i="1"/>
  <c r="AP805" i="1"/>
  <c r="AY805" i="1"/>
  <c r="AZ805" i="1" s="1"/>
  <c r="AN1348" i="1"/>
  <c r="AO1348" i="1"/>
  <c r="AP1348" i="1"/>
  <c r="AY1348" i="1"/>
  <c r="AN776" i="1"/>
  <c r="AO776" i="1"/>
  <c r="AP776" i="1"/>
  <c r="AY776" i="1"/>
  <c r="AN1350" i="1"/>
  <c r="AO1350" i="1"/>
  <c r="AP1350" i="1"/>
  <c r="AY1350" i="1"/>
  <c r="AN1114" i="1"/>
  <c r="AO1114" i="1"/>
  <c r="AP1114" i="1"/>
  <c r="AY1114" i="1"/>
  <c r="AN502" i="1"/>
  <c r="AO502" i="1"/>
  <c r="AP502" i="1"/>
  <c r="AY502" i="1"/>
  <c r="AN35" i="1"/>
  <c r="AO35" i="1"/>
  <c r="AP35" i="1"/>
  <c r="AY35" i="1"/>
  <c r="AN1243" i="1"/>
  <c r="AO1243" i="1"/>
  <c r="AP1243" i="1"/>
  <c r="AY1243" i="1"/>
  <c r="AN89" i="1"/>
  <c r="AO89" i="1"/>
  <c r="AP89" i="1"/>
  <c r="AY89" i="1"/>
  <c r="AN443" i="1"/>
  <c r="AO443" i="1"/>
  <c r="AP443" i="1"/>
  <c r="AY443" i="1"/>
  <c r="AN172" i="1"/>
  <c r="AO172" i="1"/>
  <c r="AP172" i="1"/>
  <c r="AY172" i="1"/>
  <c r="AN1290" i="1"/>
  <c r="AO1290" i="1"/>
  <c r="AP1290" i="1"/>
  <c r="AY1290" i="1"/>
  <c r="AN54" i="1"/>
  <c r="AO54" i="1"/>
  <c r="AP54" i="1"/>
  <c r="AY54" i="1"/>
  <c r="AN645" i="1"/>
  <c r="AO645" i="1"/>
  <c r="AP645" i="1"/>
  <c r="AY645" i="1"/>
  <c r="AN244" i="1"/>
  <c r="AO244" i="1"/>
  <c r="AP244" i="1"/>
  <c r="AY244" i="1"/>
  <c r="AN1256" i="1"/>
  <c r="AO1256" i="1"/>
  <c r="AP1256" i="1"/>
  <c r="AY1256" i="1"/>
  <c r="AN557" i="1"/>
  <c r="AO557" i="1"/>
  <c r="AP557" i="1"/>
  <c r="AY557" i="1"/>
  <c r="AN229" i="1"/>
  <c r="AO229" i="1"/>
  <c r="AP229" i="1"/>
  <c r="AY229" i="1"/>
  <c r="AN83" i="1"/>
  <c r="AO83" i="1"/>
  <c r="AP83" i="1"/>
  <c r="AY83" i="1"/>
  <c r="AN908" i="1"/>
  <c r="AO908" i="1"/>
  <c r="AP908" i="1"/>
  <c r="AY908" i="1"/>
  <c r="AN461" i="1"/>
  <c r="AO461" i="1"/>
  <c r="AP461" i="1"/>
  <c r="AY461" i="1"/>
  <c r="AZ461" i="1" s="1"/>
  <c r="AN113" i="1"/>
  <c r="AO113" i="1"/>
  <c r="AP113" i="1"/>
  <c r="AY113" i="1"/>
  <c r="AN802" i="1"/>
  <c r="AO802" i="1"/>
  <c r="AP802" i="1"/>
  <c r="AY802" i="1"/>
  <c r="AN1101" i="1"/>
  <c r="AO1101" i="1"/>
  <c r="AP1101" i="1"/>
  <c r="AY1101" i="1"/>
  <c r="AN851" i="1"/>
  <c r="AO851" i="1"/>
  <c r="AP851" i="1"/>
  <c r="AY851" i="1"/>
  <c r="AN687" i="1"/>
  <c r="AO687" i="1"/>
  <c r="AP687" i="1"/>
  <c r="AY687" i="1"/>
  <c r="AN554" i="1"/>
  <c r="AO554" i="1"/>
  <c r="AP554" i="1"/>
  <c r="AY554" i="1"/>
  <c r="AN573" i="1"/>
  <c r="AO573" i="1"/>
  <c r="AP573" i="1"/>
  <c r="AY573" i="1"/>
  <c r="AN247" i="1"/>
  <c r="AO247" i="1"/>
  <c r="AP247" i="1"/>
  <c r="AY247" i="1"/>
  <c r="AN672" i="1"/>
  <c r="AO672" i="1"/>
  <c r="AP672" i="1"/>
  <c r="AY672" i="1"/>
  <c r="AN248" i="1"/>
  <c r="AO248" i="1"/>
  <c r="AP248" i="1"/>
  <c r="AY248" i="1"/>
  <c r="AZ248" i="1" s="1"/>
  <c r="AN232" i="1"/>
  <c r="AO232" i="1"/>
  <c r="AP232" i="1"/>
  <c r="AY232" i="1"/>
  <c r="AN154" i="1"/>
  <c r="AO154" i="1"/>
  <c r="AP154" i="1"/>
  <c r="AY154" i="1"/>
  <c r="AZ154" i="1" s="1"/>
  <c r="AN239" i="1"/>
  <c r="AO239" i="1"/>
  <c r="AP239" i="1"/>
  <c r="AY239" i="1"/>
  <c r="AN829" i="1"/>
  <c r="AO829" i="1"/>
  <c r="AP829" i="1"/>
  <c r="AY829" i="1"/>
  <c r="AN208" i="1"/>
  <c r="AO208" i="1"/>
  <c r="AP208" i="1"/>
  <c r="AY208" i="1"/>
  <c r="AN1111" i="1"/>
  <c r="AO1111" i="1"/>
  <c r="AP1111" i="1"/>
  <c r="AY1111" i="1"/>
  <c r="AZ1111" i="1" s="1"/>
  <c r="AN974" i="1"/>
  <c r="AO974" i="1"/>
  <c r="AP974" i="1"/>
  <c r="AY974" i="1"/>
  <c r="AN1226" i="1"/>
  <c r="AO1226" i="1"/>
  <c r="AP1226" i="1"/>
  <c r="AY1226" i="1"/>
  <c r="AZ1226" i="1" s="1"/>
  <c r="AN1356" i="1"/>
  <c r="AO1356" i="1"/>
  <c r="AP1356" i="1"/>
  <c r="AY1356" i="1"/>
  <c r="AN983" i="1"/>
  <c r="AO983" i="1"/>
  <c r="AP983" i="1"/>
  <c r="AY983" i="1"/>
  <c r="AN1042" i="1"/>
  <c r="AO1042" i="1"/>
  <c r="AP1042" i="1"/>
  <c r="AY1042" i="1"/>
  <c r="AZ1042" i="1" s="1"/>
  <c r="AN812" i="1"/>
  <c r="AO812" i="1"/>
  <c r="AP812" i="1"/>
  <c r="AY812" i="1"/>
  <c r="AN510" i="1"/>
  <c r="AO510" i="1"/>
  <c r="AP510" i="1"/>
  <c r="AY510" i="1"/>
  <c r="AN1136" i="1"/>
  <c r="AO1136" i="1"/>
  <c r="AP1136" i="1"/>
  <c r="AY1136" i="1"/>
  <c r="AN1019" i="1"/>
  <c r="AO1019" i="1"/>
  <c r="AP1019" i="1"/>
  <c r="AY1019" i="1"/>
  <c r="AZ1019" i="1" s="1"/>
  <c r="AN53" i="1"/>
  <c r="AO53" i="1"/>
  <c r="AP53" i="1"/>
  <c r="AY53" i="1"/>
  <c r="AN1034" i="1"/>
  <c r="AO1034" i="1"/>
  <c r="AP1034" i="1"/>
  <c r="AY1034" i="1"/>
  <c r="AN708" i="1"/>
  <c r="AO708" i="1"/>
  <c r="AP708" i="1"/>
  <c r="AY708" i="1"/>
  <c r="AN701" i="1"/>
  <c r="AO701" i="1"/>
  <c r="AP701" i="1"/>
  <c r="AY701" i="1"/>
  <c r="AN153" i="1"/>
  <c r="AO153" i="1"/>
  <c r="AP153" i="1"/>
  <c r="AY153" i="1"/>
  <c r="AN696" i="1"/>
  <c r="AO696" i="1"/>
  <c r="AP696" i="1"/>
  <c r="AY696" i="1"/>
  <c r="AN200" i="1"/>
  <c r="AO200" i="1"/>
  <c r="AP200" i="1"/>
  <c r="AY200" i="1"/>
  <c r="AN1295" i="1"/>
  <c r="AO1295" i="1"/>
  <c r="AP1295" i="1"/>
  <c r="AY1295" i="1"/>
  <c r="AN129" i="1"/>
  <c r="AO129" i="1"/>
  <c r="AP129" i="1"/>
  <c r="AY129" i="1"/>
  <c r="AN341" i="1"/>
  <c r="AO341" i="1"/>
  <c r="AP341" i="1"/>
  <c r="AY341" i="1"/>
  <c r="AN285" i="1"/>
  <c r="AO285" i="1"/>
  <c r="AP285" i="1"/>
  <c r="AY285" i="1"/>
  <c r="AG543" i="1"/>
  <c r="AN543" i="1"/>
  <c r="AO543" i="1"/>
  <c r="AP543" i="1"/>
  <c r="AY543" i="1"/>
  <c r="AN280" i="1"/>
  <c r="AO280" i="1"/>
  <c r="AP280" i="1"/>
  <c r="AY280" i="1"/>
  <c r="AN1379" i="1"/>
  <c r="AO1379" i="1"/>
  <c r="AP1379" i="1"/>
  <c r="AY1379" i="1"/>
  <c r="AN627" i="1"/>
  <c r="AO627" i="1"/>
  <c r="AP627" i="1"/>
  <c r="AY627" i="1"/>
  <c r="AN616" i="1"/>
  <c r="AO616" i="1"/>
  <c r="AP616" i="1"/>
  <c r="AY616" i="1"/>
  <c r="AN1032" i="1"/>
  <c r="AO1032" i="1"/>
  <c r="AP1032" i="1"/>
  <c r="AY1032" i="1"/>
  <c r="AN705" i="1"/>
  <c r="AO705" i="1"/>
  <c r="AP705" i="1"/>
  <c r="AY705" i="1"/>
  <c r="AN1024" i="1"/>
  <c r="AO1024" i="1"/>
  <c r="AP1024" i="1"/>
  <c r="AY1024" i="1"/>
  <c r="AN1309" i="1"/>
  <c r="AO1309" i="1"/>
  <c r="AP1309" i="1"/>
  <c r="AY1309" i="1"/>
  <c r="AN85" i="1"/>
  <c r="AO85" i="1"/>
  <c r="AP85" i="1"/>
  <c r="AY85" i="1"/>
  <c r="AN834" i="1"/>
  <c r="AO834" i="1"/>
  <c r="AP834" i="1"/>
  <c r="AY834" i="1"/>
  <c r="AN1128" i="1"/>
  <c r="AO1128" i="1"/>
  <c r="AP1128" i="1"/>
  <c r="AY1128" i="1"/>
  <c r="AZ1128" i="1" s="1"/>
  <c r="AN166" i="1"/>
  <c r="AO166" i="1"/>
  <c r="AP166" i="1"/>
  <c r="AY166" i="1"/>
  <c r="AN403" i="1"/>
  <c r="AO403" i="1"/>
  <c r="AP403" i="1"/>
  <c r="AY403" i="1"/>
  <c r="AN1387" i="1"/>
  <c r="AO1387" i="1"/>
  <c r="AP1387" i="1"/>
  <c r="AY1387" i="1"/>
  <c r="AN729" i="1"/>
  <c r="AO729" i="1"/>
  <c r="AP729" i="1"/>
  <c r="AY729" i="1"/>
  <c r="AZ729" i="1" s="1"/>
  <c r="AN122" i="1"/>
  <c r="AO122" i="1"/>
  <c r="AP122" i="1"/>
  <c r="AY122" i="1"/>
  <c r="AN322" i="1"/>
  <c r="AO322" i="1"/>
  <c r="AP322" i="1"/>
  <c r="AY322" i="1"/>
  <c r="AN600" i="1"/>
  <c r="AO600" i="1"/>
  <c r="AP600" i="1"/>
  <c r="AY600" i="1"/>
  <c r="AN314" i="1"/>
  <c r="AO314" i="1"/>
  <c r="AP314" i="1"/>
  <c r="AY314" i="1"/>
  <c r="AN1039" i="1"/>
  <c r="AO1039" i="1"/>
  <c r="AP1039" i="1"/>
  <c r="AY1039" i="1"/>
  <c r="AN585" i="1"/>
  <c r="AO585" i="1"/>
  <c r="AP585" i="1"/>
  <c r="AY585" i="1"/>
  <c r="AN64" i="1"/>
  <c r="AO64" i="1"/>
  <c r="AP64" i="1"/>
  <c r="AY64" i="1"/>
  <c r="AN1302" i="1"/>
  <c r="AO1302" i="1"/>
  <c r="AP1302" i="1"/>
  <c r="AY1302" i="1"/>
  <c r="AN50" i="1"/>
  <c r="AO50" i="1"/>
  <c r="AP50" i="1"/>
  <c r="AY50" i="1"/>
  <c r="AN1402" i="1"/>
  <c r="AO1402" i="1"/>
  <c r="AP1402" i="1"/>
  <c r="AY1402" i="1"/>
  <c r="AZ1402" i="1" s="1"/>
  <c r="AN1155" i="1"/>
  <c r="AO1155" i="1"/>
  <c r="AP1155" i="1"/>
  <c r="AY1155" i="1"/>
  <c r="AZ1155" i="1" s="1"/>
  <c r="AN439" i="1"/>
  <c r="AO439" i="1"/>
  <c r="AP439" i="1"/>
  <c r="AY439" i="1"/>
  <c r="AZ439" i="1" s="1"/>
  <c r="AN146" i="1"/>
  <c r="AO146" i="1"/>
  <c r="AP146" i="1"/>
  <c r="AY146" i="1"/>
  <c r="AN1174" i="1"/>
  <c r="AO1174" i="1"/>
  <c r="AP1174" i="1"/>
  <c r="AY1174" i="1"/>
  <c r="AZ1174" i="1" s="1"/>
  <c r="AN861" i="1"/>
  <c r="AO861" i="1"/>
  <c r="AP861" i="1"/>
  <c r="AY861" i="1"/>
  <c r="AN489" i="1"/>
  <c r="AO489" i="1"/>
  <c r="AP489" i="1"/>
  <c r="AY489" i="1"/>
  <c r="AN263" i="1"/>
  <c r="AO263" i="1"/>
  <c r="AP263" i="1"/>
  <c r="AY263" i="1"/>
  <c r="AN4" i="1"/>
  <c r="AO4" i="1"/>
  <c r="AP4" i="1"/>
  <c r="AY4" i="1"/>
  <c r="AN1098" i="1"/>
  <c r="AO1098" i="1"/>
  <c r="AP1098" i="1"/>
  <c r="AY1098" i="1"/>
  <c r="AN1037" i="1"/>
  <c r="AO1037" i="1"/>
  <c r="AP1037" i="1"/>
  <c r="AY1037" i="1"/>
  <c r="AN617" i="1"/>
  <c r="AO617" i="1"/>
  <c r="AP617" i="1"/>
  <c r="AY617" i="1"/>
  <c r="AN1294" i="1"/>
  <c r="AO1294" i="1"/>
  <c r="AP1294" i="1"/>
  <c r="AY1294" i="1"/>
  <c r="AZ1294" i="1" s="1"/>
  <c r="AN664" i="1"/>
  <c r="AO664" i="1"/>
  <c r="AP664" i="1"/>
  <c r="AY664" i="1"/>
  <c r="AZ664" i="1" s="1"/>
  <c r="AN391" i="1"/>
  <c r="AO391" i="1"/>
  <c r="AP391" i="1"/>
  <c r="AY391" i="1"/>
  <c r="AN734" i="1"/>
  <c r="AO734" i="1"/>
  <c r="AP734" i="1"/>
  <c r="AY734" i="1"/>
  <c r="AN951" i="1"/>
  <c r="AO951" i="1"/>
  <c r="AP951" i="1"/>
  <c r="AY951" i="1"/>
  <c r="AN32" i="1"/>
  <c r="AO32" i="1"/>
  <c r="AP32" i="1"/>
  <c r="AY32" i="1"/>
  <c r="AZ32" i="1" s="1"/>
  <c r="AN307" i="1"/>
  <c r="AO307" i="1"/>
  <c r="AP307" i="1"/>
  <c r="AY307" i="1"/>
  <c r="AN174" i="1"/>
  <c r="AO174" i="1"/>
  <c r="AP174" i="1"/>
  <c r="AY174" i="1"/>
  <c r="AN1284" i="1"/>
  <c r="AO1284" i="1"/>
  <c r="AP1284" i="1"/>
  <c r="AY1284" i="1"/>
  <c r="AN1452" i="1"/>
  <c r="AO1452" i="1"/>
  <c r="AP1452" i="1"/>
  <c r="AY1452" i="1"/>
  <c r="AN961" i="1"/>
  <c r="AO961" i="1"/>
  <c r="AP961" i="1"/>
  <c r="AY961" i="1"/>
  <c r="AN1118" i="1"/>
  <c r="AO1118" i="1"/>
  <c r="AP1118" i="1"/>
  <c r="AY1118" i="1"/>
  <c r="AN943" i="1"/>
  <c r="AO943" i="1"/>
  <c r="AP943" i="1"/>
  <c r="AY943" i="1"/>
  <c r="AN389" i="1"/>
  <c r="AO389" i="1"/>
  <c r="AP389" i="1"/>
  <c r="AY389" i="1"/>
  <c r="AN641" i="1"/>
  <c r="AO641" i="1"/>
  <c r="AP641" i="1"/>
  <c r="AY641" i="1"/>
  <c r="AN956" i="1"/>
  <c r="AO956" i="1"/>
  <c r="AP956" i="1"/>
  <c r="AY956" i="1"/>
  <c r="AZ956" i="1" s="1"/>
  <c r="AN901" i="1"/>
  <c r="AO901" i="1"/>
  <c r="AP901" i="1"/>
  <c r="AY901" i="1"/>
  <c r="AN155" i="1"/>
  <c r="AO155" i="1"/>
  <c r="AP155" i="1"/>
  <c r="AY155" i="1"/>
  <c r="AN255" i="1"/>
  <c r="AO255" i="1"/>
  <c r="AP255" i="1"/>
  <c r="AY255" i="1"/>
  <c r="AN1206" i="1"/>
  <c r="AO1206" i="1"/>
  <c r="AP1206" i="1"/>
  <c r="AY1206" i="1"/>
  <c r="AN560" i="1"/>
  <c r="AO560" i="1"/>
  <c r="AP560" i="1"/>
  <c r="AY560" i="1"/>
  <c r="AN84" i="1"/>
  <c r="AO84" i="1"/>
  <c r="AP84" i="1"/>
  <c r="AY84" i="1"/>
  <c r="AN90" i="1"/>
  <c r="AO90" i="1"/>
  <c r="AP90" i="1"/>
  <c r="AY90" i="1"/>
  <c r="AZ90" i="1" s="1"/>
  <c r="AN269" i="1"/>
  <c r="AO269" i="1"/>
  <c r="AP269" i="1"/>
  <c r="AY269" i="1"/>
  <c r="AN407" i="1"/>
  <c r="AO407" i="1"/>
  <c r="AP407" i="1"/>
  <c r="AY407" i="1"/>
  <c r="AN1127" i="1"/>
  <c r="AO1127" i="1"/>
  <c r="AP1127" i="1"/>
  <c r="AY1127" i="1"/>
  <c r="AN47" i="1"/>
  <c r="AO47" i="1"/>
  <c r="AP47" i="1"/>
  <c r="AY47" i="1"/>
  <c r="AN1329" i="1"/>
  <c r="AO1329" i="1"/>
  <c r="AP1329" i="1"/>
  <c r="AY1329" i="1"/>
  <c r="AN1220" i="1"/>
  <c r="AO1220" i="1"/>
  <c r="AP1220" i="1"/>
  <c r="AY1220" i="1"/>
  <c r="AN994" i="1"/>
  <c r="AO994" i="1"/>
  <c r="AP994" i="1"/>
  <c r="AY994" i="1"/>
  <c r="AN797" i="1"/>
  <c r="AO797" i="1"/>
  <c r="AP797" i="1"/>
  <c r="AY797" i="1"/>
  <c r="AN312" i="1"/>
  <c r="AO312" i="1"/>
  <c r="AP312" i="1"/>
  <c r="AY312" i="1"/>
  <c r="AZ312" i="1" s="1"/>
  <c r="AN634" i="1"/>
  <c r="AO634" i="1"/>
  <c r="AP634" i="1"/>
  <c r="AY634" i="1"/>
  <c r="AN845" i="1"/>
  <c r="AO845" i="1"/>
  <c r="AP845" i="1"/>
  <c r="AY845" i="1"/>
  <c r="AN466" i="1"/>
  <c r="AO466" i="1"/>
  <c r="AP466" i="1"/>
  <c r="AY466" i="1"/>
  <c r="AN1180" i="1"/>
  <c r="AO1180" i="1"/>
  <c r="AP1180" i="1"/>
  <c r="AY1180" i="1"/>
  <c r="AN677" i="1"/>
  <c r="AO677" i="1"/>
  <c r="AP677" i="1"/>
  <c r="AY677" i="1"/>
  <c r="AZ677" i="1" s="1"/>
  <c r="AN743" i="1"/>
  <c r="AO743" i="1"/>
  <c r="AP743" i="1"/>
  <c r="AY743" i="1"/>
  <c r="AN763" i="1"/>
  <c r="AO763" i="1"/>
  <c r="AP763" i="1"/>
  <c r="AY763" i="1"/>
  <c r="AN1203" i="1"/>
  <c r="AO1203" i="1"/>
  <c r="AP1203" i="1"/>
  <c r="AY1203" i="1"/>
  <c r="AN1397" i="1"/>
  <c r="AO1397" i="1"/>
  <c r="AP1397" i="1"/>
  <c r="AY1397" i="1"/>
  <c r="AN214" i="1"/>
  <c r="AO214" i="1"/>
  <c r="AP214" i="1"/>
  <c r="AY214" i="1"/>
  <c r="AN1109" i="1"/>
  <c r="AO1109" i="1"/>
  <c r="AP1109" i="1"/>
  <c r="AY1109" i="1"/>
  <c r="AN676" i="1"/>
  <c r="AO676" i="1"/>
  <c r="AP676" i="1"/>
  <c r="AY676" i="1"/>
  <c r="AN934" i="1"/>
  <c r="AO934" i="1"/>
  <c r="AP934" i="1"/>
  <c r="AY934" i="1"/>
  <c r="AN1041" i="1"/>
  <c r="AO1041" i="1"/>
  <c r="AP1041" i="1"/>
  <c r="AY1041" i="1"/>
  <c r="AN342" i="1"/>
  <c r="AO342" i="1"/>
  <c r="AP342" i="1"/>
  <c r="AY342" i="1"/>
  <c r="AN792" i="1"/>
  <c r="AO792" i="1"/>
  <c r="AP792" i="1"/>
  <c r="AY792" i="1"/>
  <c r="AN762" i="1"/>
  <c r="AO762" i="1"/>
  <c r="AP762" i="1"/>
  <c r="AY762" i="1"/>
  <c r="AN562" i="1"/>
  <c r="AO562" i="1"/>
  <c r="AP562" i="1"/>
  <c r="AY562" i="1"/>
  <c r="AN1196" i="1"/>
  <c r="AO1196" i="1"/>
  <c r="AP1196" i="1"/>
  <c r="AY1196" i="1"/>
  <c r="AN1194" i="1"/>
  <c r="AO1194" i="1"/>
  <c r="AP1194" i="1"/>
  <c r="AY1194" i="1"/>
  <c r="AZ1194" i="1" s="1"/>
  <c r="AN223" i="1"/>
  <c r="AO223" i="1"/>
  <c r="AP223" i="1"/>
  <c r="AY223" i="1"/>
  <c r="AN299" i="1"/>
  <c r="AO299" i="1"/>
  <c r="AP299" i="1"/>
  <c r="AY299" i="1"/>
  <c r="AN1282" i="1"/>
  <c r="AO1282" i="1"/>
  <c r="AP1282" i="1"/>
  <c r="AY1282" i="1"/>
  <c r="AN225" i="1"/>
  <c r="AO225" i="1"/>
  <c r="AP225" i="1"/>
  <c r="AY225" i="1"/>
  <c r="AN165" i="1"/>
  <c r="AO165" i="1"/>
  <c r="AP165" i="1"/>
  <c r="AY165" i="1"/>
  <c r="AN1326" i="1"/>
  <c r="AO1326" i="1"/>
  <c r="AP1326" i="1"/>
  <c r="AY1326" i="1"/>
  <c r="AZ1326" i="1" s="1"/>
  <c r="AN1338" i="1"/>
  <c r="AO1338" i="1"/>
  <c r="AP1338" i="1"/>
  <c r="AY1338" i="1"/>
  <c r="AN516" i="1"/>
  <c r="AO516" i="1"/>
  <c r="AP516" i="1"/>
  <c r="AY516" i="1"/>
  <c r="AZ516" i="1" s="1"/>
  <c r="AN177" i="1"/>
  <c r="AO177" i="1"/>
  <c r="AP177" i="1"/>
  <c r="AY177" i="1"/>
  <c r="AN350" i="1"/>
  <c r="AO350" i="1"/>
  <c r="AP350" i="1"/>
  <c r="AY350" i="1"/>
  <c r="AN587" i="1"/>
  <c r="AO587" i="1"/>
  <c r="AP587" i="1"/>
  <c r="AY587" i="1"/>
  <c r="AN1184" i="1"/>
  <c r="AO1184" i="1"/>
  <c r="AP1184" i="1"/>
  <c r="AY1184" i="1"/>
  <c r="AG1046" i="1"/>
  <c r="AN1046" i="1"/>
  <c r="AO1046" i="1"/>
  <c r="AP1046" i="1"/>
  <c r="AY1046" i="1"/>
  <c r="AN1219" i="1"/>
  <c r="AO1219" i="1"/>
  <c r="AP1219" i="1"/>
  <c r="AY1219" i="1"/>
  <c r="AN1083" i="1"/>
  <c r="AO1083" i="1"/>
  <c r="AP1083" i="1"/>
  <c r="AY1083" i="1"/>
  <c r="AN335" i="1"/>
  <c r="AO335" i="1"/>
  <c r="AP335" i="1"/>
  <c r="AY335" i="1"/>
  <c r="AN62" i="1"/>
  <c r="AO62" i="1"/>
  <c r="AP62" i="1"/>
  <c r="AY62" i="1"/>
  <c r="AZ62" i="1" s="1"/>
  <c r="AN892" i="1"/>
  <c r="AO892" i="1"/>
  <c r="AP892" i="1"/>
  <c r="AY892" i="1"/>
  <c r="AN1096" i="1"/>
  <c r="AO1096" i="1"/>
  <c r="AP1096" i="1"/>
  <c r="AY1096" i="1"/>
  <c r="AN51" i="1"/>
  <c r="AO51" i="1"/>
  <c r="AP51" i="1"/>
  <c r="AY51" i="1"/>
  <c r="AN1271" i="1"/>
  <c r="AO1271" i="1"/>
  <c r="AP1271" i="1"/>
  <c r="AY1271" i="1"/>
  <c r="AN760" i="1"/>
  <c r="AO760" i="1"/>
  <c r="AP760" i="1"/>
  <c r="AY760" i="1"/>
  <c r="AN458" i="1"/>
  <c r="AO458" i="1"/>
  <c r="AP458" i="1"/>
  <c r="AY458" i="1"/>
  <c r="AN647" i="1"/>
  <c r="AO647" i="1"/>
  <c r="AP647" i="1"/>
  <c r="AY647" i="1"/>
  <c r="AN124" i="1"/>
  <c r="AO124" i="1"/>
  <c r="AP124" i="1"/>
  <c r="AY124" i="1"/>
  <c r="AN59" i="1"/>
  <c r="AO59" i="1"/>
  <c r="AP59" i="1"/>
  <c r="AY59" i="1"/>
  <c r="AN173" i="1"/>
  <c r="AO173" i="1"/>
  <c r="AP173" i="1"/>
  <c r="AY173" i="1"/>
  <c r="AN29" i="1"/>
  <c r="AO29" i="1"/>
  <c r="AP29" i="1"/>
  <c r="AY29" i="1"/>
  <c r="AN771" i="1"/>
  <c r="AO771" i="1"/>
  <c r="AP771" i="1"/>
  <c r="AY771" i="1"/>
  <c r="AN1021" i="1"/>
  <c r="AO1021" i="1"/>
  <c r="AP1021" i="1"/>
  <c r="AY1021" i="1"/>
  <c r="AZ1021" i="1" s="1"/>
  <c r="AN1103" i="1"/>
  <c r="AO1103" i="1"/>
  <c r="AP1103" i="1"/>
  <c r="AY1103" i="1"/>
  <c r="AN499" i="1"/>
  <c r="AO499" i="1"/>
  <c r="AP499" i="1"/>
  <c r="AY499" i="1"/>
  <c r="AN1054" i="1"/>
  <c r="AO1054" i="1"/>
  <c r="AP1054" i="1"/>
  <c r="AY1054" i="1"/>
  <c r="AN824" i="1"/>
  <c r="AO824" i="1"/>
  <c r="AP824" i="1"/>
  <c r="AY824" i="1"/>
  <c r="AN832" i="1"/>
  <c r="AO832" i="1"/>
  <c r="AP832" i="1"/>
  <c r="AY832" i="1"/>
  <c r="AN147" i="1"/>
  <c r="AO147" i="1"/>
  <c r="AP147" i="1"/>
  <c r="AY147" i="1"/>
  <c r="AN1274" i="1"/>
  <c r="AO1274" i="1"/>
  <c r="AP1274" i="1"/>
  <c r="AY1274" i="1"/>
  <c r="AN354" i="1"/>
  <c r="AO354" i="1"/>
  <c r="AP354" i="1"/>
  <c r="AY354" i="1"/>
  <c r="AZ354" i="1" s="1"/>
  <c r="AN1209" i="1"/>
  <c r="AO1209" i="1"/>
  <c r="AP1209" i="1"/>
  <c r="AY1209" i="1"/>
  <c r="AG336" i="1"/>
  <c r="AN336" i="1"/>
  <c r="AO336" i="1"/>
  <c r="AP336" i="1"/>
  <c r="AY336" i="1"/>
  <c r="AN44" i="1"/>
  <c r="AO44" i="1"/>
  <c r="AP44" i="1"/>
  <c r="AY44" i="1"/>
  <c r="AZ44" i="1" s="1"/>
  <c r="AN721" i="1"/>
  <c r="AO721" i="1"/>
  <c r="AP721" i="1"/>
  <c r="AY721" i="1"/>
  <c r="AZ721" i="1" s="1"/>
  <c r="AN990" i="1"/>
  <c r="AO990" i="1"/>
  <c r="AP990" i="1"/>
  <c r="AY990" i="1"/>
  <c r="AN415" i="1"/>
  <c r="AO415" i="1"/>
  <c r="AP415" i="1"/>
  <c r="AY415" i="1"/>
  <c r="AN712" i="1"/>
  <c r="AO712" i="1"/>
  <c r="AP712" i="1"/>
  <c r="AY712" i="1"/>
  <c r="AN132" i="1"/>
  <c r="AO132" i="1"/>
  <c r="AP132" i="1"/>
  <c r="AY132" i="1"/>
  <c r="AN1047" i="1"/>
  <c r="AO1047" i="1"/>
  <c r="AP1047" i="1"/>
  <c r="AY1047" i="1"/>
  <c r="AN390" i="1"/>
  <c r="AO390" i="1"/>
  <c r="AP390" i="1"/>
  <c r="AY390" i="1"/>
  <c r="AE700" i="1" l="1"/>
  <c r="AZ1006" i="1"/>
  <c r="AE1471" i="1"/>
  <c r="AE310" i="1"/>
  <c r="AE946" i="1"/>
  <c r="AE1470" i="1"/>
  <c r="BH1470" i="1" s="1"/>
  <c r="AZ707" i="1"/>
  <c r="AE1468" i="1"/>
  <c r="BH1468" i="1" s="1"/>
  <c r="AE653" i="1"/>
  <c r="AE987" i="1"/>
  <c r="AE1473" i="1"/>
  <c r="AE1474" i="1"/>
  <c r="AE919" i="1"/>
  <c r="AE1472" i="1"/>
  <c r="BH1472" i="1" s="1"/>
  <c r="AE441" i="1"/>
  <c r="AE1467" i="1"/>
  <c r="AZ129" i="1"/>
  <c r="AZ247" i="1"/>
  <c r="AZ149" i="1"/>
  <c r="AZ69" i="1"/>
  <c r="AZ385" i="1"/>
  <c r="AZ663" i="1"/>
  <c r="AZ929" i="1"/>
  <c r="AZ1465" i="1"/>
  <c r="AZ1094" i="1"/>
  <c r="AZ546" i="1"/>
  <c r="AZ550" i="1"/>
  <c r="AZ290" i="1"/>
  <c r="AZ1136" i="1"/>
  <c r="AZ557" i="1"/>
  <c r="AZ1388" i="1"/>
  <c r="AZ393" i="1"/>
  <c r="AZ179" i="1"/>
  <c r="AZ1222" i="1"/>
  <c r="AZ938" i="1"/>
  <c r="AZ552" i="1"/>
  <c r="AZ767" i="1"/>
  <c r="AZ751" i="1"/>
  <c r="AZ346" i="1"/>
  <c r="AZ147" i="1"/>
  <c r="AZ760" i="1"/>
  <c r="AZ1005" i="1"/>
  <c r="AZ1272" i="1"/>
  <c r="AZ217" i="1"/>
  <c r="AZ313" i="1"/>
  <c r="AZ594" i="1"/>
  <c r="AE1469" i="1"/>
  <c r="AZ712" i="1"/>
  <c r="AZ107" i="1"/>
  <c r="AZ253" i="1"/>
  <c r="AZ367" i="1"/>
  <c r="AZ899" i="1"/>
  <c r="AZ869" i="1"/>
  <c r="AZ867" i="1"/>
  <c r="AZ540" i="1"/>
  <c r="AZ745" i="1"/>
  <c r="AZ748" i="1"/>
  <c r="AZ1141" i="1"/>
  <c r="AZ1053" i="1"/>
  <c r="AZ1156" i="1"/>
  <c r="AZ1419" i="1"/>
  <c r="AZ510" i="1"/>
  <c r="AZ232" i="1"/>
  <c r="AZ1290" i="1"/>
  <c r="AZ1078" i="1"/>
  <c r="AZ1172" i="1"/>
  <c r="AZ1266" i="1"/>
  <c r="AZ1317" i="1"/>
  <c r="AZ1013" i="1"/>
  <c r="AZ234" i="1"/>
  <c r="AZ257" i="1"/>
  <c r="AZ381" i="1"/>
  <c r="AZ728" i="1"/>
  <c r="AZ67" i="1"/>
  <c r="AZ567" i="1"/>
  <c r="AZ758" i="1"/>
  <c r="AZ295" i="1"/>
  <c r="AZ287" i="1"/>
  <c r="AZ918" i="1"/>
  <c r="AZ309" i="1"/>
  <c r="AZ447" i="1"/>
  <c r="AZ982" i="1"/>
  <c r="AZ340" i="1"/>
  <c r="AZ1176" i="1"/>
  <c r="AZ1311" i="1"/>
  <c r="AZ1451" i="1"/>
  <c r="AZ1047" i="1"/>
  <c r="AZ1221" i="1"/>
  <c r="AZ1436" i="1"/>
  <c r="AZ127" i="1"/>
  <c r="AZ771" i="1"/>
  <c r="AZ124" i="1"/>
  <c r="AZ1083" i="1"/>
  <c r="AZ502" i="1"/>
  <c r="AZ1319" i="1"/>
  <c r="AZ630" i="1"/>
  <c r="AZ16" i="1"/>
  <c r="AZ338" i="1"/>
  <c r="AZ692" i="1"/>
  <c r="AZ661" i="1"/>
  <c r="AZ1129" i="1"/>
  <c r="AZ856" i="1"/>
  <c r="AZ709" i="1"/>
  <c r="AZ1234" i="1"/>
  <c r="AZ25" i="1"/>
  <c r="AZ1177" i="1"/>
  <c r="AZ478" i="1"/>
  <c r="AZ500" i="1"/>
  <c r="AZ592" i="1"/>
  <c r="AZ736" i="1"/>
  <c r="AZ342" i="1"/>
  <c r="AZ560" i="1"/>
  <c r="AZ585" i="1"/>
  <c r="AZ314" i="1"/>
  <c r="AZ285" i="1"/>
  <c r="AZ35" i="1"/>
  <c r="AZ46" i="1"/>
  <c r="AZ933" i="1"/>
  <c r="AZ1263" i="1"/>
  <c r="AZ1212" i="1"/>
  <c r="AZ857" i="1"/>
  <c r="AZ1415" i="1"/>
  <c r="AZ1232" i="1"/>
  <c r="AZ382" i="1"/>
  <c r="AZ303" i="1"/>
  <c r="AZ10" i="1"/>
  <c r="AZ989" i="1"/>
  <c r="AZ639" i="1"/>
  <c r="AZ848" i="1"/>
  <c r="AZ508" i="1"/>
  <c r="AZ909" i="1"/>
  <c r="AZ251" i="1"/>
  <c r="AZ159" i="1"/>
  <c r="AZ352" i="1"/>
  <c r="AZ1235" i="1"/>
  <c r="AZ609" i="1"/>
  <c r="AZ1189" i="1"/>
  <c r="AZ838" i="1"/>
  <c r="AZ724" i="1"/>
  <c r="AZ674" i="1"/>
  <c r="AZ710" i="1"/>
  <c r="AZ457" i="1"/>
  <c r="AZ1378" i="1"/>
  <c r="AZ812" i="1"/>
  <c r="AZ829" i="1"/>
  <c r="AZ244" i="1"/>
  <c r="AZ1231" i="1"/>
  <c r="AZ316" i="1"/>
  <c r="AZ481" i="1"/>
  <c r="AZ570" i="1"/>
  <c r="AZ182" i="1"/>
  <c r="AZ755" i="1"/>
  <c r="AZ1011" i="1"/>
  <c r="AZ528" i="1"/>
  <c r="AZ1072" i="1"/>
  <c r="AZ148" i="1"/>
  <c r="AZ57" i="1"/>
  <c r="AZ221" i="1"/>
  <c r="AZ551" i="1"/>
  <c r="AZ735" i="1"/>
  <c r="AZ1344" i="1"/>
  <c r="AZ623" i="1"/>
  <c r="AZ1433" i="1"/>
  <c r="AZ473" i="1"/>
  <c r="AZ647" i="1"/>
  <c r="AZ51" i="1"/>
  <c r="AZ1356" i="1"/>
  <c r="AZ573" i="1"/>
  <c r="AZ472" i="1"/>
  <c r="AZ645" i="1"/>
  <c r="AZ151" i="1"/>
  <c r="AZ754" i="1"/>
  <c r="BF1468" i="1"/>
  <c r="BF1427" i="1"/>
  <c r="BF1462" i="1"/>
  <c r="BF1408" i="1"/>
  <c r="BF1431" i="1"/>
  <c r="BF1461" i="1"/>
  <c r="BF1424" i="1"/>
  <c r="BF1400" i="1"/>
  <c r="BF1438" i="1"/>
  <c r="BF1445" i="1"/>
  <c r="BF1405" i="1"/>
  <c r="BF1403" i="1"/>
  <c r="BF1384" i="1"/>
  <c r="BF1404" i="1"/>
  <c r="BF1401" i="1"/>
  <c r="BF1426" i="1"/>
  <c r="BF1423" i="1"/>
  <c r="BF1406" i="1"/>
  <c r="BF1417" i="1"/>
  <c r="BF1454" i="1"/>
  <c r="BF1388" i="1"/>
  <c r="BF1447" i="1"/>
  <c r="BF1393" i="1"/>
  <c r="BF1409" i="1"/>
  <c r="BF1396" i="1"/>
  <c r="BF1410" i="1"/>
  <c r="BF1428" i="1"/>
  <c r="BF1429" i="1"/>
  <c r="BF1463" i="1"/>
  <c r="BF1449" i="1"/>
  <c r="BF1413" i="1"/>
  <c r="BF1458" i="1"/>
  <c r="BF1432" i="1"/>
  <c r="BF1437" i="1"/>
  <c r="BF1434" i="1"/>
  <c r="BF1394" i="1"/>
  <c r="BF1419" i="1"/>
  <c r="BF1451" i="1"/>
  <c r="BF1436" i="1"/>
  <c r="BF1465" i="1"/>
  <c r="BF1466" i="1"/>
  <c r="BF1421" i="1"/>
  <c r="BF1459" i="1"/>
  <c r="BF1395" i="1"/>
  <c r="BF1412" i="1"/>
  <c r="BF1397" i="1"/>
  <c r="BF1457" i="1"/>
  <c r="BF1444" i="1"/>
  <c r="BF1385" i="1"/>
  <c r="AZ1397" i="1"/>
  <c r="AZ961" i="1"/>
  <c r="AZ1302" i="1"/>
  <c r="AZ280" i="1"/>
  <c r="AZ1052" i="1"/>
  <c r="AZ503" i="1"/>
  <c r="AZ532" i="1"/>
  <c r="AZ153" i="1"/>
  <c r="AZ983" i="1"/>
  <c r="AZ851" i="1"/>
  <c r="AZ1353" i="1"/>
  <c r="AZ337" i="1"/>
  <c r="AZ1123" i="1"/>
  <c r="AZ355" i="1"/>
  <c r="AZ53" i="1"/>
  <c r="AZ802" i="1"/>
  <c r="AZ89" i="1"/>
  <c r="AZ1076" i="1"/>
  <c r="AZ586" i="1"/>
  <c r="AZ501" i="1"/>
  <c r="AZ1439" i="1"/>
  <c r="AZ1008" i="1"/>
  <c r="AZ1385" i="1"/>
  <c r="AZ1187" i="1"/>
  <c r="AZ169" i="1"/>
  <c r="AZ1295" i="1"/>
  <c r="AZ239" i="1"/>
  <c r="AZ908" i="1"/>
  <c r="AZ742" i="1"/>
  <c r="AZ782" i="1"/>
  <c r="AZ1153" i="1"/>
  <c r="AZ152" i="1"/>
  <c r="AZ362" i="1"/>
  <c r="AZ558" i="1"/>
  <c r="AZ115" i="1"/>
  <c r="AZ1355" i="1"/>
  <c r="AZ497" i="1"/>
  <c r="AZ233" i="1"/>
  <c r="AZ14" i="1"/>
  <c r="AZ1121" i="1"/>
  <c r="AZ320" i="1"/>
  <c r="AZ1227" i="1"/>
  <c r="AZ108" i="1"/>
  <c r="AZ534" i="1"/>
  <c r="AZ49" i="1"/>
  <c r="AZ578" i="1"/>
  <c r="AZ273" i="1"/>
  <c r="AZ530" i="1"/>
  <c r="AZ98" i="1"/>
  <c r="AZ359" i="1"/>
  <c r="AZ744" i="1"/>
  <c r="AZ1320" i="1"/>
  <c r="AZ646" i="1"/>
  <c r="AZ1089" i="1"/>
  <c r="AZ924" i="1"/>
  <c r="AZ201" i="1"/>
  <c r="AZ988" i="1"/>
  <c r="AZ1445" i="1"/>
  <c r="AZ1283" i="1"/>
  <c r="AZ170" i="1"/>
  <c r="AZ587" i="1"/>
  <c r="AZ177" i="1"/>
  <c r="AZ165" i="1"/>
  <c r="AZ223" i="1"/>
  <c r="AZ762" i="1"/>
  <c r="AZ634" i="1"/>
  <c r="AZ901" i="1"/>
  <c r="AZ307" i="1"/>
  <c r="AZ391" i="1"/>
  <c r="AZ1037" i="1"/>
  <c r="AZ85" i="1"/>
  <c r="AZ172" i="1"/>
  <c r="AZ1114" i="1"/>
  <c r="AZ207" i="1"/>
  <c r="AZ819" i="1"/>
  <c r="AZ1150" i="1"/>
  <c r="AZ818" i="1"/>
  <c r="AZ1023" i="1"/>
  <c r="AZ427" i="1"/>
  <c r="AZ435" i="1"/>
  <c r="AZ514" i="1"/>
  <c r="AZ168" i="1"/>
  <c r="AZ730" i="1"/>
  <c r="AZ1367" i="1"/>
  <c r="AZ939" i="1"/>
  <c r="AZ837" i="1"/>
  <c r="AZ1059" i="1"/>
  <c r="AZ1009" i="1"/>
  <c r="AZ279" i="1"/>
  <c r="AZ1169" i="1"/>
  <c r="AZ842" i="1"/>
  <c r="AZ351" i="1"/>
  <c r="AZ1341" i="1"/>
  <c r="AZ210" i="1"/>
  <c r="AZ686" i="1"/>
  <c r="AZ1331" i="1"/>
  <c r="AZ442" i="1"/>
  <c r="AZ94" i="1"/>
  <c r="AZ1293" i="1"/>
  <c r="AZ398" i="1"/>
  <c r="AZ740" i="1"/>
  <c r="AZ333" i="1"/>
  <c r="AZ787" i="1"/>
  <c r="AZ456" i="1"/>
  <c r="AZ484" i="1"/>
  <c r="AZ1210" i="1"/>
  <c r="AZ176" i="1"/>
  <c r="AZ408" i="1"/>
  <c r="AZ666" i="1"/>
  <c r="AZ100" i="1"/>
  <c r="AZ874" i="1"/>
  <c r="AZ517" i="1"/>
  <c r="AZ810" i="1"/>
  <c r="AZ708" i="1"/>
  <c r="AZ776" i="1"/>
  <c r="AZ448" i="1"/>
  <c r="AZ1050" i="1"/>
  <c r="AZ1057" i="1"/>
  <c r="AZ145" i="1"/>
  <c r="AZ271" i="1"/>
  <c r="AZ1323" i="1"/>
  <c r="AZ1424" i="1"/>
  <c r="AZ1198" i="1"/>
  <c r="AZ720" i="1"/>
  <c r="AZ668" i="1"/>
  <c r="AZ111" i="1"/>
  <c r="AZ1358" i="1"/>
  <c r="AZ480" i="1"/>
  <c r="AZ926" i="1"/>
  <c r="AZ412" i="1"/>
  <c r="AZ640" i="1"/>
  <c r="AZ1015" i="1"/>
  <c r="AZ904" i="1"/>
  <c r="AZ157" i="1"/>
  <c r="AZ873" i="1"/>
  <c r="AZ1223" i="1"/>
  <c r="AZ390" i="1"/>
  <c r="AZ318" i="1"/>
  <c r="AZ1276" i="1"/>
  <c r="AZ422" i="1"/>
  <c r="AZ40" i="1"/>
  <c r="AZ830" i="1"/>
  <c r="AZ43" i="1"/>
  <c r="AZ1219" i="1"/>
  <c r="AZ554" i="1"/>
  <c r="AZ54" i="1"/>
  <c r="AZ445" i="1"/>
  <c r="AZ1461" i="1"/>
  <c r="AZ48" i="1"/>
  <c r="AZ23" i="1"/>
  <c r="AZ101" i="1"/>
  <c r="AZ1427" i="1"/>
  <c r="AZ444" i="1"/>
  <c r="AZ1400" i="1"/>
  <c r="AZ734" i="1"/>
  <c r="AZ64" i="1"/>
  <c r="AZ600" i="1"/>
  <c r="AZ1387" i="1"/>
  <c r="AZ1379" i="1"/>
  <c r="AZ1004" i="1"/>
  <c r="AZ453" i="1"/>
  <c r="AZ572" i="1"/>
  <c r="AZ434" i="1"/>
  <c r="AZ941" i="1"/>
  <c r="AZ804" i="1"/>
  <c r="AZ1462" i="1"/>
  <c r="AZ1443" i="1"/>
  <c r="AZ426" i="1"/>
  <c r="AZ1160" i="1"/>
  <c r="AZ56" i="1"/>
  <c r="AZ536" i="1"/>
  <c r="AZ1460" i="1"/>
  <c r="AZ1051" i="1"/>
  <c r="AZ615" i="1"/>
  <c r="AZ556" i="1"/>
  <c r="AZ60" i="1"/>
  <c r="AZ1408" i="1"/>
  <c r="AZ392" i="1"/>
  <c r="AZ579" i="1"/>
  <c r="AZ1455" i="1"/>
  <c r="AZ928" i="1"/>
  <c r="AZ608" i="1"/>
  <c r="AZ1277" i="1"/>
  <c r="AZ356" i="1"/>
  <c r="AZ775" i="1"/>
  <c r="AZ632" i="1"/>
  <c r="AZ1450" i="1"/>
  <c r="AZ852" i="1"/>
  <c r="AZ110" i="1"/>
  <c r="AZ580" i="1"/>
  <c r="AZ1132" i="1"/>
  <c r="AZ186" i="1"/>
  <c r="AZ769" i="1"/>
  <c r="AZ103" i="1"/>
  <c r="AZ1278" i="1"/>
  <c r="AZ968" i="1"/>
  <c r="AZ927" i="1"/>
  <c r="AZ972" i="1"/>
  <c r="AZ1152" i="1"/>
  <c r="AZ1167" i="1"/>
  <c r="AZ348" i="1"/>
  <c r="AZ881" i="1"/>
  <c r="AZ204" i="1"/>
  <c r="AZ711" i="1"/>
  <c r="AZ1040" i="1"/>
  <c r="AZ1281" i="1"/>
  <c r="AZ1438" i="1"/>
  <c r="AZ958" i="1"/>
  <c r="AZ1010" i="1"/>
  <c r="AZ937" i="1"/>
  <c r="AZ1431" i="1"/>
  <c r="AZ1285" i="1"/>
  <c r="AZ1310" i="1"/>
  <c r="AZ1216" i="1"/>
  <c r="AZ9" i="1"/>
  <c r="AZ860" i="1"/>
  <c r="AZ112" i="1"/>
  <c r="AZ250" i="1"/>
  <c r="AZ1260" i="1"/>
  <c r="AZ1373" i="1"/>
  <c r="AZ522" i="1"/>
  <c r="AZ1162" i="1"/>
  <c r="AZ507" i="1"/>
  <c r="AZ1376" i="1"/>
  <c r="AZ130" i="1"/>
  <c r="AZ626" i="1"/>
  <c r="AZ79" i="1"/>
  <c r="AZ601" i="1"/>
  <c r="AZ72" i="1"/>
  <c r="AZ104" i="1"/>
  <c r="AZ315" i="1"/>
  <c r="AZ766" i="1"/>
  <c r="AZ1204" i="1"/>
  <c r="AZ143" i="1"/>
  <c r="AZ1080" i="1"/>
  <c r="AZ1301" i="1"/>
  <c r="AZ1145" i="1"/>
  <c r="AZ935" i="1"/>
  <c r="AZ211" i="1"/>
  <c r="AZ538" i="1"/>
  <c r="AZ194" i="1"/>
  <c r="AZ1138" i="1"/>
  <c r="AZ212" i="1"/>
  <c r="AZ531" i="1"/>
  <c r="AZ778" i="1"/>
  <c r="AZ220" i="1"/>
  <c r="AZ1299" i="1"/>
  <c r="AZ1240" i="1"/>
  <c r="AZ887" i="1"/>
  <c r="AZ526" i="1"/>
  <c r="AZ947" i="1"/>
  <c r="AZ1318" i="1"/>
  <c r="AZ399" i="1"/>
  <c r="AZ300" i="1"/>
  <c r="AZ78" i="1"/>
  <c r="AZ350" i="1"/>
  <c r="AZ1180" i="1"/>
  <c r="AZ845" i="1"/>
  <c r="AZ269" i="1"/>
  <c r="AZ389" i="1"/>
  <c r="AZ1452" i="1"/>
  <c r="AZ174" i="1"/>
  <c r="AZ617" i="1"/>
  <c r="AZ705" i="1"/>
  <c r="AZ140" i="1"/>
  <c r="AZ440" i="1"/>
  <c r="AZ363" i="1"/>
  <c r="AZ1392" i="1"/>
  <c r="AZ401" i="1"/>
  <c r="AZ185" i="1"/>
  <c r="AZ1253" i="1"/>
  <c r="AZ990" i="1"/>
  <c r="AZ327" i="1"/>
  <c r="AZ491" i="1"/>
  <c r="AZ1054" i="1"/>
  <c r="AZ205" i="1"/>
  <c r="AZ1347" i="1"/>
  <c r="AZ652" i="1"/>
  <c r="AZ1282" i="1"/>
  <c r="AZ1109" i="1"/>
  <c r="AZ1220" i="1"/>
  <c r="AZ47" i="1"/>
  <c r="AZ641" i="1"/>
  <c r="AZ943" i="1"/>
  <c r="AZ1284" i="1"/>
  <c r="AZ489" i="1"/>
  <c r="AZ322" i="1"/>
  <c r="AZ403" i="1"/>
  <c r="AZ1024" i="1"/>
  <c r="AZ1032" i="1"/>
  <c r="AZ627" i="1"/>
  <c r="AZ267" i="1"/>
  <c r="AZ921" i="1"/>
  <c r="AZ275" i="1"/>
  <c r="AZ1342" i="1"/>
  <c r="AZ1414" i="1"/>
  <c r="AZ347" i="1"/>
  <c r="AZ1321" i="1"/>
  <c r="AZ512" i="1"/>
  <c r="AZ625" i="1"/>
  <c r="AZ657" i="1"/>
  <c r="AZ973" i="1"/>
  <c r="AZ798" i="1"/>
  <c r="AZ301" i="1"/>
  <c r="AZ553" i="1"/>
  <c r="AZ1087" i="1"/>
  <c r="AZ773" i="1"/>
  <c r="AZ865" i="1"/>
  <c r="AZ1466" i="1"/>
  <c r="AZ1289" i="1"/>
  <c r="AZ486" i="1"/>
  <c r="AZ693" i="1"/>
  <c r="AZ388" i="1"/>
  <c r="AZ656" i="1"/>
  <c r="AZ1071" i="1"/>
  <c r="AZ535" i="1"/>
  <c r="AZ18" i="1"/>
  <c r="AZ1464" i="1"/>
  <c r="AZ1322" i="1"/>
  <c r="AZ95" i="1"/>
  <c r="AZ642" i="1"/>
  <c r="AZ195" i="1"/>
  <c r="AZ498" i="1"/>
  <c r="AZ1261" i="1"/>
  <c r="AZ1395" i="1"/>
  <c r="AZ822" i="1"/>
  <c r="AZ293" i="1"/>
  <c r="AZ45" i="1"/>
  <c r="AZ633" i="1"/>
  <c r="AZ738" i="1"/>
  <c r="AZ58" i="1"/>
  <c r="AZ544" i="1"/>
  <c r="AZ430" i="1"/>
  <c r="AZ1151" i="1"/>
  <c r="AZ1110" i="1"/>
  <c r="AZ24" i="1"/>
  <c r="AZ1441" i="1"/>
  <c r="AZ383" i="1"/>
  <c r="AZ437" i="1"/>
  <c r="AZ467" i="1"/>
  <c r="AZ923" i="1"/>
  <c r="AZ1022" i="1"/>
  <c r="AZ1393" i="1"/>
  <c r="AZ1262" i="1"/>
  <c r="AZ1357" i="1"/>
  <c r="AZ39" i="1"/>
  <c r="AZ1018" i="1"/>
  <c r="AZ949" i="1"/>
  <c r="AZ1258" i="1"/>
  <c r="AZ593" i="1"/>
  <c r="AZ749" i="1"/>
  <c r="AZ284" i="1"/>
  <c r="AZ236" i="1"/>
  <c r="AZ521" i="1"/>
  <c r="AL1381" i="1"/>
  <c r="AZ706" i="1"/>
  <c r="AZ191" i="1"/>
  <c r="AZ858" i="1"/>
  <c r="AZ1179" i="1"/>
  <c r="AZ118" i="1"/>
  <c r="AZ853" i="1"/>
  <c r="AZ564" i="1"/>
  <c r="AZ1279" i="1"/>
  <c r="AZ591" i="1"/>
  <c r="AZ1454" i="1"/>
  <c r="AZ726" i="1"/>
  <c r="AZ715" i="1"/>
  <c r="AZ254" i="1"/>
  <c r="AZ981" i="1"/>
  <c r="AZ197" i="1"/>
  <c r="AZ942" i="1"/>
  <c r="AZ97" i="1"/>
  <c r="AZ1126" i="1"/>
  <c r="AZ945" i="1"/>
  <c r="AZ331" i="1"/>
  <c r="AZ329" i="1"/>
  <c r="AZ288" i="1"/>
  <c r="AZ188" i="1"/>
  <c r="AZ336" i="1"/>
  <c r="AZ202" i="1"/>
  <c r="AZ658" i="1"/>
  <c r="AZ123" i="1"/>
  <c r="AZ317" i="1"/>
  <c r="AZ410" i="1"/>
  <c r="AZ343" i="1"/>
  <c r="AZ1228" i="1"/>
  <c r="AZ993" i="1"/>
  <c r="AZ1426" i="1"/>
  <c r="AZ328" i="1"/>
  <c r="AZ524" i="1"/>
  <c r="AZ82" i="1"/>
  <c r="AZ1192" i="1"/>
  <c r="AZ1122" i="1"/>
  <c r="AZ962" i="1"/>
  <c r="AZ797" i="1"/>
  <c r="AZ407" i="1"/>
  <c r="AZ1372" i="1"/>
  <c r="AZ1463" i="1"/>
  <c r="AZ70" i="1"/>
  <c r="AZ1244" i="1"/>
  <c r="AZ1028" i="1"/>
  <c r="AZ509" i="1"/>
  <c r="AZ264" i="1"/>
  <c r="AZ1154" i="1"/>
  <c r="AZ727" i="1"/>
  <c r="AZ620" i="1"/>
  <c r="AZ282" i="1"/>
  <c r="AZ1056" i="1"/>
  <c r="AZ134" i="1"/>
  <c r="AZ1423" i="1"/>
  <c r="AZ894" i="1"/>
  <c r="AZ1297" i="1"/>
  <c r="AZ691" i="1"/>
  <c r="AZ1045" i="1"/>
  <c r="AZ1063" i="1"/>
  <c r="AZ1413" i="1"/>
  <c r="AZ732" i="1"/>
  <c r="AZ1327" i="1"/>
  <c r="AZ781" i="1"/>
  <c r="AZ911" i="1"/>
  <c r="AZ1163" i="1"/>
  <c r="AZ1142" i="1"/>
  <c r="AZ326" i="1"/>
  <c r="AZ1043" i="1"/>
  <c r="AZ405" i="1"/>
  <c r="AZ811" i="1"/>
  <c r="AZ1012" i="1"/>
  <c r="AZ682" i="1"/>
  <c r="AZ588" i="1"/>
  <c r="AZ1049" i="1"/>
  <c r="AZ948" i="1"/>
  <c r="AZ702" i="1"/>
  <c r="AZ1025" i="1"/>
  <c r="AZ1148" i="1"/>
  <c r="AZ936" i="1"/>
  <c r="AZ1429" i="1"/>
  <c r="AZ1257" i="1"/>
  <c r="AZ1370" i="1"/>
  <c r="AZ675" i="1"/>
  <c r="AZ278" i="1"/>
  <c r="AZ411" i="1"/>
  <c r="AZ569" i="1"/>
  <c r="AZ438" i="1"/>
  <c r="AZ142" i="1"/>
  <c r="AZ66" i="1"/>
  <c r="AZ477" i="1"/>
  <c r="AZ884" i="1"/>
  <c r="AZ420" i="1"/>
  <c r="AZ698" i="1"/>
  <c r="AZ266" i="1"/>
  <c r="AZ102" i="1"/>
  <c r="AZ906" i="1"/>
  <c r="AZ37" i="1"/>
  <c r="AZ1389" i="1"/>
  <c r="AZ622" i="1"/>
  <c r="AZ589" i="1"/>
  <c r="AZ559" i="1"/>
  <c r="AZ1349" i="1"/>
  <c r="AZ463" i="1"/>
  <c r="AZ1337" i="1"/>
  <c r="AZ372" i="1"/>
  <c r="AZ1368" i="1"/>
  <c r="AZ1386" i="1"/>
  <c r="AZ575" i="1"/>
  <c r="AZ836" i="1"/>
  <c r="AZ714" i="1"/>
  <c r="AZ12" i="1"/>
  <c r="AZ985" i="1"/>
  <c r="AZ892" i="1"/>
  <c r="AZ335" i="1"/>
  <c r="AZ1184" i="1"/>
  <c r="AZ1203" i="1"/>
  <c r="AZ994" i="1"/>
  <c r="AZ1329" i="1"/>
  <c r="AZ84" i="1"/>
  <c r="AZ122" i="1"/>
  <c r="AZ834" i="1"/>
  <c r="AZ1309" i="1"/>
  <c r="AZ1256" i="1"/>
  <c r="AZ1348" i="1"/>
  <c r="AZ378" i="1"/>
  <c r="AZ206" i="1"/>
  <c r="AZ1241" i="1"/>
  <c r="AZ1064" i="1"/>
  <c r="AZ596" i="1"/>
  <c r="AZ369" i="1"/>
  <c r="AZ120" i="1"/>
  <c r="AZ731" i="1"/>
  <c r="AZ1030" i="1"/>
  <c r="AZ518" i="1"/>
  <c r="AZ1093" i="1"/>
  <c r="AZ681" i="1"/>
  <c r="AZ492" i="1"/>
  <c r="AZ1377" i="1"/>
  <c r="AZ1085" i="1"/>
  <c r="AZ898" i="1"/>
  <c r="AZ1325" i="1"/>
  <c r="AZ1224" i="1"/>
  <c r="AZ1014" i="1"/>
  <c r="AZ998" i="1"/>
  <c r="AZ75" i="1"/>
  <c r="AZ821" i="1"/>
  <c r="AZ690" i="1"/>
  <c r="AZ1107" i="1"/>
  <c r="AZ298" i="1"/>
  <c r="AZ1406" i="1"/>
  <c r="AZ1449" i="1"/>
  <c r="AZ879" i="1"/>
  <c r="AZ628" i="1"/>
  <c r="AZ1335" i="1"/>
  <c r="AZ252" i="1"/>
  <c r="AZ890" i="1"/>
  <c r="AZ258" i="1"/>
  <c r="AZ655" i="1"/>
  <c r="AZ321" i="1"/>
  <c r="AZ22" i="1"/>
  <c r="AZ697" i="1"/>
  <c r="AZ370" i="1"/>
  <c r="AZ1456" i="1"/>
  <c r="AZ249" i="1"/>
  <c r="AZ602" i="1"/>
  <c r="AZ888" i="1"/>
  <c r="AZ527" i="1"/>
  <c r="AZ1366" i="1"/>
  <c r="AZ1246" i="1"/>
  <c r="AZ750" i="1"/>
  <c r="AZ957" i="1"/>
  <c r="AZ80" i="1"/>
  <c r="AZ272" i="1"/>
  <c r="AZ959" i="1"/>
  <c r="AZ1296" i="1"/>
  <c r="AZ41" i="1"/>
  <c r="AZ361" i="1"/>
  <c r="AZ423" i="1"/>
  <c r="AZ193" i="1"/>
  <c r="AZ1275" i="1"/>
  <c r="AZ1102" i="1"/>
  <c r="AZ717" i="1"/>
  <c r="AZ1407" i="1"/>
  <c r="AZ1095" i="1"/>
  <c r="AZ876" i="1"/>
  <c r="AZ256" i="1"/>
  <c r="AZ76" i="1"/>
  <c r="AZ1361" i="1"/>
  <c r="AZ555" i="1"/>
  <c r="AZ624" i="1"/>
  <c r="AZ577" i="1"/>
  <c r="AZ283" i="1"/>
  <c r="AZ175" i="1"/>
  <c r="AZ1097" i="1"/>
  <c r="AZ696" i="1"/>
  <c r="AZ687" i="1"/>
  <c r="AZ1104" i="1"/>
  <c r="AZ1420" i="1"/>
  <c r="AZ519" i="1"/>
  <c r="AZ1336" i="1"/>
  <c r="AZ954" i="1"/>
  <c r="AZ1026" i="1"/>
  <c r="AZ1273" i="1"/>
  <c r="AZ882" i="1"/>
  <c r="AZ324" i="1"/>
  <c r="AZ673" i="1"/>
  <c r="AZ1304" i="1"/>
  <c r="AZ817" i="1"/>
  <c r="AZ849" i="1"/>
  <c r="AZ173" i="1"/>
  <c r="AZ1271" i="1"/>
  <c r="AZ1046" i="1"/>
  <c r="AZ132" i="1"/>
  <c r="AZ824" i="1"/>
  <c r="AZ225" i="1"/>
  <c r="AZ562" i="1"/>
  <c r="AZ1041" i="1"/>
  <c r="AZ676" i="1"/>
  <c r="AZ214" i="1"/>
  <c r="AZ743" i="1"/>
  <c r="AZ50" i="1"/>
  <c r="AZ1039" i="1"/>
  <c r="AZ1350" i="1"/>
  <c r="AZ431" i="1"/>
  <c r="AZ1303" i="1"/>
  <c r="AZ1334" i="1"/>
  <c r="AZ1090" i="1"/>
  <c r="AZ583" i="1"/>
  <c r="AZ460" i="1"/>
  <c r="AZ213" i="1"/>
  <c r="AZ597" i="1"/>
  <c r="AZ807" i="1"/>
  <c r="AZ1134" i="1"/>
  <c r="AZ1330" i="1"/>
  <c r="AZ1339" i="1"/>
  <c r="AZ803" i="1"/>
  <c r="AZ121" i="1"/>
  <c r="AZ144" i="1"/>
  <c r="AZ515" i="1"/>
  <c r="AZ451" i="1"/>
  <c r="AZ1343" i="1"/>
  <c r="AZ93" i="1"/>
  <c r="AZ424" i="1"/>
  <c r="AZ91" i="1"/>
  <c r="AZ1332" i="1"/>
  <c r="AZ306" i="1"/>
  <c r="AZ419" i="1"/>
  <c r="AZ1175" i="1"/>
  <c r="AZ922" i="1"/>
  <c r="AZ680" i="1"/>
  <c r="AZ404" i="1"/>
  <c r="AZ150" i="1"/>
  <c r="AZ910" i="1"/>
  <c r="AZ843" i="1"/>
  <c r="AZ470" i="1"/>
  <c r="AZ1396" i="1"/>
  <c r="AZ1238" i="1"/>
  <c r="AZ840" i="1"/>
  <c r="AZ636" i="1"/>
  <c r="AZ7" i="1"/>
  <c r="AZ940" i="1"/>
  <c r="AZ718" i="1"/>
  <c r="AZ1239" i="1"/>
  <c r="AZ1242" i="1"/>
  <c r="AZ974" i="1"/>
  <c r="AZ400" i="1"/>
  <c r="AZ1268" i="1"/>
  <c r="AZ1214" i="1"/>
  <c r="AZ1411" i="1"/>
  <c r="AZ870" i="1"/>
  <c r="AZ386" i="1"/>
  <c r="AZ699" i="1"/>
  <c r="AZ925" i="1"/>
  <c r="AZ260" i="1"/>
  <c r="AZ665" i="1"/>
  <c r="AZ36" i="1"/>
  <c r="AZ1252" i="1"/>
  <c r="AZ537" i="1"/>
  <c r="AZ397" i="1"/>
  <c r="AZ1081" i="1"/>
  <c r="AZ1016" i="1"/>
  <c r="AZ995" i="1"/>
  <c r="AZ761" i="1"/>
  <c r="AZ576" i="1"/>
  <c r="AZ523" i="1"/>
  <c r="AZ832" i="1"/>
  <c r="AZ208" i="1"/>
  <c r="AZ443" i="1"/>
  <c r="AZ297" i="1"/>
  <c r="AZ1036" i="1"/>
  <c r="AZ791" i="1"/>
  <c r="AZ289" i="1"/>
  <c r="AZ55" i="1"/>
  <c r="AZ485" i="1"/>
  <c r="AZ916" i="1"/>
  <c r="AZ997" i="1"/>
  <c r="AZ131" i="1"/>
  <c r="AZ846" i="1"/>
  <c r="AZ1186" i="1"/>
  <c r="AZ63" i="1"/>
  <c r="AZ109" i="1"/>
  <c r="AZ1193" i="1"/>
  <c r="AZ1070" i="1"/>
  <c r="AZ1287" i="1"/>
  <c r="AZ950" i="1"/>
  <c r="AZ741" i="1"/>
  <c r="AZ28" i="1"/>
  <c r="AZ1196" i="1"/>
  <c r="AZ763" i="1"/>
  <c r="AZ466" i="1"/>
  <c r="AZ255" i="1"/>
  <c r="AZ436" i="1"/>
  <c r="AZ128" i="1"/>
  <c r="AZ565" i="1"/>
  <c r="AZ789" i="1"/>
  <c r="AZ160" i="1"/>
  <c r="AZ304" i="1"/>
  <c r="AZ1205" i="1"/>
  <c r="AZ978" i="1"/>
  <c r="AZ1020" i="1"/>
  <c r="AZ262" i="1"/>
  <c r="AZ421" i="1"/>
  <c r="AZ960" i="1"/>
  <c r="AZ1363" i="1"/>
  <c r="AZ590" i="1"/>
  <c r="AZ52" i="1"/>
  <c r="AZ377" i="1"/>
  <c r="AZ325" i="1"/>
  <c r="AZ1422" i="1"/>
  <c r="AZ1312" i="1"/>
  <c r="AZ360" i="1"/>
  <c r="AZ1208" i="1"/>
  <c r="AZ529" i="1"/>
  <c r="AZ1225" i="1"/>
  <c r="AZ650" i="1"/>
  <c r="AZ900" i="1"/>
  <c r="AZ1002" i="1"/>
  <c r="AZ1316" i="1"/>
  <c r="AZ1333" i="1"/>
  <c r="AZ1440" i="1"/>
  <c r="AZ1255" i="1"/>
  <c r="AZ117" i="1"/>
  <c r="AZ683" i="1"/>
  <c r="AZ200" i="1"/>
  <c r="AZ83" i="1"/>
  <c r="AZ1048" i="1"/>
  <c r="AZ1092" i="1"/>
  <c r="AZ1033" i="1"/>
  <c r="AZ1403" i="1"/>
  <c r="AZ171" i="1"/>
  <c r="AZ1269" i="1"/>
  <c r="AZ756" i="1"/>
  <c r="AZ619" i="1"/>
  <c r="AZ88" i="1"/>
  <c r="AZ1188" i="1"/>
  <c r="AZ141" i="1"/>
  <c r="AZ914" i="1"/>
  <c r="AZ414" i="1"/>
  <c r="AZ893" i="1"/>
  <c r="AZ499" i="1"/>
  <c r="AZ794" i="1"/>
  <c r="AZ816" i="1"/>
  <c r="AZ1185" i="1"/>
  <c r="AZ582" i="1"/>
  <c r="AZ571" i="1"/>
  <c r="AZ1127" i="1"/>
  <c r="AZ263" i="1"/>
  <c r="AZ166" i="1"/>
  <c r="AZ616" i="1"/>
  <c r="AZ229" i="1"/>
  <c r="AZ1165" i="1"/>
  <c r="AZ854" i="1"/>
  <c r="AZ977" i="1"/>
  <c r="AZ1202" i="1"/>
  <c r="AZ396" i="1"/>
  <c r="AZ833" i="1"/>
  <c r="AZ230" i="1"/>
  <c r="AZ768" i="1"/>
  <c r="AZ992" i="1"/>
  <c r="AZ1062" i="1"/>
  <c r="AZ452" i="1"/>
  <c r="AZ349" i="1"/>
  <c r="AZ672" i="1"/>
  <c r="AZ1101" i="1"/>
  <c r="AZ1243" i="1"/>
  <c r="AZ1112" i="1"/>
  <c r="AZ999" i="1"/>
  <c r="AZ963" i="1"/>
  <c r="AZ1055" i="1"/>
  <c r="AZ629" i="1"/>
  <c r="AZ375" i="1"/>
  <c r="AZ722" i="1"/>
  <c r="AZ1215" i="1"/>
  <c r="AZ1328" i="1"/>
  <c r="AZ659" i="1"/>
  <c r="AZ866" i="1"/>
  <c r="AZ495" i="1"/>
  <c r="AZ409" i="1"/>
  <c r="AZ235" i="1"/>
  <c r="AZ61" i="1"/>
  <c r="AZ305" i="1"/>
  <c r="AZ520" i="1"/>
  <c r="AZ859" i="1"/>
  <c r="AZ133" i="1"/>
  <c r="AZ1066" i="1"/>
  <c r="AZ199" i="1"/>
  <c r="AZ341" i="1"/>
  <c r="AZ1380" i="1"/>
  <c r="AZ878" i="1"/>
  <c r="AZ952" i="1"/>
  <c r="AZ224" i="1"/>
  <c r="AZ454" i="1"/>
  <c r="AZ178" i="1"/>
  <c r="AZ660" i="1"/>
  <c r="AZ1213" i="1"/>
  <c r="AZ1435" i="1"/>
  <c r="AZ613" i="1"/>
  <c r="AZ1405" i="1"/>
  <c r="AZ274" i="1"/>
  <c r="AZ488" i="1"/>
  <c r="AZ752" i="1"/>
  <c r="AZ308" i="1"/>
  <c r="AZ1209" i="1"/>
  <c r="AZ644" i="1"/>
  <c r="AZ33" i="1"/>
  <c r="AZ1182" i="1"/>
  <c r="AZ895" i="1"/>
  <c r="AZ654" i="1"/>
  <c r="AZ417" i="1"/>
  <c r="AZ137" i="1"/>
  <c r="AZ747" i="1"/>
  <c r="AZ387" i="1"/>
  <c r="AZ1086" i="1"/>
  <c r="AZ975" i="1"/>
  <c r="AZ446" i="1"/>
  <c r="AZ970" i="1"/>
  <c r="AZ1218" i="1"/>
  <c r="AZ1453" i="1"/>
  <c r="AZ1401" i="1"/>
  <c r="AZ695" i="1"/>
  <c r="AZ8" i="1"/>
  <c r="AZ1308" i="1"/>
  <c r="AZ6" i="1"/>
  <c r="AZ991" i="1"/>
  <c r="AZ196" i="1"/>
  <c r="AZ839" i="1"/>
  <c r="AZ905" i="1"/>
  <c r="AZ1000" i="1"/>
  <c r="AZ1399" i="1"/>
  <c r="AZ826" i="1"/>
  <c r="AZ649" i="1"/>
  <c r="AZ1027" i="1"/>
  <c r="AZ1191" i="1"/>
  <c r="AZ1448" i="1"/>
  <c r="AZ1404" i="1"/>
  <c r="AZ1067" i="1"/>
  <c r="AZ1360" i="1"/>
  <c r="AZ1288" i="1"/>
  <c r="AZ835" i="1"/>
  <c r="AZ68" i="1"/>
  <c r="AZ190" i="1"/>
  <c r="AZ790" i="1"/>
  <c r="AZ180" i="1"/>
  <c r="AZ725" i="1"/>
  <c r="AZ163" i="1"/>
  <c r="AZ1077" i="1"/>
  <c r="AZ1359" i="1"/>
  <c r="AZ30" i="1"/>
  <c r="AZ703" i="1"/>
  <c r="AZ912" i="1"/>
  <c r="AZ11" i="1"/>
  <c r="AZ277" i="1"/>
  <c r="AZ192" i="1"/>
  <c r="AZ119" i="1"/>
  <c r="AZ368" i="1"/>
  <c r="AZ114" i="1"/>
  <c r="AZ189" i="1"/>
  <c r="AZ505" i="1"/>
  <c r="AZ533" i="1"/>
  <c r="AZ1274" i="1"/>
  <c r="AZ1103" i="1"/>
  <c r="AZ458" i="1"/>
  <c r="AZ1096" i="1"/>
  <c r="AZ156" i="1"/>
  <c r="AZ1130" i="1"/>
  <c r="AZ813" i="1"/>
  <c r="AZ774" i="1"/>
  <c r="AZ1229" i="1"/>
  <c r="AZ158" i="1"/>
  <c r="AZ1146" i="1"/>
  <c r="AZ1250" i="1"/>
  <c r="AZ931" i="1"/>
  <c r="AZ1364" i="1"/>
  <c r="AZ471" i="1"/>
  <c r="AZ1270" i="1"/>
  <c r="AZ265" i="1"/>
  <c r="AZ1140" i="1"/>
  <c r="AZ984" i="1"/>
  <c r="AZ476" i="1"/>
  <c r="AZ465" i="1"/>
  <c r="AZ637" i="1"/>
  <c r="AZ635" i="1"/>
  <c r="AZ684" i="1"/>
  <c r="AZ296" i="1"/>
  <c r="AZ493" i="1"/>
  <c r="AZ5" i="1"/>
  <c r="AZ1029" i="1"/>
  <c r="AZ164" i="1"/>
  <c r="AZ455" i="1"/>
  <c r="AZ611" i="1"/>
  <c r="AZ198" i="1"/>
  <c r="AZ294" i="1"/>
  <c r="AZ678" i="1"/>
  <c r="AZ1197" i="1"/>
  <c r="AZ1001" i="1"/>
  <c r="AZ433" i="1"/>
  <c r="AZ1230" i="1"/>
  <c r="AZ614" i="1"/>
  <c r="AZ1345" i="1"/>
  <c r="AZ545" i="1"/>
  <c r="AZ1207" i="1"/>
  <c r="AZ332" i="1"/>
  <c r="AZ1183" i="1"/>
  <c r="AZ930" i="1"/>
  <c r="AZ1384" i="1"/>
  <c r="AZ779" i="1"/>
  <c r="AZ1211" i="1"/>
  <c r="AZ31" i="1"/>
  <c r="AZ209" i="1"/>
  <c r="AZ319" i="1"/>
  <c r="AZ979" i="1"/>
  <c r="AZ971" i="1"/>
  <c r="AZ504" i="1"/>
  <c r="AZ1430" i="1"/>
  <c r="AZ746" i="1"/>
  <c r="AZ42" i="1"/>
  <c r="AZ415" i="1"/>
  <c r="AZ1119" i="1"/>
  <c r="AZ1173" i="1"/>
  <c r="AZ245" i="1"/>
  <c r="AZ373" i="1"/>
  <c r="AZ366" i="1"/>
  <c r="AZ915" i="1"/>
  <c r="AZ1457" i="1"/>
  <c r="AZ1075" i="1"/>
  <c r="AZ29" i="1"/>
  <c r="AZ59" i="1"/>
  <c r="AZ81" i="1"/>
  <c r="AZ4" i="1"/>
  <c r="AZ1031" i="1"/>
  <c r="AZ648" i="1"/>
  <c r="AZ598" i="1"/>
  <c r="AZ801" i="1"/>
  <c r="AZ1418" i="1"/>
  <c r="AZ311" i="1"/>
  <c r="AZ240" i="1"/>
  <c r="AZ792" i="1"/>
  <c r="AZ1206" i="1"/>
  <c r="AZ155" i="1"/>
  <c r="AZ1118" i="1"/>
  <c r="AZ146" i="1"/>
  <c r="AZ494" i="1"/>
  <c r="AZ99" i="1"/>
  <c r="AZ38" i="1"/>
  <c r="AZ77" i="1"/>
  <c r="AZ1035" i="1"/>
  <c r="AZ73" i="1"/>
  <c r="AZ581" i="1"/>
  <c r="AZ671" i="1"/>
  <c r="AZ413" i="1"/>
  <c r="AZ827" i="1"/>
  <c r="AZ418" i="1"/>
  <c r="AZ428" i="1"/>
  <c r="AZ1113" i="1"/>
  <c r="AZ1157" i="1"/>
  <c r="AZ566" i="1"/>
  <c r="AZ1137" i="1"/>
  <c r="AZ334" i="1"/>
  <c r="AZ604" i="1"/>
  <c r="AZ376" i="1"/>
  <c r="AZ162" i="1"/>
  <c r="AZ1315" i="1"/>
  <c r="AZ1259" i="1"/>
  <c r="AZ1352" i="1"/>
  <c r="AZ1247" i="1"/>
  <c r="AZ135" i="1"/>
  <c r="AZ875" i="1"/>
  <c r="AZ402" i="1"/>
  <c r="AZ932" i="1"/>
  <c r="AZ26" i="1"/>
  <c r="AZ864" i="1"/>
  <c r="AZ1082" i="1"/>
  <c r="AZ1115" i="1"/>
  <c r="AZ74" i="1"/>
  <c r="AZ785" i="1"/>
  <c r="AZ1307" i="1"/>
  <c r="AZ281" i="1"/>
  <c r="AZ548" i="1"/>
  <c r="AZ1195" i="1"/>
  <c r="AZ1217" i="1"/>
  <c r="AZ353" i="1"/>
  <c r="AZ1249" i="1"/>
  <c r="AZ242" i="1"/>
  <c r="AZ793" i="1"/>
  <c r="AZ215" i="1"/>
  <c r="AZ17" i="1"/>
  <c r="AZ379" i="1"/>
  <c r="AZ106" i="1"/>
  <c r="AZ203" i="1"/>
  <c r="AZ21" i="1"/>
  <c r="AZ1374" i="1"/>
  <c r="AZ487" i="1"/>
  <c r="AZ885" i="1"/>
  <c r="AZ1106" i="1"/>
  <c r="AZ183" i="1"/>
  <c r="AZ1291" i="1"/>
  <c r="AZ880" i="1"/>
  <c r="AZ1444" i="1"/>
  <c r="AZ964" i="1"/>
  <c r="AZ595" i="1"/>
  <c r="AZ371" i="1"/>
  <c r="AZ542" i="1"/>
  <c r="AZ877" i="1"/>
  <c r="AZ506" i="1"/>
  <c r="AZ1003" i="1"/>
  <c r="AZ786" i="1"/>
  <c r="AZ1340" i="1"/>
  <c r="AZ525" i="1"/>
  <c r="AZ1369" i="1"/>
  <c r="AZ980" i="1"/>
  <c r="AZ299" i="1"/>
  <c r="AZ1098" i="1"/>
  <c r="AZ861" i="1"/>
  <c r="AZ543" i="1"/>
  <c r="AZ919" i="1"/>
  <c r="AZ1467" i="1"/>
  <c r="AZ701" i="1"/>
  <c r="AZ475" i="1"/>
  <c r="AZ1245" i="1"/>
  <c r="AZ903" i="1"/>
  <c r="AZ357" i="1"/>
  <c r="AZ1044" i="1"/>
  <c r="AZ1432" i="1"/>
  <c r="AZ291" i="1"/>
  <c r="AZ1125" i="1"/>
  <c r="AZ1434" i="1"/>
  <c r="AZ765" i="1"/>
  <c r="AZ15" i="1"/>
  <c r="AZ1313" i="1"/>
  <c r="AZ1251" i="1"/>
  <c r="AZ889" i="1"/>
  <c r="AZ219" i="1"/>
  <c r="AZ1190" i="1"/>
  <c r="AZ568" i="1"/>
  <c r="AZ1362" i="1"/>
  <c r="AZ809" i="1"/>
  <c r="AZ105" i="1"/>
  <c r="AZ139" i="1"/>
  <c r="AZ814" i="1"/>
  <c r="AZ799" i="1"/>
  <c r="AZ1314" i="1"/>
  <c r="AZ1446" i="1"/>
  <c r="AZ483" i="1"/>
  <c r="AZ1091" i="1"/>
  <c r="AZ823" i="1"/>
  <c r="AZ513" i="1"/>
  <c r="AZ136" i="1"/>
  <c r="AZ1472" i="1"/>
  <c r="AZ653" i="1"/>
  <c r="AZ700" i="1"/>
  <c r="AZ1468" i="1"/>
  <c r="AZ612" i="1"/>
  <c r="AZ757" i="1"/>
  <c r="AZ662" i="1"/>
  <c r="AZ126" i="1"/>
  <c r="AZ987" i="1"/>
  <c r="AZ441" i="1"/>
  <c r="AZ1034" i="1"/>
  <c r="AZ395" i="1"/>
  <c r="AZ339" i="1"/>
  <c r="AZ1099" i="1"/>
  <c r="AZ862" i="1"/>
  <c r="AZ374" i="1"/>
  <c r="AZ670" i="1"/>
  <c r="AZ464" i="1"/>
  <c r="AZ1437" i="1"/>
  <c r="AZ1280" i="1"/>
  <c r="AZ917" i="1"/>
  <c r="AZ20" i="1"/>
  <c r="AZ1471" i="1"/>
  <c r="AZ113" i="1"/>
  <c r="AZ65" i="1"/>
  <c r="AZ429" i="1"/>
  <c r="AZ1254" i="1"/>
  <c r="AZ259" i="1"/>
  <c r="AZ1346" i="1"/>
  <c r="AZ831" i="1"/>
  <c r="AZ241" i="1"/>
  <c r="AZ1338" i="1"/>
  <c r="AZ934" i="1"/>
  <c r="AZ951" i="1"/>
  <c r="AZ1470" i="1"/>
  <c r="AZ1248" i="1"/>
  <c r="AZ479" i="1"/>
  <c r="AZ161" i="1"/>
  <c r="AZ1061" i="1"/>
  <c r="AZ1351" i="1"/>
  <c r="AZ808" i="1"/>
  <c r="AZ967" i="1"/>
  <c r="AZ606" i="1"/>
  <c r="AZ1394" i="1"/>
  <c r="AZ1065" i="1"/>
  <c r="AZ292" i="1"/>
  <c r="AZ868" i="1"/>
  <c r="AZ1354" i="1"/>
  <c r="AZ1108" i="1"/>
  <c r="AZ1178" i="1"/>
  <c r="AZ1060" i="1"/>
  <c r="AZ788" i="1"/>
  <c r="AZ795" i="1"/>
  <c r="AZ618" i="1"/>
  <c r="AZ883" i="1"/>
  <c r="AZ384" i="1"/>
  <c r="AZ1171" i="1"/>
  <c r="AZ1371" i="1"/>
  <c r="AZ986" i="1"/>
  <c r="AZ896" i="1"/>
  <c r="AZ330" i="1"/>
  <c r="AZ1305" i="1"/>
  <c r="AZ1133" i="1"/>
  <c r="AZ1069" i="1"/>
  <c r="AZ780" i="1"/>
  <c r="AZ955" i="1"/>
  <c r="AZ610" i="1"/>
  <c r="AZ1166" i="1"/>
  <c r="AZ907" i="1"/>
  <c r="AZ218" i="1"/>
  <c r="AZ723" i="1"/>
  <c r="AZ688" i="1"/>
  <c r="AZ953" i="1"/>
  <c r="AZ1084" i="1"/>
  <c r="AZ1300" i="1"/>
  <c r="AZ181" i="1"/>
  <c r="AZ1306" i="1"/>
  <c r="AZ669" i="1"/>
  <c r="AZ737" i="1"/>
  <c r="AZ1073" i="1"/>
  <c r="AZ511" i="1"/>
  <c r="AZ1473" i="1"/>
  <c r="AZ1469" i="1"/>
  <c r="AZ607" i="1"/>
  <c r="AZ496" i="1"/>
  <c r="AZ1417" i="1"/>
  <c r="AZ1201" i="1"/>
  <c r="AZ1458" i="1"/>
  <c r="AZ449" i="1"/>
  <c r="AZ966" i="1"/>
  <c r="AZ270" i="1"/>
  <c r="AZ1038" i="1"/>
  <c r="AZ689" i="1"/>
  <c r="AZ850" i="1"/>
  <c r="AZ1068" i="1"/>
  <c r="AZ482" i="1"/>
  <c r="AZ806" i="1"/>
  <c r="AZ815" i="1"/>
  <c r="AZ713" i="1"/>
  <c r="AZ1105" i="1"/>
  <c r="AZ825" i="1"/>
  <c r="AZ733" i="1"/>
  <c r="AZ310" i="1"/>
  <c r="AZ946" i="1"/>
  <c r="AZ1474" i="1"/>
  <c r="AU987" i="1"/>
  <c r="AU441" i="1"/>
  <c r="AL919" i="1"/>
  <c r="AM1468" i="1"/>
  <c r="AQ946" i="1"/>
  <c r="AQ1469" i="1"/>
  <c r="AM1471" i="1"/>
  <c r="AS1470" i="1"/>
  <c r="AR1471" i="1"/>
  <c r="AS700" i="1"/>
  <c r="AS1468" i="1"/>
  <c r="AR310" i="1"/>
  <c r="AR946" i="1"/>
  <c r="AQ1473" i="1"/>
  <c r="AM441" i="1"/>
  <c r="AS919" i="1"/>
  <c r="AS1467" i="1"/>
  <c r="AU700" i="1"/>
  <c r="AR1468" i="1"/>
  <c r="AQ310" i="1"/>
  <c r="AT946" i="1"/>
  <c r="AM919" i="1"/>
  <c r="AM1467" i="1"/>
  <c r="AS20" i="1"/>
  <c r="AS1471" i="1"/>
  <c r="AR987" i="1"/>
  <c r="AR441" i="1"/>
  <c r="AQ1472" i="1"/>
  <c r="AT1474" i="1"/>
  <c r="AT1470" i="1"/>
  <c r="AR20" i="1"/>
  <c r="AQ987" i="1"/>
  <c r="AQ441" i="1"/>
  <c r="AS1474" i="1"/>
  <c r="AM1473" i="1"/>
  <c r="AM1469" i="1"/>
  <c r="AU946" i="1"/>
  <c r="AR700" i="1"/>
  <c r="AT136" i="1"/>
  <c r="AT653" i="1"/>
  <c r="AM20" i="1"/>
  <c r="AT310" i="1"/>
  <c r="AU1468" i="1"/>
  <c r="AM700" i="1"/>
  <c r="AU136" i="1"/>
  <c r="AU1472" i="1"/>
  <c r="AU653" i="1"/>
  <c r="AT919" i="1"/>
  <c r="AT1467" i="1"/>
  <c r="AU310" i="1"/>
  <c r="AL1473" i="1"/>
  <c r="AL1469" i="1"/>
  <c r="AS1473" i="1"/>
  <c r="AS1469" i="1"/>
  <c r="AV1469" i="1" s="1"/>
  <c r="AR1474" i="1"/>
  <c r="AR1470" i="1"/>
  <c r="AQ20" i="1"/>
  <c r="AQ1471" i="1"/>
  <c r="AL136" i="1"/>
  <c r="AL1472" i="1"/>
  <c r="AL653" i="1"/>
  <c r="AL700" i="1"/>
  <c r="AL1468" i="1"/>
  <c r="AQ136" i="1"/>
  <c r="AQ653" i="1"/>
  <c r="AS136" i="1"/>
  <c r="AS1472" i="1"/>
  <c r="AS653" i="1"/>
  <c r="AU919" i="1"/>
  <c r="AU1467" i="1"/>
  <c r="AT700" i="1"/>
  <c r="AT1468" i="1"/>
  <c r="AM1472" i="1"/>
  <c r="AS987" i="1"/>
  <c r="AW987" i="1" s="1"/>
  <c r="AS441" i="1"/>
  <c r="AR136" i="1"/>
  <c r="AR1472" i="1"/>
  <c r="AR653" i="1"/>
  <c r="AQ919" i="1"/>
  <c r="AQ1467" i="1"/>
  <c r="AT1472" i="1"/>
  <c r="AU20" i="1"/>
  <c r="AU1471" i="1"/>
  <c r="AT987" i="1"/>
  <c r="AT441" i="1"/>
  <c r="AM136" i="1"/>
  <c r="AM987" i="1"/>
  <c r="AM653" i="1"/>
  <c r="AL1467" i="1"/>
  <c r="AM1474" i="1"/>
  <c r="AM1470" i="1"/>
  <c r="AL20" i="1"/>
  <c r="AL1471" i="1"/>
  <c r="AS310" i="1"/>
  <c r="AS946" i="1"/>
  <c r="AR1473" i="1"/>
  <c r="AR1469" i="1"/>
  <c r="AQ1474" i="1"/>
  <c r="AQ1470" i="1"/>
  <c r="AR919" i="1"/>
  <c r="AR1467" i="1"/>
  <c r="AQ700" i="1"/>
  <c r="AQ1468" i="1"/>
  <c r="AL987" i="1"/>
  <c r="AL441" i="1"/>
  <c r="AU1474" i="1"/>
  <c r="AU1470" i="1"/>
  <c r="AT20" i="1"/>
  <c r="AT1471" i="1"/>
  <c r="AU1473" i="1"/>
  <c r="AU1469" i="1"/>
  <c r="AL1474" i="1"/>
  <c r="AL1470" i="1"/>
  <c r="AT1473" i="1"/>
  <c r="AT1469" i="1"/>
  <c r="AM310" i="1"/>
  <c r="AM946" i="1"/>
  <c r="AL310" i="1"/>
  <c r="AL946" i="1"/>
  <c r="AS1396" i="1"/>
  <c r="AU708" i="1"/>
  <c r="AU53" i="1"/>
  <c r="AU1136" i="1"/>
  <c r="AU812" i="1"/>
  <c r="AU983" i="1"/>
  <c r="AU1226" i="1"/>
  <c r="AU1111" i="1"/>
  <c r="AU829" i="1"/>
  <c r="AU154" i="1"/>
  <c r="AU248" i="1"/>
  <c r="AU247" i="1"/>
  <c r="AU554" i="1"/>
  <c r="AU851" i="1"/>
  <c r="AU802" i="1"/>
  <c r="AU461" i="1"/>
  <c r="AU207" i="1"/>
  <c r="AU872" i="1"/>
  <c r="AU1052" i="1"/>
  <c r="AU1048" i="1"/>
  <c r="AU1076" i="1"/>
  <c r="AU794" i="1"/>
  <c r="AU448" i="1"/>
  <c r="AU1388" i="1"/>
  <c r="AU820" i="1"/>
  <c r="AU1092" i="1"/>
  <c r="AU650" i="1"/>
  <c r="AU149" i="1"/>
  <c r="AU1231" i="1"/>
  <c r="AU847" i="1"/>
  <c r="AU341" i="1"/>
  <c r="AU1295" i="1"/>
  <c r="AU696" i="1"/>
  <c r="AU229" i="1"/>
  <c r="AU1256" i="1"/>
  <c r="AU645" i="1"/>
  <c r="AU1290" i="1"/>
  <c r="AU443" i="1"/>
  <c r="AU1243" i="1"/>
  <c r="AU502" i="1"/>
  <c r="AU1350" i="1"/>
  <c r="AU1348" i="1"/>
  <c r="AU151" i="1"/>
  <c r="AU475" i="1"/>
  <c r="AU1112" i="1"/>
  <c r="AU167" i="1"/>
  <c r="AU1170" i="1"/>
  <c r="AU547" i="1"/>
  <c r="AU1050" i="1"/>
  <c r="AU445" i="1"/>
  <c r="AU1237" i="1"/>
  <c r="AU586" i="1"/>
  <c r="AU69" i="1"/>
  <c r="AU1248" i="1"/>
  <c r="AU816" i="1"/>
  <c r="AU501" i="1"/>
  <c r="AU46" i="1"/>
  <c r="AU1461" i="1"/>
  <c r="AU1005" i="1"/>
  <c r="AU900" i="1"/>
  <c r="AU48" i="1"/>
  <c r="AU607" i="1"/>
  <c r="AU1143" i="1"/>
  <c r="AU184" i="1"/>
  <c r="AU1033" i="1"/>
  <c r="AU479" i="1"/>
  <c r="AU496" i="1"/>
  <c r="AU1403" i="1"/>
  <c r="AU1116" i="1"/>
  <c r="AU777" i="1"/>
  <c r="AU1185" i="1"/>
  <c r="AU1353" i="1"/>
  <c r="AU1002" i="1"/>
  <c r="AU161" i="1"/>
  <c r="AU3" i="1"/>
  <c r="AU1057" i="1"/>
  <c r="AU23" i="1"/>
  <c r="AU1439" i="1"/>
  <c r="AU1417" i="1"/>
  <c r="AU436" i="1"/>
  <c r="AU1201" i="1"/>
  <c r="AU751" i="1"/>
  <c r="AU169" i="1"/>
  <c r="AU145" i="1"/>
  <c r="AU1008" i="1"/>
  <c r="AU316" i="1"/>
  <c r="AU393" i="1"/>
  <c r="AU1391" i="1"/>
  <c r="AU933" i="1"/>
  <c r="AU337" i="1"/>
  <c r="AU271" i="1"/>
  <c r="AU902" i="1"/>
  <c r="AU1263" i="1"/>
  <c r="AU1316" i="1"/>
  <c r="AU1272" i="1"/>
  <c r="AU385" i="1"/>
  <c r="AU582" i="1"/>
  <c r="AU1430" i="1"/>
  <c r="AU938" i="1"/>
  <c r="AU598" i="1"/>
  <c r="AU685" i="1"/>
  <c r="AU720" i="1"/>
  <c r="AU19" i="1"/>
  <c r="AU125" i="1"/>
  <c r="AU746" i="1"/>
  <c r="AU663" i="1"/>
  <c r="AU967" i="1"/>
  <c r="AU853" i="1"/>
  <c r="AU1463" i="1"/>
  <c r="AU70" i="1"/>
  <c r="AU318" i="1"/>
  <c r="AU929" i="1"/>
  <c r="AU313" i="1"/>
  <c r="AU503" i="1"/>
  <c r="AU1244" i="1"/>
  <c r="AU182" i="1"/>
  <c r="AU1465" i="1"/>
  <c r="AU1458" i="1"/>
  <c r="AU606" i="1"/>
  <c r="AU1094" i="1"/>
  <c r="AU668" i="1"/>
  <c r="AU789" i="1"/>
  <c r="AU1269" i="1"/>
  <c r="AU755" i="1"/>
  <c r="AU380" i="1"/>
  <c r="AU1028" i="1"/>
  <c r="AU1011" i="1"/>
  <c r="AU222" i="1"/>
  <c r="AU1123" i="1"/>
  <c r="AU160" i="1"/>
  <c r="AU369" i="1"/>
  <c r="AU120" i="1"/>
  <c r="AU273" i="1"/>
  <c r="AU692" i="1"/>
  <c r="AU659" i="1"/>
  <c r="AU1006" i="1"/>
  <c r="AU661" i="1"/>
  <c r="AU530" i="1"/>
  <c r="AU374" i="1"/>
  <c r="AU731" i="1"/>
  <c r="AU1030" i="1"/>
  <c r="AU1129" i="1"/>
  <c r="AU519" i="1"/>
  <c r="AU856" i="1"/>
  <c r="AU866" i="1"/>
  <c r="AU925" i="1"/>
  <c r="AU1336" i="1"/>
  <c r="AU962" i="1"/>
  <c r="AU796" i="1"/>
  <c r="AU234" i="1"/>
  <c r="AU537" i="1"/>
  <c r="AU1044" i="1"/>
  <c r="AU768" i="1"/>
  <c r="AU257" i="1"/>
  <c r="AU937" i="1"/>
  <c r="AU1432" i="1"/>
  <c r="AU397" i="1"/>
  <c r="AU954" i="1"/>
  <c r="AU381" i="1"/>
  <c r="AU728" i="1"/>
  <c r="AU709" i="1"/>
  <c r="AU518" i="1"/>
  <c r="AU941" i="1"/>
  <c r="AU67" i="1"/>
  <c r="AU804" i="1"/>
  <c r="AU1093" i="1"/>
  <c r="AU98" i="1"/>
  <c r="AU681" i="1"/>
  <c r="AU643" i="1"/>
  <c r="AU359" i="1"/>
  <c r="AU1431" i="1"/>
  <c r="AU429" i="1"/>
  <c r="AU492" i="1"/>
  <c r="AU1462" i="1"/>
  <c r="AU268" i="1"/>
  <c r="AU1079" i="1"/>
  <c r="AU1286" i="1"/>
  <c r="AU431" i="1"/>
  <c r="AU495" i="1"/>
  <c r="AU1254" i="1"/>
  <c r="AU744" i="1"/>
  <c r="AU1320" i="1"/>
  <c r="AU765" i="1"/>
  <c r="AU452" i="1"/>
  <c r="AU869" i="1"/>
  <c r="AU867" i="1"/>
  <c r="AU540" i="1"/>
  <c r="AU321" i="1"/>
  <c r="AU406" i="1"/>
  <c r="AU745" i="1"/>
  <c r="AU604" i="1"/>
  <c r="AU1007" i="1"/>
  <c r="AU376" i="1"/>
  <c r="AU315" i="1"/>
  <c r="AU162" i="1"/>
  <c r="AU261" i="1"/>
  <c r="AU349" i="1"/>
  <c r="AU1315" i="1"/>
  <c r="AU950" i="1"/>
  <c r="AU741" i="1"/>
  <c r="AU1168" i="1"/>
  <c r="AU22" i="1"/>
  <c r="AU28" i="1"/>
  <c r="AU748" i="1"/>
  <c r="AU15" i="1"/>
  <c r="AU523" i="1"/>
  <c r="AU1259" i="1"/>
  <c r="AU928" i="1"/>
  <c r="AU766" i="1"/>
  <c r="AU697" i="1"/>
  <c r="AU1448" i="1"/>
  <c r="AU185" i="1"/>
  <c r="AU1313" i="1"/>
  <c r="AU807" i="1"/>
  <c r="AU1204" i="1"/>
  <c r="AU1251" i="1"/>
  <c r="AU1141" i="1"/>
  <c r="AU1053" i="1"/>
  <c r="AU1352" i="1"/>
  <c r="AU889" i="1"/>
  <c r="AU1404" i="1"/>
  <c r="AU1134" i="1"/>
  <c r="AU219" i="1"/>
  <c r="AU608" i="1"/>
  <c r="AU1360" i="1"/>
  <c r="AU416" i="1"/>
  <c r="AU1190" i="1"/>
  <c r="AU1330" i="1"/>
  <c r="AU1416" i="1"/>
  <c r="AU1288" i="1"/>
  <c r="AU1339" i="1"/>
  <c r="AU1156" i="1"/>
  <c r="AU568" i="1"/>
  <c r="AU1456" i="1"/>
  <c r="AU87" i="1"/>
  <c r="AU1419" i="1"/>
  <c r="AU944" i="1"/>
  <c r="AU143" i="1"/>
  <c r="AU835" i="1"/>
  <c r="AU469" i="1"/>
  <c r="AU652" i="1"/>
  <c r="AU1253" i="1"/>
  <c r="AU1298" i="1"/>
  <c r="AU1277" i="1"/>
  <c r="AU249" i="1"/>
  <c r="AU1145" i="1"/>
  <c r="AU638" i="1"/>
  <c r="AU875" i="1"/>
  <c r="AU442" i="1"/>
  <c r="AU218" i="1"/>
  <c r="AU1110" i="1"/>
  <c r="AU198" i="1"/>
  <c r="AU66" i="1"/>
  <c r="AU24" i="1"/>
  <c r="AU477" i="1"/>
  <c r="AU1308" i="1"/>
  <c r="AU526" i="1"/>
  <c r="AU294" i="1"/>
  <c r="AU947" i="1"/>
  <c r="AU1441" i="1"/>
  <c r="AU6" i="1"/>
  <c r="AU1428" i="1"/>
  <c r="AU723" i="1"/>
  <c r="AU94" i="1"/>
  <c r="AU383" i="1"/>
  <c r="AU1293" i="1"/>
  <c r="AU398" i="1"/>
  <c r="AU437" i="1"/>
  <c r="AU467" i="1"/>
  <c r="AU855" i="1"/>
  <c r="AU688" i="1"/>
  <c r="AU1181" i="1"/>
  <c r="AU884" i="1"/>
  <c r="AU923" i="1"/>
  <c r="AU1318" i="1"/>
  <c r="AU678" i="1"/>
  <c r="AU764" i="1"/>
  <c r="AU953" i="1"/>
  <c r="AU740" i="1"/>
  <c r="AU399" i="1"/>
  <c r="AU1022" i="1"/>
  <c r="AU423" i="1"/>
  <c r="AU150" i="1"/>
  <c r="AU110" i="1"/>
  <c r="AU193" i="1"/>
  <c r="AU1144" i="1"/>
  <c r="AU1459" i="1"/>
  <c r="AU1275" i="1"/>
  <c r="AU1102" i="1"/>
  <c r="AU215" i="1"/>
  <c r="AU717" i="1"/>
  <c r="AU1314" i="1"/>
  <c r="AU17" i="1"/>
  <c r="AU379" i="1"/>
  <c r="AU106" i="1"/>
  <c r="AU203" i="1"/>
  <c r="AU30" i="1"/>
  <c r="AU1446" i="1"/>
  <c r="AU703" i="1"/>
  <c r="AU1407" i="1"/>
  <c r="AU580" i="1"/>
  <c r="AU1233" i="1"/>
  <c r="AU21" i="1"/>
  <c r="AU123" i="1"/>
  <c r="AU1132" i="1"/>
  <c r="AU910" i="1"/>
  <c r="AU1095" i="1"/>
  <c r="AU912" i="1"/>
  <c r="AU186" i="1"/>
  <c r="AU483" i="1"/>
  <c r="AU1374" i="1"/>
  <c r="AU1135" i="1"/>
  <c r="AU930" i="1"/>
  <c r="AU1389" i="1"/>
  <c r="AU1384" i="1"/>
  <c r="AU622" i="1"/>
  <c r="AU704" i="1"/>
  <c r="AU949" i="1"/>
  <c r="AU991" i="1"/>
  <c r="AU1258" i="1"/>
  <c r="AU593" i="1"/>
  <c r="AU345" i="1"/>
  <c r="AU456" i="1"/>
  <c r="AU128" i="1"/>
  <c r="AU1323" i="1"/>
  <c r="AU1212" i="1"/>
  <c r="AU828" i="1"/>
  <c r="AU101" i="1"/>
  <c r="AU171" i="1"/>
  <c r="AU1333" i="1"/>
  <c r="AU217" i="1"/>
  <c r="AU1427" i="1"/>
  <c r="AU857" i="1"/>
  <c r="AU481" i="1"/>
  <c r="AU1061" i="1"/>
  <c r="AU574" i="1"/>
  <c r="AU1372" i="1"/>
  <c r="AU1415" i="1"/>
  <c r="AU1351" i="1"/>
  <c r="AU179" i="1"/>
  <c r="AU504" i="1"/>
  <c r="AU1232" i="1"/>
  <c r="AU1424" i="1"/>
  <c r="AU800" i="1"/>
  <c r="AU1198" i="1"/>
  <c r="AU808" i="1"/>
  <c r="AU275" i="1"/>
  <c r="AU444" i="1"/>
  <c r="AU1440" i="1"/>
  <c r="AU565" i="1"/>
  <c r="AU570" i="1"/>
  <c r="AU382" i="1"/>
  <c r="AU118" i="1"/>
  <c r="AU1222" i="1"/>
  <c r="AU1193" i="1"/>
  <c r="AU1070" i="1"/>
  <c r="AU418" i="1"/>
  <c r="AU821" i="1"/>
  <c r="AU1451" i="1"/>
  <c r="AU736" i="1"/>
  <c r="AU690" i="1"/>
  <c r="AU1287" i="1"/>
  <c r="AU1107" i="1"/>
  <c r="AU556" i="1"/>
  <c r="AU601" i="1"/>
  <c r="AU428" i="1"/>
  <c r="AU648" i="1"/>
  <c r="AU1113" i="1"/>
  <c r="AU1280" i="1"/>
  <c r="AU1131" i="1"/>
  <c r="AU298" i="1"/>
  <c r="AU1289" i="1"/>
  <c r="AU1049" i="1"/>
  <c r="AU1270" i="1"/>
  <c r="AU427" i="1"/>
  <c r="AU265" i="1"/>
  <c r="AU1425" i="1"/>
  <c r="AU1159" i="1"/>
  <c r="AU1060" i="1"/>
  <c r="AU435" i="1"/>
  <c r="AU628" i="1"/>
  <c r="AU107" i="1"/>
  <c r="AU1408" i="1"/>
  <c r="AU1157" i="1"/>
  <c r="AU583" i="1"/>
  <c r="AU2" i="1"/>
  <c r="AU1335" i="1"/>
  <c r="AU392" i="1"/>
  <c r="AU1283" i="1"/>
  <c r="AU253" i="1"/>
  <c r="AU566" i="1"/>
  <c r="AU367" i="1"/>
  <c r="AU252" i="1"/>
  <c r="AU899" i="1"/>
  <c r="AU1137" i="1"/>
  <c r="AU334" i="1"/>
  <c r="AU460" i="1"/>
  <c r="AU72" i="1"/>
  <c r="AU1324" i="1"/>
  <c r="AU579" i="1"/>
  <c r="AU890" i="1"/>
  <c r="AU213" i="1"/>
  <c r="AU707" i="1"/>
  <c r="AU258" i="1"/>
  <c r="AU104" i="1"/>
  <c r="AU1455" i="1"/>
  <c r="AU597" i="1"/>
  <c r="AU401" i="1"/>
  <c r="AU655" i="1"/>
  <c r="AU260" i="1"/>
  <c r="AU274" i="1"/>
  <c r="AU409" i="1"/>
  <c r="AU916" i="1"/>
  <c r="AU759" i="1"/>
  <c r="AU670" i="1"/>
  <c r="AU1081" i="1"/>
  <c r="AU488" i="1"/>
  <c r="AU291" i="1"/>
  <c r="AU235" i="1"/>
  <c r="AU1285" i="1"/>
  <c r="AU127" i="1"/>
  <c r="AU739" i="1"/>
  <c r="AU567" i="1"/>
  <c r="AU1310" i="1"/>
  <c r="AU1443" i="1"/>
  <c r="AU752" i="1"/>
  <c r="AU758" i="1"/>
  <c r="AU426" i="1"/>
  <c r="AU1026" i="1"/>
  <c r="AU464" i="1"/>
  <c r="AU1216" i="1"/>
  <c r="AU646" i="1"/>
  <c r="AU9" i="1"/>
  <c r="AU1410" i="1"/>
  <c r="AU619" i="1"/>
  <c r="AU97" i="1"/>
  <c r="AU347" i="1"/>
  <c r="AU1126" i="1"/>
  <c r="AU1321" i="1"/>
  <c r="AU292" i="1"/>
  <c r="AU117" i="1"/>
  <c r="AU1297" i="1"/>
  <c r="AU551" i="1"/>
  <c r="AU945" i="1"/>
  <c r="AU735" i="1"/>
  <c r="AU989" i="1"/>
  <c r="AU88" i="1"/>
  <c r="AU1038" i="1"/>
  <c r="AU262" i="1"/>
  <c r="AU1344" i="1"/>
  <c r="AU512" i="1"/>
  <c r="AU1173" i="1"/>
  <c r="AU623" i="1"/>
  <c r="AU331" i="1"/>
  <c r="AU1088" i="1"/>
  <c r="AU897" i="1"/>
  <c r="AU625" i="1"/>
  <c r="AU245" i="1"/>
  <c r="AU689" i="1"/>
  <c r="AU819" i="1"/>
  <c r="AU691" i="1"/>
  <c r="AU240" i="1"/>
  <c r="AU774" i="1"/>
  <c r="AU329" i="1"/>
  <c r="AU871" i="1"/>
  <c r="AU1045" i="1"/>
  <c r="AU571" i="1"/>
  <c r="AU421" i="1"/>
  <c r="AU850" i="1"/>
  <c r="AU473" i="1"/>
  <c r="AU640" i="1"/>
  <c r="AU657" i="1"/>
  <c r="AU1063" i="1"/>
  <c r="AU683" i="1"/>
  <c r="AU1188" i="1"/>
  <c r="AU639" i="1"/>
  <c r="AU1031" i="1"/>
  <c r="AU1413" i="1"/>
  <c r="AU141" i="1"/>
  <c r="AU830" i="1"/>
  <c r="AU732" i="1"/>
  <c r="AU848" i="1"/>
  <c r="AU1433" i="1"/>
  <c r="AU667" i="1"/>
  <c r="AU868" i="1"/>
  <c r="AU1229" i="1"/>
  <c r="AU1117" i="1"/>
  <c r="AU1354" i="1"/>
  <c r="AU973" i="1"/>
  <c r="AU914" i="1"/>
  <c r="AU355" i="1"/>
  <c r="AU1383" i="1"/>
  <c r="AU373" i="1"/>
  <c r="AU508" i="1"/>
  <c r="AU344" i="1"/>
  <c r="AU158" i="1"/>
  <c r="AU366" i="1"/>
  <c r="AU1267" i="1"/>
  <c r="AU276" i="1"/>
  <c r="AU920" i="1"/>
  <c r="AU1015" i="1"/>
  <c r="AU798" i="1"/>
  <c r="AU1068" i="1"/>
  <c r="AU960" i="1"/>
  <c r="AU414" i="1"/>
  <c r="AU43" i="1"/>
  <c r="AU539" i="1"/>
  <c r="AU909" i="1"/>
  <c r="AU1327" i="1"/>
  <c r="AU915" i="1"/>
  <c r="AU482" i="1"/>
  <c r="AU781" i="1"/>
  <c r="AU1363" i="1"/>
  <c r="AU1457" i="1"/>
  <c r="AU719" i="1"/>
  <c r="AU904" i="1"/>
  <c r="AU911" i="1"/>
  <c r="AU246" i="1"/>
  <c r="AU157" i="1"/>
  <c r="AU1146" i="1"/>
  <c r="AU893" i="1"/>
  <c r="AU1163" i="1"/>
  <c r="AU1142" i="1"/>
  <c r="AU806" i="1"/>
  <c r="AU326" i="1"/>
  <c r="AU301" i="1"/>
  <c r="AU1043" i="1"/>
  <c r="AU873" i="1"/>
  <c r="AU815" i="1"/>
  <c r="AU116" i="1"/>
  <c r="AU251" i="1"/>
  <c r="AU405" i="1"/>
  <c r="AU590" i="1"/>
  <c r="AU1075" i="1"/>
  <c r="AU811" i="1"/>
  <c r="AU238" i="1"/>
  <c r="AU1012" i="1"/>
  <c r="AU159" i="1"/>
  <c r="AU553" i="1"/>
  <c r="AU288" i="1"/>
  <c r="AU682" i="1"/>
  <c r="AU713" i="1"/>
  <c r="AU1108" i="1"/>
  <c r="AU588" i="1"/>
  <c r="AU1087" i="1"/>
  <c r="AU52" i="1"/>
  <c r="AU1150" i="1"/>
  <c r="AU827" i="1"/>
  <c r="AU75" i="1"/>
  <c r="AU1434" i="1"/>
  <c r="AU109" i="1"/>
  <c r="AU1179" i="1"/>
  <c r="AU68" i="1"/>
  <c r="AU71" i="1"/>
  <c r="AU138" i="1"/>
  <c r="AU190" i="1"/>
  <c r="AU1161" i="1"/>
  <c r="AU602" i="1"/>
  <c r="AU790" i="1"/>
  <c r="AU888" i="1"/>
  <c r="AU605" i="1"/>
  <c r="AU402" i="1"/>
  <c r="AU527" i="1"/>
  <c r="AU863" i="1"/>
  <c r="AU541" i="1"/>
  <c r="AU180" i="1"/>
  <c r="AU1366" i="1"/>
  <c r="AU803" i="1"/>
  <c r="AU725" i="1"/>
  <c r="AU121" i="1"/>
  <c r="AU144" i="1"/>
  <c r="AU932" i="1"/>
  <c r="AU26" i="1"/>
  <c r="AU1246" i="1"/>
  <c r="AU163" i="1"/>
  <c r="AU1362" i="1"/>
  <c r="AU515" i="1"/>
  <c r="AU356" i="1"/>
  <c r="AU864" i="1"/>
  <c r="AU809" i="1"/>
  <c r="AU1082" i="1"/>
  <c r="AU1115" i="1"/>
  <c r="AU451" i="1"/>
  <c r="AU584" i="1"/>
  <c r="AU142" i="1"/>
  <c r="AU610" i="1"/>
  <c r="AU1240" i="1"/>
  <c r="AU1166" i="1"/>
  <c r="AU738" i="1"/>
  <c r="AU1149" i="1"/>
  <c r="AU907" i="1"/>
  <c r="AU1147" i="1"/>
  <c r="AU58" i="1"/>
  <c r="AU544" i="1"/>
  <c r="AU430" i="1"/>
  <c r="AU1151" i="1"/>
  <c r="AU887" i="1"/>
  <c r="AM351" i="1"/>
  <c r="AM336" i="1"/>
  <c r="AU587" i="1"/>
  <c r="AU177" i="1"/>
  <c r="AU1338" i="1"/>
  <c r="AU165" i="1"/>
  <c r="AU1282" i="1"/>
  <c r="AU223" i="1"/>
  <c r="AU1196" i="1"/>
  <c r="AU762" i="1"/>
  <c r="AU342" i="1"/>
  <c r="AU934" i="1"/>
  <c r="AU1109" i="1"/>
  <c r="AU1397" i="1"/>
  <c r="AU763" i="1"/>
  <c r="AU677" i="1"/>
  <c r="AU466" i="1"/>
  <c r="AU797" i="1"/>
  <c r="AU47" i="1"/>
  <c r="AU407" i="1"/>
  <c r="AU560" i="1"/>
  <c r="AU255" i="1"/>
  <c r="AU901" i="1"/>
  <c r="AU641" i="1"/>
  <c r="AU943" i="1"/>
  <c r="AU961" i="1"/>
  <c r="AU1284" i="1"/>
  <c r="AU307" i="1"/>
  <c r="AU951" i="1"/>
  <c r="AU1294" i="1"/>
  <c r="AU1037" i="1"/>
  <c r="AU4" i="1"/>
  <c r="AU489" i="1"/>
  <c r="AU1402" i="1"/>
  <c r="AU1302" i="1"/>
  <c r="AU585" i="1"/>
  <c r="AU314" i="1"/>
  <c r="AU322" i="1"/>
  <c r="AU729" i="1"/>
  <c r="AU403" i="1"/>
  <c r="AU1128" i="1"/>
  <c r="AU85" i="1"/>
  <c r="AU1024" i="1"/>
  <c r="AU1032" i="1"/>
  <c r="AU627" i="1"/>
  <c r="AU280" i="1"/>
  <c r="AU1341" i="1"/>
  <c r="AU1218" i="1"/>
  <c r="AU196" i="1"/>
  <c r="AU779" i="1"/>
  <c r="AU839" i="1"/>
  <c r="AU484" i="1"/>
  <c r="AU589" i="1"/>
  <c r="AU1300" i="1"/>
  <c r="AU1210" i="1"/>
  <c r="AU905" i="1"/>
  <c r="AU559" i="1"/>
  <c r="AU181" i="1"/>
  <c r="AU749" i="1"/>
  <c r="AU1306" i="1"/>
  <c r="AU669" i="1"/>
  <c r="AU844" i="1"/>
  <c r="AU187" i="1"/>
  <c r="AU284" i="1"/>
  <c r="AU236" i="1"/>
  <c r="AU176" i="1"/>
  <c r="AU1349" i="1"/>
  <c r="AU561" i="1"/>
  <c r="AU408" i="1"/>
  <c r="AU463" i="1"/>
  <c r="AU1211" i="1"/>
  <c r="AU1337" i="1"/>
  <c r="AU372" i="1"/>
  <c r="AU1368" i="1"/>
  <c r="AU666" i="1"/>
  <c r="AU100" i="1"/>
  <c r="AU874" i="1"/>
  <c r="AU31" i="1"/>
  <c r="AU737" i="1"/>
  <c r="AU549" i="1"/>
  <c r="AU823" i="1"/>
  <c r="AU927" i="1"/>
  <c r="AU636" i="1"/>
  <c r="AU577" i="1"/>
  <c r="AU786" i="1"/>
  <c r="AU1340" i="1"/>
  <c r="AU525" i="1"/>
  <c r="AU972" i="1"/>
  <c r="AU7" i="1"/>
  <c r="AU1369" i="1"/>
  <c r="AU189" i="1"/>
  <c r="AU513" i="1"/>
  <c r="AU505" i="1"/>
  <c r="AU343" i="1"/>
  <c r="AU283" i="1"/>
  <c r="AU940" i="1"/>
  <c r="AU175" i="1"/>
  <c r="AU1097" i="1"/>
  <c r="AU718" i="1"/>
  <c r="AU1239" i="1"/>
  <c r="AU1242" i="1"/>
  <c r="AU533" i="1"/>
  <c r="AU1311" i="1"/>
  <c r="AU1178" i="1"/>
  <c r="AU1140" i="1"/>
  <c r="AU139" i="1"/>
  <c r="AU1296" i="1"/>
  <c r="AU935" i="1"/>
  <c r="AU810" i="1"/>
  <c r="AU1184" i="1"/>
  <c r="AU350" i="1"/>
  <c r="AU516" i="1"/>
  <c r="AU1326" i="1"/>
  <c r="AU225" i="1"/>
  <c r="AU299" i="1"/>
  <c r="AU1194" i="1"/>
  <c r="AU562" i="1"/>
  <c r="AU792" i="1"/>
  <c r="AU1041" i="1"/>
  <c r="AU676" i="1"/>
  <c r="AU214" i="1"/>
  <c r="AU1203" i="1"/>
  <c r="AU743" i="1"/>
  <c r="AU1180" i="1"/>
  <c r="AU845" i="1"/>
  <c r="AU312" i="1"/>
  <c r="AU994" i="1"/>
  <c r="AU1329" i="1"/>
  <c r="AU1127" i="1"/>
  <c r="AU269" i="1"/>
  <c r="AU84" i="1"/>
  <c r="AU1206" i="1"/>
  <c r="AU155" i="1"/>
  <c r="AU389" i="1"/>
  <c r="AU1452" i="1"/>
  <c r="AU174" i="1"/>
  <c r="AU734" i="1"/>
  <c r="AU664" i="1"/>
  <c r="AU617" i="1"/>
  <c r="AU1098" i="1"/>
  <c r="AU263" i="1"/>
  <c r="AU861" i="1"/>
  <c r="AU146" i="1"/>
  <c r="AU50" i="1"/>
  <c r="AU64" i="1"/>
  <c r="AU1039" i="1"/>
  <c r="AU600" i="1"/>
  <c r="AU1387" i="1"/>
  <c r="AU166" i="1"/>
  <c r="AU834" i="1"/>
  <c r="AU1309" i="1"/>
  <c r="AU705" i="1"/>
  <c r="AU616" i="1"/>
  <c r="AU1379" i="1"/>
  <c r="AU370" i="1"/>
  <c r="AU1247" i="1"/>
  <c r="AU135" i="1"/>
  <c r="AU631" i="1"/>
  <c r="AU1080" i="1"/>
  <c r="AU1301" i="1"/>
  <c r="AU1067" i="1"/>
  <c r="AU980" i="1"/>
  <c r="AS957" i="1"/>
  <c r="AS1393" i="1"/>
  <c r="AS1399" i="1"/>
  <c r="AU354" i="1"/>
  <c r="AU147" i="1"/>
  <c r="AU824" i="1"/>
  <c r="AU499" i="1"/>
  <c r="AU1021" i="1"/>
  <c r="AU29" i="1"/>
  <c r="AU59" i="1"/>
  <c r="AU647" i="1"/>
  <c r="AU760" i="1"/>
  <c r="AU51" i="1"/>
  <c r="AU892" i="1"/>
  <c r="AU335" i="1"/>
  <c r="AU1219" i="1"/>
  <c r="AU390" i="1"/>
  <c r="AU132" i="1"/>
  <c r="AU721" i="1"/>
  <c r="AS33" i="1"/>
  <c r="AU1047" i="1"/>
  <c r="AU712" i="1"/>
  <c r="AU990" i="1"/>
  <c r="AU336" i="1"/>
  <c r="AU200" i="1"/>
  <c r="AU1245" i="1"/>
  <c r="AU1378" i="1"/>
  <c r="AU1444" i="1"/>
  <c r="AT956" i="1"/>
  <c r="AU956" i="1"/>
  <c r="AT122" i="1"/>
  <c r="AU122" i="1"/>
  <c r="AT32" i="1"/>
  <c r="AU32" i="1"/>
  <c r="AT543" i="1"/>
  <c r="AU543" i="1"/>
  <c r="AS44" i="1"/>
  <c r="AU44" i="1"/>
  <c r="AT1155" i="1"/>
  <c r="AU1155" i="1"/>
  <c r="AS415" i="1"/>
  <c r="AU415" i="1"/>
  <c r="AT1118" i="1"/>
  <c r="AU1118" i="1"/>
  <c r="AS1209" i="1"/>
  <c r="AU1209" i="1"/>
  <c r="AU1274" i="1"/>
  <c r="AU832" i="1"/>
  <c r="AU1054" i="1"/>
  <c r="AU1103" i="1"/>
  <c r="AU771" i="1"/>
  <c r="AU173" i="1"/>
  <c r="AU124" i="1"/>
  <c r="AS458" i="1"/>
  <c r="AU458" i="1"/>
  <c r="AU1271" i="1"/>
  <c r="AU1096" i="1"/>
  <c r="AU62" i="1"/>
  <c r="AU1083" i="1"/>
  <c r="AU1046" i="1"/>
  <c r="AT634" i="1"/>
  <c r="AU634" i="1"/>
  <c r="AT1220" i="1"/>
  <c r="AU1220" i="1"/>
  <c r="AT391" i="1"/>
  <c r="AU391" i="1"/>
  <c r="AT1174" i="1"/>
  <c r="AU1174" i="1"/>
  <c r="AT439" i="1"/>
  <c r="AU439" i="1"/>
  <c r="AT90" i="1"/>
  <c r="AU90" i="1"/>
  <c r="AU285" i="1"/>
  <c r="AU687" i="1"/>
  <c r="AU921" i="1"/>
  <c r="AU854" i="1"/>
  <c r="AU1281" i="1"/>
  <c r="AU1158" i="1"/>
  <c r="AU1162" i="1"/>
  <c r="AU1392" i="1"/>
  <c r="AU129" i="1"/>
  <c r="AT153" i="1"/>
  <c r="AU153" i="1"/>
  <c r="AU701" i="1"/>
  <c r="AT1034" i="1"/>
  <c r="AU1034" i="1"/>
  <c r="AU1019" i="1"/>
  <c r="AU510" i="1"/>
  <c r="AU1042" i="1"/>
  <c r="AT1356" i="1"/>
  <c r="AU1356" i="1"/>
  <c r="AU974" i="1"/>
  <c r="AU208" i="1"/>
  <c r="AU239" i="1"/>
  <c r="AT232" i="1"/>
  <c r="AU232" i="1"/>
  <c r="AU672" i="1"/>
  <c r="AU573" i="1"/>
  <c r="AT1101" i="1"/>
  <c r="AU1101" i="1"/>
  <c r="AU113" i="1"/>
  <c r="AT908" i="1"/>
  <c r="AU908" i="1"/>
  <c r="AU83" i="1"/>
  <c r="AT557" i="1"/>
  <c r="AU244" i="1"/>
  <c r="AU54" i="1"/>
  <c r="AU172" i="1"/>
  <c r="AU89" i="1"/>
  <c r="AU35" i="1"/>
  <c r="AT1114" i="1"/>
  <c r="AU1114" i="1"/>
  <c r="AU776" i="1"/>
  <c r="AT805" i="1"/>
  <c r="AU805" i="1"/>
  <c r="AT1058" i="1"/>
  <c r="AU1058" i="1"/>
  <c r="AU1187" i="1"/>
  <c r="AT472" i="1"/>
  <c r="AU472" i="1"/>
  <c r="AU297" i="1"/>
  <c r="AU999" i="1"/>
  <c r="AU1104" i="1"/>
  <c r="AU395" i="1"/>
  <c r="AU1078" i="1"/>
  <c r="AU1165" i="1"/>
  <c r="AT1380" i="1"/>
  <c r="AU1380" i="1"/>
  <c r="AU1172" i="1"/>
  <c r="AT754" i="1"/>
  <c r="AU754" i="1"/>
  <c r="AU878" i="1"/>
  <c r="AU1365" i="1"/>
  <c r="AU1228" i="1"/>
  <c r="AU1319" i="1"/>
  <c r="AU963" i="1"/>
  <c r="AU993" i="1"/>
  <c r="AT742" i="1"/>
  <c r="AU742" i="1"/>
  <c r="AU1420" i="1"/>
  <c r="AU1152" i="1"/>
  <c r="AU1004" i="1"/>
  <c r="AU706" i="1"/>
  <c r="AU378" i="1"/>
  <c r="AU1036" i="1"/>
  <c r="AT1055" i="1"/>
  <c r="AU1055" i="1"/>
  <c r="AU400" i="1"/>
  <c r="AU1167" i="1"/>
  <c r="AT782" i="1"/>
  <c r="AU782" i="1"/>
  <c r="AT952" i="1"/>
  <c r="AU952" i="1"/>
  <c r="AU1221" i="1"/>
  <c r="AU191" i="1"/>
  <c r="AT348" i="1"/>
  <c r="AU348" i="1"/>
  <c r="AU629" i="1"/>
  <c r="AT224" i="1"/>
  <c r="AU224" i="1"/>
  <c r="AU453" i="1"/>
  <c r="AU206" i="1"/>
  <c r="AT1153" i="1"/>
  <c r="AU1153" i="1"/>
  <c r="AU1074" i="1"/>
  <c r="AU612" i="1"/>
  <c r="AT454" i="1"/>
  <c r="AU454" i="1"/>
  <c r="AT630" i="1"/>
  <c r="AU630" i="1"/>
  <c r="AU881" i="1"/>
  <c r="AU757" i="1"/>
  <c r="AU204" i="1"/>
  <c r="AT152" i="1"/>
  <c r="AU152" i="1"/>
  <c r="AU178" i="1"/>
  <c r="AU903" i="1"/>
  <c r="AU16" i="1"/>
  <c r="AU1436" i="1"/>
  <c r="AT357" i="1"/>
  <c r="AU357" i="1"/>
  <c r="AU711" i="1"/>
  <c r="AU660" i="1"/>
  <c r="AU375" i="1"/>
  <c r="AU362" i="1"/>
  <c r="AU338" i="1"/>
  <c r="AU1268" i="1"/>
  <c r="AU1426" i="1"/>
  <c r="AU1120" i="1"/>
  <c r="AU558" i="1"/>
  <c r="AU1241" i="1"/>
  <c r="AT115" i="1"/>
  <c r="AU115" i="1"/>
  <c r="AU328" i="1"/>
  <c r="AU1064" i="1"/>
  <c r="AU524" i="1"/>
  <c r="AU596" i="1"/>
  <c r="AU339" i="1"/>
  <c r="AT791" i="1"/>
  <c r="AU791" i="1"/>
  <c r="AU1355" i="1"/>
  <c r="AU1017" i="1"/>
  <c r="AT1213" i="1"/>
  <c r="AU1213" i="1"/>
  <c r="AU1040" i="1"/>
  <c r="AU977" i="1"/>
  <c r="AU474" i="1"/>
  <c r="AU621" i="1"/>
  <c r="AU1266" i="1"/>
  <c r="AT497" i="1"/>
  <c r="AU497" i="1"/>
  <c r="AU1435" i="1"/>
  <c r="AU1214" i="1"/>
  <c r="AT1202" i="1"/>
  <c r="AU1202" i="1"/>
  <c r="AU92" i="1"/>
  <c r="AU289" i="1"/>
  <c r="AT233" i="1"/>
  <c r="AU233" i="1"/>
  <c r="AU65" i="1"/>
  <c r="AT1099" i="1"/>
  <c r="AT55" i="1"/>
  <c r="AU55" i="1"/>
  <c r="AU886" i="1"/>
  <c r="AU14" i="1"/>
  <c r="AU572" i="1"/>
  <c r="AT1199" i="1"/>
  <c r="AU1199" i="1"/>
  <c r="AU1121" i="1"/>
  <c r="AT1317" i="1"/>
  <c r="AU1317" i="1"/>
  <c r="AT327" i="1"/>
  <c r="AU327" i="1"/>
  <c r="AT320" i="1"/>
  <c r="AU320" i="1"/>
  <c r="AU841" i="1"/>
  <c r="AU1227" i="1"/>
  <c r="AU108" i="1"/>
  <c r="AT534" i="1"/>
  <c r="AU534" i="1"/>
  <c r="AT862" i="1"/>
  <c r="AU862" i="1"/>
  <c r="AU434" i="1"/>
  <c r="AU1411" i="1"/>
  <c r="AU858" i="1"/>
  <c r="AU396" i="1"/>
  <c r="AU140" i="1"/>
  <c r="AU833" i="1"/>
  <c r="AU27" i="1"/>
  <c r="AT1438" i="1"/>
  <c r="AU1438" i="1"/>
  <c r="AU49" i="1"/>
  <c r="AU1013" i="1"/>
  <c r="AU613" i="1"/>
  <c r="AU958" i="1"/>
  <c r="AT870" i="1"/>
  <c r="AU870" i="1"/>
  <c r="AU82" i="1"/>
  <c r="AU662" i="1"/>
  <c r="AU1192" i="1"/>
  <c r="AT1265" i="1"/>
  <c r="AU1265" i="1"/>
  <c r="AU1122" i="1"/>
  <c r="AU1010" i="1"/>
  <c r="AT722" i="1"/>
  <c r="AU722" i="1"/>
  <c r="AT1421" i="1"/>
  <c r="AU1421" i="1"/>
  <c r="AT1215" i="1"/>
  <c r="AU1215" i="1"/>
  <c r="AT1405" i="1"/>
  <c r="AU1405" i="1"/>
  <c r="AU230" i="1"/>
  <c r="AU286" i="1"/>
  <c r="AS1447" i="1"/>
  <c r="AU1447" i="1"/>
  <c r="AU386" i="1"/>
  <c r="AT485" i="1"/>
  <c r="AU1328" i="1"/>
  <c r="AT578" i="1"/>
  <c r="AU578" i="1"/>
  <c r="AT546" i="1"/>
  <c r="AU546" i="1"/>
  <c r="AU699" i="1"/>
  <c r="AU528" i="1"/>
  <c r="AS1164" i="1"/>
  <c r="AU1164" i="1"/>
  <c r="AU1139" i="1"/>
  <c r="AS509" i="1"/>
  <c r="AU509" i="1"/>
  <c r="AS552" i="1"/>
  <c r="AU552" i="1"/>
  <c r="AU594" i="1"/>
  <c r="AT304" i="1"/>
  <c r="AU304" i="1"/>
  <c r="AU1394" i="1"/>
  <c r="AU111" i="1"/>
  <c r="AU1100" i="1"/>
  <c r="AS1400" i="1"/>
  <c r="AU1400" i="1"/>
  <c r="AU264" i="1"/>
  <c r="AS1154" i="1"/>
  <c r="AU1154" i="1"/>
  <c r="AT767" i="1"/>
  <c r="AU767" i="1"/>
  <c r="AS532" i="1"/>
  <c r="AU532" i="1"/>
  <c r="AU564" i="1"/>
  <c r="AS550" i="1"/>
  <c r="AU550" i="1"/>
  <c r="AU727" i="1"/>
  <c r="AU620" i="1"/>
  <c r="AS1358" i="1"/>
  <c r="AU1358" i="1"/>
  <c r="AU1276" i="1"/>
  <c r="AS1385" i="1"/>
  <c r="AU1385" i="1"/>
  <c r="AS480" i="1"/>
  <c r="AU480" i="1"/>
  <c r="AT801" i="1"/>
  <c r="AU801" i="1"/>
  <c r="AT1072" i="1"/>
  <c r="AU1072" i="1"/>
  <c r="AU926" i="1"/>
  <c r="AU770" i="1"/>
  <c r="AT346" i="1"/>
  <c r="AU346" i="1"/>
  <c r="AS282" i="1"/>
  <c r="AU282" i="1"/>
  <c r="AT358" i="1"/>
  <c r="AU358" i="1"/>
  <c r="AU156" i="1"/>
  <c r="AT148" i="1"/>
  <c r="AU148" i="1"/>
  <c r="AS422" i="1"/>
  <c r="AU422" i="1"/>
  <c r="AT1255" i="1"/>
  <c r="AU1255" i="1"/>
  <c r="AS1279" i="1"/>
  <c r="AU1279" i="1"/>
  <c r="AT86" i="1"/>
  <c r="AU86" i="1"/>
  <c r="AT1130" i="1"/>
  <c r="AU1130" i="1"/>
  <c r="AU591" i="1"/>
  <c r="AS1382" i="1"/>
  <c r="AU1382" i="1"/>
  <c r="AU813" i="1"/>
  <c r="AT290" i="1"/>
  <c r="AU290" i="1"/>
  <c r="AT1418" i="1"/>
  <c r="AU1418" i="1"/>
  <c r="AT42" i="1"/>
  <c r="AU42" i="1"/>
  <c r="AS57" i="1"/>
  <c r="AU57" i="1"/>
  <c r="AU1205" i="1"/>
  <c r="AU1056" i="1"/>
  <c r="AS1454" i="1"/>
  <c r="AU1454" i="1"/>
  <c r="AS726" i="1"/>
  <c r="AU726" i="1"/>
  <c r="AU311" i="1"/>
  <c r="AS134" i="1"/>
  <c r="AU134" i="1"/>
  <c r="AT756" i="1"/>
  <c r="AU756" i="1"/>
  <c r="AU449" i="1"/>
  <c r="AT772" i="1"/>
  <c r="AU772" i="1"/>
  <c r="AU715" i="1"/>
  <c r="AT254" i="1"/>
  <c r="AU254" i="1"/>
  <c r="AT966" i="1"/>
  <c r="AU966" i="1"/>
  <c r="AU1065" i="1"/>
  <c r="AU1119" i="1"/>
  <c r="AU978" i="1"/>
  <c r="AT981" i="1"/>
  <c r="AU981" i="1"/>
  <c r="AT1381" i="1"/>
  <c r="AU1381" i="1"/>
  <c r="AS270" i="1"/>
  <c r="AU270" i="1"/>
  <c r="AT81" i="1"/>
  <c r="AU81" i="1"/>
  <c r="AS412" i="1"/>
  <c r="AU412" i="1"/>
  <c r="AT1342" i="1"/>
  <c r="AU1342" i="1"/>
  <c r="AS1423" i="1"/>
  <c r="AU1423" i="1"/>
  <c r="AU197" i="1"/>
  <c r="AS40" i="1"/>
  <c r="AU40" i="1"/>
  <c r="AU303" i="1"/>
  <c r="AT1414" i="1"/>
  <c r="AU1414" i="1"/>
  <c r="AU1020" i="1"/>
  <c r="AU221" i="1"/>
  <c r="AU10" i="1"/>
  <c r="AU942" i="1"/>
  <c r="AS894" i="1"/>
  <c r="AU894" i="1"/>
  <c r="AS1089" i="1"/>
  <c r="AU1089" i="1"/>
  <c r="AU924" i="1"/>
  <c r="AU490" i="1"/>
  <c r="AT1016" i="1"/>
  <c r="AU1016" i="1"/>
  <c r="AU295" i="1"/>
  <c r="AT61" i="1"/>
  <c r="AU61" i="1"/>
  <c r="AS1303" i="1"/>
  <c r="AU1303" i="1"/>
  <c r="AU673" i="1"/>
  <c r="AS1304" i="1"/>
  <c r="AU1304" i="1"/>
  <c r="AT817" i="1"/>
  <c r="AU817" i="1"/>
  <c r="AU860" i="1"/>
  <c r="AU126" i="1"/>
  <c r="AU112" i="1"/>
  <c r="AS1377" i="1"/>
  <c r="AU1377" i="1"/>
  <c r="AS305" i="1"/>
  <c r="AU305" i="1"/>
  <c r="AU287" i="1"/>
  <c r="AU997" i="1"/>
  <c r="AU201" i="1"/>
  <c r="AU267" i="1"/>
  <c r="AT918" i="1"/>
  <c r="AU918" i="1"/>
  <c r="AS1375" i="1"/>
  <c r="AU1375" i="1"/>
  <c r="AU250" i="1"/>
  <c r="AU308" i="1"/>
  <c r="AS1260" i="1"/>
  <c r="AU1260" i="1"/>
  <c r="AU988" i="1"/>
  <c r="AU995" i="1"/>
  <c r="AU131" i="1"/>
  <c r="AU440" i="1"/>
  <c r="AU259" i="1"/>
  <c r="AU96" i="1"/>
  <c r="AU1334" i="1"/>
  <c r="AU1160" i="1"/>
  <c r="AS1445" i="1"/>
  <c r="AU1445" i="1"/>
  <c r="AU1273" i="1"/>
  <c r="AU1085" i="1"/>
  <c r="AT1373" i="1"/>
  <c r="AU1373" i="1"/>
  <c r="AU494" i="1"/>
  <c r="AU462" i="1"/>
  <c r="AU1090" i="1"/>
  <c r="AU520" i="1"/>
  <c r="AU969" i="1"/>
  <c r="AU882" i="1"/>
  <c r="AS1409" i="1"/>
  <c r="AU1409" i="1"/>
  <c r="AS56" i="1"/>
  <c r="AU56" i="1"/>
  <c r="AS205" i="1"/>
  <c r="AU205" i="1"/>
  <c r="AT563" i="1"/>
  <c r="AU563" i="1"/>
  <c r="AU898" i="1"/>
  <c r="AU243" i="1"/>
  <c r="AU859" i="1"/>
  <c r="AU491" i="1"/>
  <c r="AU1325" i="1"/>
  <c r="AU1234" i="1"/>
  <c r="AU1346" i="1"/>
  <c r="AU992" i="1"/>
  <c r="AS133" i="1"/>
  <c r="AU133" i="1"/>
  <c r="AU536" i="1"/>
  <c r="AU323" i="1"/>
  <c r="AU1066" i="1"/>
  <c r="AS309" i="1"/>
  <c r="AU309" i="1"/>
  <c r="AS1437" i="1"/>
  <c r="AU1437" i="1"/>
  <c r="AU665" i="1"/>
  <c r="AT237" i="1"/>
  <c r="AU237" i="1"/>
  <c r="AT1224" i="1"/>
  <c r="AU1224" i="1"/>
  <c r="AU25" i="1"/>
  <c r="AU394" i="1"/>
  <c r="AU1014" i="1"/>
  <c r="AS1460" i="1"/>
  <c r="AU1460" i="1"/>
  <c r="AU522" i="1"/>
  <c r="AS364" i="1"/>
  <c r="AU364" i="1"/>
  <c r="AS1177" i="1"/>
  <c r="AU1177" i="1"/>
  <c r="AU849" i="1"/>
  <c r="AU831" i="1"/>
  <c r="AS1412" i="1"/>
  <c r="AU1412" i="1"/>
  <c r="AU478" i="1"/>
  <c r="AU324" i="1"/>
  <c r="AU99" i="1"/>
  <c r="AT1125" i="1"/>
  <c r="AU1125" i="1"/>
  <c r="AU226" i="1"/>
  <c r="AU199" i="1"/>
  <c r="AT38" i="1"/>
  <c r="AU38" i="1"/>
  <c r="AS603" i="1"/>
  <c r="AU603" i="1"/>
  <c r="AU36" i="1"/>
  <c r="AU241" i="1"/>
  <c r="AT365" i="1"/>
  <c r="AU365" i="1"/>
  <c r="AU998" i="1"/>
  <c r="AT77" i="1"/>
  <c r="AU77" i="1"/>
  <c r="AU507" i="1"/>
  <c r="AT846" i="1"/>
  <c r="AU846" i="1"/>
  <c r="AU447" i="1"/>
  <c r="AU1035" i="1"/>
  <c r="AU363" i="1"/>
  <c r="AT73" i="1"/>
  <c r="AU73" i="1"/>
  <c r="AU1051" i="1"/>
  <c r="AU581" i="1"/>
  <c r="AU500" i="1"/>
  <c r="AU982" i="1"/>
  <c r="AU13" i="1"/>
  <c r="AU671" i="1"/>
  <c r="AU761" i="1"/>
  <c r="AU1186" i="1"/>
  <c r="AS615" i="1"/>
  <c r="AU615" i="1"/>
  <c r="AU1376" i="1"/>
  <c r="AU340" i="1"/>
  <c r="AU130" i="1"/>
  <c r="AU1252" i="1"/>
  <c r="AU626" i="1"/>
  <c r="AU1176" i="1"/>
  <c r="AU79" i="1"/>
  <c r="AT63" i="1"/>
  <c r="AU63" i="1"/>
  <c r="AT413" i="1"/>
  <c r="AU413" i="1"/>
  <c r="AU592" i="1"/>
  <c r="AT1347" i="1"/>
  <c r="AU1347" i="1"/>
  <c r="AT1250" i="1"/>
  <c r="AU352" i="1"/>
  <c r="AU377" i="1"/>
  <c r="AU1236" i="1"/>
  <c r="AS1235" i="1"/>
  <c r="AU1235" i="1"/>
  <c r="AT325" i="1"/>
  <c r="AU325" i="1"/>
  <c r="AU773" i="1"/>
  <c r="AU609" i="1"/>
  <c r="AU231" i="1"/>
  <c r="AU865" i="1"/>
  <c r="AT1466" i="1"/>
  <c r="AU1466" i="1"/>
  <c r="AU818" i="1"/>
  <c r="AU1105" i="1"/>
  <c r="AU931" i="1"/>
  <c r="AU432" i="1"/>
  <c r="AT1364" i="1"/>
  <c r="AU1364" i="1"/>
  <c r="AU753" i="1"/>
  <c r="AS471" i="1"/>
  <c r="AU471" i="1"/>
  <c r="AU1023" i="1"/>
  <c r="AT1406" i="1"/>
  <c r="AU1406" i="1"/>
  <c r="AU917" i="1"/>
  <c r="AU1124" i="1"/>
  <c r="AS1449" i="1"/>
  <c r="AU1449" i="1"/>
  <c r="AU576" i="1"/>
  <c r="AS879" i="1"/>
  <c r="AU879" i="1"/>
  <c r="AU60" i="1"/>
  <c r="AU1062" i="1"/>
  <c r="AU188" i="1"/>
  <c r="AU679" i="1"/>
  <c r="AU825" i="1"/>
  <c r="AT1422" i="1"/>
  <c r="AU1422" i="1"/>
  <c r="AU486" i="1"/>
  <c r="AU693" i="1"/>
  <c r="AU733" i="1"/>
  <c r="AU1398" i="1"/>
  <c r="AU783" i="1"/>
  <c r="AU948" i="1"/>
  <c r="AU1189" i="1"/>
  <c r="AS216" i="1"/>
  <c r="AU216" i="1"/>
  <c r="AU1223" i="1"/>
  <c r="AU838" i="1"/>
  <c r="AU724" i="1"/>
  <c r="AU788" i="1"/>
  <c r="AU984" i="1"/>
  <c r="AU674" i="1"/>
  <c r="AU1312" i="1"/>
  <c r="AU388" i="1"/>
  <c r="AU656" i="1"/>
  <c r="AU514" i="1"/>
  <c r="AS360" i="1"/>
  <c r="AU360" i="1"/>
  <c r="AU476" i="1"/>
  <c r="AU1071" i="1"/>
  <c r="AU168" i="1"/>
  <c r="AT535" i="1"/>
  <c r="AU535" i="1"/>
  <c r="AT465" i="1"/>
  <c r="AU465" i="1"/>
  <c r="AU702" i="1"/>
  <c r="AU913" i="1"/>
  <c r="AT1208" i="1"/>
  <c r="AU1208" i="1"/>
  <c r="AT18" i="1"/>
  <c r="AU18" i="1"/>
  <c r="AU228" i="1"/>
  <c r="AU637" i="1"/>
  <c r="AU795" i="1"/>
  <c r="AU730" i="1"/>
  <c r="AU529" i="1"/>
  <c r="AU1025" i="1"/>
  <c r="AT635" i="1"/>
  <c r="AU635" i="1"/>
  <c r="AS1367" i="1"/>
  <c r="AU1367" i="1"/>
  <c r="AT1292" i="1"/>
  <c r="AU1292" i="1"/>
  <c r="AU710" i="1"/>
  <c r="AS1225" i="1"/>
  <c r="AU1225" i="1"/>
  <c r="AU939" i="1"/>
  <c r="AU644" i="1"/>
  <c r="AS1464" i="1"/>
  <c r="AU1464" i="1"/>
  <c r="AT618" i="1"/>
  <c r="AU618" i="1"/>
  <c r="AU684" i="1"/>
  <c r="AU1322" i="1"/>
  <c r="AU837" i="1"/>
  <c r="AT883" i="1"/>
  <c r="AU883" i="1"/>
  <c r="AU384" i="1"/>
  <c r="AS296" i="1"/>
  <c r="AU296" i="1"/>
  <c r="AU493" i="1"/>
  <c r="AU457" i="1"/>
  <c r="AU538" i="1"/>
  <c r="AU1148" i="1"/>
  <c r="AU1257" i="1"/>
  <c r="AU747" i="1"/>
  <c r="AU425" i="1"/>
  <c r="AU611" i="1"/>
  <c r="AU1195" i="1"/>
  <c r="AU793" i="1"/>
  <c r="AU470" i="1"/>
  <c r="AU1250" i="1"/>
  <c r="AU485" i="1"/>
  <c r="AU1099" i="1"/>
  <c r="AU557" i="1"/>
  <c r="AU95" i="1"/>
  <c r="AU936" i="1"/>
  <c r="AU1264" i="1"/>
  <c r="AU642" i="1"/>
  <c r="AU1171" i="1"/>
  <c r="AU1429" i="1"/>
  <c r="AU195" i="1"/>
  <c r="AU1059" i="1"/>
  <c r="AS1371" i="1"/>
  <c r="AU1009" i="1"/>
  <c r="AU194" i="1"/>
  <c r="AU1370" i="1"/>
  <c r="AT1182" i="1"/>
  <c r="AU1182" i="1"/>
  <c r="AU675" i="1"/>
  <c r="AU279" i="1"/>
  <c r="AT1169" i="1"/>
  <c r="AU1169" i="1"/>
  <c r="AT986" i="1"/>
  <c r="AU986" i="1"/>
  <c r="AT498" i="1"/>
  <c r="AU498" i="1"/>
  <c r="AT896" i="1"/>
  <c r="AU896" i="1"/>
  <c r="AU842" i="1"/>
  <c r="AU1261" i="1"/>
  <c r="AU895" i="1"/>
  <c r="AS1138" i="1"/>
  <c r="AU1138" i="1"/>
  <c r="AT330" i="1"/>
  <c r="AU330" i="1"/>
  <c r="AU278" i="1"/>
  <c r="AT5" i="1"/>
  <c r="AU5" i="1"/>
  <c r="AU34" i="1"/>
  <c r="AU654" i="1"/>
  <c r="AT411" i="1"/>
  <c r="AU411" i="1"/>
  <c r="AT1029" i="1"/>
  <c r="AU1029" i="1"/>
  <c r="AS351" i="1"/>
  <c r="AU351" i="1"/>
  <c r="AT417" i="1"/>
  <c r="AU417" i="1"/>
  <c r="AT1305" i="1"/>
  <c r="AU137" i="1"/>
  <c r="AT387" i="1"/>
  <c r="AU387" i="1"/>
  <c r="AU212" i="1"/>
  <c r="AU1086" i="1"/>
  <c r="AU975" i="1"/>
  <c r="AT1133" i="1"/>
  <c r="AU1133" i="1"/>
  <c r="AU531" i="1"/>
  <c r="AT164" i="1"/>
  <c r="AU164" i="1"/>
  <c r="AT455" i="1"/>
  <c r="AU455" i="1"/>
  <c r="AS1395" i="1"/>
  <c r="AU1395" i="1"/>
  <c r="AT446" i="1"/>
  <c r="AU446" i="1"/>
  <c r="AT227" i="1"/>
  <c r="AU227" i="1"/>
  <c r="AU970" i="1"/>
  <c r="AU468" i="1"/>
  <c r="AT1218" i="1"/>
  <c r="AU822" i="1"/>
  <c r="AS1390" i="1"/>
  <c r="AU1390" i="1"/>
  <c r="AU569" i="1"/>
  <c r="AU778" i="1"/>
  <c r="AT1453" i="1"/>
  <c r="AU293" i="1"/>
  <c r="AT210" i="1"/>
  <c r="AU210" i="1"/>
  <c r="AS220" i="1"/>
  <c r="AU220" i="1"/>
  <c r="AT1299" i="1"/>
  <c r="AU1299" i="1"/>
  <c r="AU686" i="1"/>
  <c r="AU891" i="1"/>
  <c r="AU45" i="1"/>
  <c r="AU1069" i="1"/>
  <c r="AS1331" i="1"/>
  <c r="AU1331" i="1"/>
  <c r="AT1401" i="1"/>
  <c r="AU1401" i="1"/>
  <c r="AU438" i="1"/>
  <c r="AU695" i="1"/>
  <c r="AU633" i="1"/>
  <c r="AT8" i="1"/>
  <c r="AU8" i="1"/>
  <c r="AU780" i="1"/>
  <c r="AT955" i="1"/>
  <c r="AU955" i="1"/>
  <c r="AU74" i="1"/>
  <c r="AU1343" i="1"/>
  <c r="AS93" i="1"/>
  <c r="AU93" i="1"/>
  <c r="AT302" i="1"/>
  <c r="AU302" i="1"/>
  <c r="AU1077" i="1"/>
  <c r="AU424" i="1"/>
  <c r="AU91" i="1"/>
  <c r="AU105" i="1"/>
  <c r="AT1359" i="1"/>
  <c r="AU1359" i="1"/>
  <c r="AU785" i="1"/>
  <c r="AT1332" i="1"/>
  <c r="AU1332" i="1"/>
  <c r="AU1307" i="1"/>
  <c r="AU170" i="1"/>
  <c r="AU775" i="1"/>
  <c r="AT139" i="1"/>
  <c r="AT632" i="1"/>
  <c r="AU632" i="1"/>
  <c r="AU202" i="1"/>
  <c r="AU306" i="1"/>
  <c r="AT281" i="1"/>
  <c r="AU281" i="1"/>
  <c r="AU750" i="1"/>
  <c r="AU548" i="1"/>
  <c r="AU80" i="1"/>
  <c r="AS272" i="1"/>
  <c r="AU272" i="1"/>
  <c r="AS959" i="1"/>
  <c r="AU959" i="1"/>
  <c r="AU1217" i="1"/>
  <c r="AU419" i="1"/>
  <c r="AT1450" i="1"/>
  <c r="AU1450" i="1"/>
  <c r="AU1175" i="1"/>
  <c r="AU658" i="1"/>
  <c r="AU922" i="1"/>
  <c r="AU680" i="1"/>
  <c r="AU404" i="1"/>
  <c r="AU41" i="1"/>
  <c r="AU814" i="1"/>
  <c r="AT353" i="1"/>
  <c r="AU799" i="1"/>
  <c r="AT1249" i="1"/>
  <c r="AU1249" i="1"/>
  <c r="AS242" i="1"/>
  <c r="AU242" i="1"/>
  <c r="AT852" i="1"/>
  <c r="AU852" i="1"/>
  <c r="AS211" i="1"/>
  <c r="AU211" i="1"/>
  <c r="AT784" i="1"/>
  <c r="AU784" i="1"/>
  <c r="AU361" i="1"/>
  <c r="AU1084" i="1"/>
  <c r="AU1262" i="1"/>
  <c r="AU300" i="1"/>
  <c r="AU420" i="1"/>
  <c r="AU1357" i="1"/>
  <c r="AU599" i="1"/>
  <c r="AU1197" i="1"/>
  <c r="AU698" i="1"/>
  <c r="AU1001" i="1"/>
  <c r="AU433" i="1"/>
  <c r="AU39" i="1"/>
  <c r="AT1230" i="1"/>
  <c r="AU1230" i="1"/>
  <c r="AU266" i="1"/>
  <c r="AS78" i="1"/>
  <c r="AU78" i="1"/>
  <c r="AT614" i="1"/>
  <c r="AU614" i="1"/>
  <c r="AU1200" i="1"/>
  <c r="AS1345" i="1"/>
  <c r="AU1345" i="1"/>
  <c r="AU545" i="1"/>
  <c r="AT333" i="1"/>
  <c r="AU333" i="1"/>
  <c r="AS102" i="1"/>
  <c r="AU102" i="1"/>
  <c r="AT1207" i="1"/>
  <c r="AU1207" i="1"/>
  <c r="AU906" i="1"/>
  <c r="AU787" i="1"/>
  <c r="AS651" i="1"/>
  <c r="AU651" i="1"/>
  <c r="AU450" i="1"/>
  <c r="AT1018" i="1"/>
  <c r="AU1018" i="1"/>
  <c r="AT37" i="1"/>
  <c r="AU37" i="1"/>
  <c r="AS332" i="1"/>
  <c r="AU332" i="1"/>
  <c r="AU716" i="1"/>
  <c r="AU1183" i="1"/>
  <c r="AT1091" i="1"/>
  <c r="AU1091" i="1"/>
  <c r="AU487" i="1"/>
  <c r="AU876" i="1"/>
  <c r="AT11" i="1"/>
  <c r="AU885" i="1"/>
  <c r="AT1106" i="1"/>
  <c r="AU1106" i="1"/>
  <c r="AT183" i="1"/>
  <c r="AU183" i="1"/>
  <c r="AT996" i="1"/>
  <c r="AU996" i="1"/>
  <c r="AU459" i="1"/>
  <c r="AT1291" i="1"/>
  <c r="AU1291" i="1"/>
  <c r="AU317" i="1"/>
  <c r="AU277" i="1"/>
  <c r="AT880" i="1"/>
  <c r="AU880" i="1"/>
  <c r="AU256" i="1"/>
  <c r="AU843" i="1"/>
  <c r="AU769" i="1"/>
  <c r="AT76" i="1"/>
  <c r="AU76" i="1"/>
  <c r="AT964" i="1"/>
  <c r="AU964" i="1"/>
  <c r="AU595" i="1"/>
  <c r="AU371" i="1"/>
  <c r="AT1442" i="1"/>
  <c r="AU1442" i="1"/>
  <c r="AU103" i="1"/>
  <c r="AT192" i="1"/>
  <c r="AU192" i="1"/>
  <c r="AS1361" i="1"/>
  <c r="AU1361" i="1"/>
  <c r="AU1278" i="1"/>
  <c r="AU119" i="1"/>
  <c r="AU542" i="1"/>
  <c r="AU877" i="1"/>
  <c r="AS1238" i="1"/>
  <c r="AU1238" i="1"/>
  <c r="AT555" i="1"/>
  <c r="AU555" i="1"/>
  <c r="AU968" i="1"/>
  <c r="AU976" i="1"/>
  <c r="AU368" i="1"/>
  <c r="AS624" i="1"/>
  <c r="AU624" i="1"/>
  <c r="AU114" i="1"/>
  <c r="AT840" i="1"/>
  <c r="AU840" i="1"/>
  <c r="AU410" i="1"/>
  <c r="AU506" i="1"/>
  <c r="AT1003" i="1"/>
  <c r="AU1003" i="1"/>
  <c r="AU1000" i="1"/>
  <c r="AT517" i="1"/>
  <c r="AU517" i="1"/>
  <c r="AS1386" i="1"/>
  <c r="AU1386" i="1"/>
  <c r="AS209" i="1"/>
  <c r="AU209" i="1"/>
  <c r="AT965" i="1"/>
  <c r="AU965" i="1"/>
  <c r="AU319" i="1"/>
  <c r="AU575" i="1"/>
  <c r="AU826" i="1"/>
  <c r="AU694" i="1"/>
  <c r="AU836" i="1"/>
  <c r="AT810" i="1"/>
  <c r="AT521" i="1"/>
  <c r="AU521" i="1"/>
  <c r="AT714" i="1"/>
  <c r="AU714" i="1"/>
  <c r="AU12" i="1"/>
  <c r="AT649" i="1"/>
  <c r="AU649" i="1"/>
  <c r="AT985" i="1"/>
  <c r="AU985" i="1"/>
  <c r="AT979" i="1"/>
  <c r="AU979" i="1"/>
  <c r="AT1027" i="1"/>
  <c r="AU1027" i="1"/>
  <c r="AU971" i="1"/>
  <c r="AS1191" i="1"/>
  <c r="AU1191" i="1"/>
  <c r="AT1073" i="1"/>
  <c r="AU511" i="1"/>
  <c r="AU1393" i="1"/>
  <c r="AU1305" i="1"/>
  <c r="AU353" i="1"/>
  <c r="AU33" i="1"/>
  <c r="AU1453" i="1"/>
  <c r="AU1399" i="1"/>
  <c r="AU1371" i="1"/>
  <c r="AU11" i="1"/>
  <c r="AU1073" i="1"/>
  <c r="AU1396" i="1"/>
  <c r="AS494" i="1"/>
  <c r="AS243" i="1"/>
  <c r="AS1392" i="1"/>
  <c r="AS1274" i="1"/>
  <c r="AU957" i="1"/>
  <c r="AT983" i="1"/>
  <c r="AT247" i="1"/>
  <c r="AT802" i="1"/>
  <c r="AT645" i="1"/>
  <c r="AT502" i="1"/>
  <c r="AT475" i="1"/>
  <c r="AT872" i="1"/>
  <c r="AT1076" i="1"/>
  <c r="AT794" i="1"/>
  <c r="AT1388" i="1"/>
  <c r="AT445" i="1"/>
  <c r="AT586" i="1"/>
  <c r="AT69" i="1"/>
  <c r="AT1005" i="1"/>
  <c r="AT900" i="1"/>
  <c r="AT48" i="1"/>
  <c r="AT1143" i="1"/>
  <c r="AT1033" i="1"/>
  <c r="AT479" i="1"/>
  <c r="AT496" i="1"/>
  <c r="AT1403" i="1"/>
  <c r="AT1002" i="1"/>
  <c r="AT1057" i="1"/>
  <c r="AT1439" i="1"/>
  <c r="AT1417" i="1"/>
  <c r="AT1201" i="1"/>
  <c r="AT393" i="1"/>
  <c r="AT1316" i="1"/>
  <c r="AT1323" i="1"/>
  <c r="AT1061" i="1"/>
  <c r="AT574" i="1"/>
  <c r="AT1415" i="1"/>
  <c r="AT179" i="1"/>
  <c r="AT504" i="1"/>
  <c r="AT1440" i="1"/>
  <c r="AT570" i="1"/>
  <c r="AT1222" i="1"/>
  <c r="AT385" i="1"/>
  <c r="AT582" i="1"/>
  <c r="AT938" i="1"/>
  <c r="AT598" i="1"/>
  <c r="AT685" i="1"/>
  <c r="AT19" i="1"/>
  <c r="AT746" i="1"/>
  <c r="AT853" i="1"/>
  <c r="AT318" i="1"/>
  <c r="AT1465" i="1"/>
  <c r="AT606" i="1"/>
  <c r="AT668" i="1"/>
  <c r="AT789" i="1"/>
  <c r="AT1028" i="1"/>
  <c r="AT1123" i="1"/>
  <c r="AT659" i="1"/>
  <c r="AT1006" i="1"/>
  <c r="AT530" i="1"/>
  <c r="AT796" i="1"/>
  <c r="AT537" i="1"/>
  <c r="AT768" i="1"/>
  <c r="AT257" i="1"/>
  <c r="AT954" i="1"/>
  <c r="AT381" i="1"/>
  <c r="AT728" i="1"/>
  <c r="AT643" i="1"/>
  <c r="AT429" i="1"/>
  <c r="AT1286" i="1"/>
  <c r="AT431" i="1"/>
  <c r="AT495" i="1"/>
  <c r="AT744" i="1"/>
  <c r="AT1320" i="1"/>
  <c r="AT274" i="1"/>
  <c r="AT759" i="1"/>
  <c r="AT291" i="1"/>
  <c r="AT235" i="1"/>
  <c r="AT464" i="1"/>
  <c r="AT619" i="1"/>
  <c r="AT97" i="1"/>
  <c r="AT347" i="1"/>
  <c r="AT1321" i="1"/>
  <c r="AT1297" i="1"/>
  <c r="AT735" i="1"/>
  <c r="AT88" i="1"/>
  <c r="AT1038" i="1"/>
  <c r="AT512" i="1"/>
  <c r="AT331" i="1"/>
  <c r="AT1088" i="1"/>
  <c r="AT625" i="1"/>
  <c r="AT689" i="1"/>
  <c r="AT240" i="1"/>
  <c r="AT774" i="1"/>
  <c r="AT329" i="1"/>
  <c r="AT571" i="1"/>
  <c r="AT421" i="1"/>
  <c r="AT657" i="1"/>
  <c r="AT683" i="1"/>
  <c r="AT1188" i="1"/>
  <c r="AT1229" i="1"/>
  <c r="AT973" i="1"/>
  <c r="AT355" i="1"/>
  <c r="AT344" i="1"/>
  <c r="AT366" i="1"/>
  <c r="AT798" i="1"/>
  <c r="AT414" i="1"/>
  <c r="AT43" i="1"/>
  <c r="AT1327" i="1"/>
  <c r="AT157" i="1"/>
  <c r="AT1146" i="1"/>
  <c r="AT1142" i="1"/>
  <c r="AT301" i="1"/>
  <c r="AT1043" i="1"/>
  <c r="AT590" i="1"/>
  <c r="AT811" i="1"/>
  <c r="AT159" i="1"/>
  <c r="AT288" i="1"/>
  <c r="AT1108" i="1"/>
  <c r="AT588" i="1"/>
  <c r="AT52" i="1"/>
  <c r="AT109" i="1"/>
  <c r="AT418" i="1"/>
  <c r="AT821" i="1"/>
  <c r="AT556" i="1"/>
  <c r="AT428" i="1"/>
  <c r="AT1113" i="1"/>
  <c r="AT298" i="1"/>
  <c r="AT1289" i="1"/>
  <c r="AT1270" i="1"/>
  <c r="AT265" i="1"/>
  <c r="AT435" i="1"/>
  <c r="AT1408" i="1"/>
  <c r="AT2" i="1"/>
  <c r="AT1335" i="1"/>
  <c r="AT1283" i="1"/>
  <c r="AT566" i="1"/>
  <c r="AT899" i="1"/>
  <c r="AT1137" i="1"/>
  <c r="AT334" i="1"/>
  <c r="AT72" i="1"/>
  <c r="AT1324" i="1"/>
  <c r="AT890" i="1"/>
  <c r="AT401" i="1"/>
  <c r="AT765" i="1"/>
  <c r="AT452" i="1"/>
  <c r="AT406" i="1"/>
  <c r="AT604" i="1"/>
  <c r="AT1007" i="1"/>
  <c r="AT315" i="1"/>
  <c r="AT162" i="1"/>
  <c r="AT261" i="1"/>
  <c r="AT1315" i="1"/>
  <c r="AT950" i="1"/>
  <c r="AT1168" i="1"/>
  <c r="AT22" i="1"/>
  <c r="AT28" i="1"/>
  <c r="AT748" i="1"/>
  <c r="AT928" i="1"/>
  <c r="AT766" i="1"/>
  <c r="AT1141" i="1"/>
  <c r="AT1352" i="1"/>
  <c r="AT1404" i="1"/>
  <c r="AT370" i="1"/>
  <c r="AT631" i="1"/>
  <c r="AT1301" i="1"/>
  <c r="AT416" i="1"/>
  <c r="AT1339" i="1"/>
  <c r="AT1156" i="1"/>
  <c r="AT1456" i="1"/>
  <c r="AT944" i="1"/>
  <c r="AT143" i="1"/>
  <c r="AT835" i="1"/>
  <c r="AT1277" i="1"/>
  <c r="AT249" i="1"/>
  <c r="AT1145" i="1"/>
  <c r="AT638" i="1"/>
  <c r="AT875" i="1"/>
  <c r="AT68" i="1"/>
  <c r="AT71" i="1"/>
  <c r="AT138" i="1"/>
  <c r="AT1161" i="1"/>
  <c r="AT790" i="1"/>
  <c r="AT402" i="1"/>
  <c r="AT863" i="1"/>
  <c r="AT180" i="1"/>
  <c r="AT1366" i="1"/>
  <c r="AT803" i="1"/>
  <c r="AT725" i="1"/>
  <c r="AT121" i="1"/>
  <c r="AT26" i="1"/>
  <c r="AT864" i="1"/>
  <c r="AT809" i="1"/>
  <c r="AT1082" i="1"/>
  <c r="AT584" i="1"/>
  <c r="AT610" i="1"/>
  <c r="AT1240" i="1"/>
  <c r="AT1149" i="1"/>
  <c r="AT907" i="1"/>
  <c r="AT1151" i="1"/>
  <c r="AT887" i="1"/>
  <c r="AT218" i="1"/>
  <c r="AT1110" i="1"/>
  <c r="AT477" i="1"/>
  <c r="AT294" i="1"/>
  <c r="AT947" i="1"/>
  <c r="AT1441" i="1"/>
  <c r="AT6" i="1"/>
  <c r="AT1428" i="1"/>
  <c r="AT383" i="1"/>
  <c r="AT437" i="1"/>
  <c r="AT855" i="1"/>
  <c r="AT884" i="1"/>
  <c r="AT953" i="1"/>
  <c r="AT1022" i="1"/>
  <c r="AT423" i="1"/>
  <c r="AT150" i="1"/>
  <c r="AT193" i="1"/>
  <c r="AT1459" i="1"/>
  <c r="AT215" i="1"/>
  <c r="AT1314" i="1"/>
  <c r="AT379" i="1"/>
  <c r="AT106" i="1"/>
  <c r="AT203" i="1"/>
  <c r="AT1407" i="1"/>
  <c r="AT580" i="1"/>
  <c r="AT1233" i="1"/>
  <c r="AT21" i="1"/>
  <c r="AT1095" i="1"/>
  <c r="AT483" i="1"/>
  <c r="AT1374" i="1"/>
  <c r="AT1135" i="1"/>
  <c r="AT1384" i="1"/>
  <c r="AT704" i="1"/>
  <c r="AT593" i="1"/>
  <c r="AT456" i="1"/>
  <c r="AT779" i="1"/>
  <c r="AT1300" i="1"/>
  <c r="AT1210" i="1"/>
  <c r="AT1306" i="1"/>
  <c r="AT187" i="1"/>
  <c r="AT284" i="1"/>
  <c r="AT236" i="1"/>
  <c r="AT176" i="1"/>
  <c r="AT463" i="1"/>
  <c r="AT1211" i="1"/>
  <c r="AT1337" i="1"/>
  <c r="AT372" i="1"/>
  <c r="AT100" i="1"/>
  <c r="AT874" i="1"/>
  <c r="AT31" i="1"/>
  <c r="AT737" i="1"/>
  <c r="AT549" i="1"/>
  <c r="AT927" i="1"/>
  <c r="AT636" i="1"/>
  <c r="AT1340" i="1"/>
  <c r="AT525" i="1"/>
  <c r="AT1369" i="1"/>
  <c r="AT513" i="1"/>
  <c r="AT343" i="1"/>
  <c r="AT940" i="1"/>
  <c r="AT718" i="1"/>
  <c r="AT1242" i="1"/>
  <c r="AT533" i="1"/>
  <c r="AS663" i="1"/>
  <c r="AT663" i="1"/>
  <c r="AS587" i="1"/>
  <c r="AT587" i="1"/>
  <c r="AS177" i="1"/>
  <c r="AT177" i="1"/>
  <c r="AS1338" i="1"/>
  <c r="AT1338" i="1"/>
  <c r="AS165" i="1"/>
  <c r="AT165" i="1"/>
  <c r="AS1282" i="1"/>
  <c r="AT1282" i="1"/>
  <c r="AS223" i="1"/>
  <c r="AT223" i="1"/>
  <c r="AS1196" i="1"/>
  <c r="AT1196" i="1"/>
  <c r="AS762" i="1"/>
  <c r="AT762" i="1"/>
  <c r="AS342" i="1"/>
  <c r="AT342" i="1"/>
  <c r="AS934" i="1"/>
  <c r="AT934" i="1"/>
  <c r="AS1109" i="1"/>
  <c r="AT1109" i="1"/>
  <c r="AS1397" i="1"/>
  <c r="AT1397" i="1"/>
  <c r="AS763" i="1"/>
  <c r="AT763" i="1"/>
  <c r="AS677" i="1"/>
  <c r="AT677" i="1"/>
  <c r="AS466" i="1"/>
  <c r="AT466" i="1"/>
  <c r="AS797" i="1"/>
  <c r="AT797" i="1"/>
  <c r="AS47" i="1"/>
  <c r="AT47" i="1"/>
  <c r="AS407" i="1"/>
  <c r="AT407" i="1"/>
  <c r="AS560" i="1"/>
  <c r="AT560" i="1"/>
  <c r="AS255" i="1"/>
  <c r="AT255" i="1"/>
  <c r="AS901" i="1"/>
  <c r="AT901" i="1"/>
  <c r="AS641" i="1"/>
  <c r="AT641" i="1"/>
  <c r="AS943" i="1"/>
  <c r="AT943" i="1"/>
  <c r="AS961" i="1"/>
  <c r="AT961" i="1"/>
  <c r="AS1284" i="1"/>
  <c r="AT1284" i="1"/>
  <c r="AS307" i="1"/>
  <c r="AT307" i="1"/>
  <c r="AS951" i="1"/>
  <c r="AT951" i="1"/>
  <c r="AS1294" i="1"/>
  <c r="AT1294" i="1"/>
  <c r="AS1037" i="1"/>
  <c r="AT1037" i="1"/>
  <c r="AS4" i="1"/>
  <c r="AT4" i="1"/>
  <c r="AS489" i="1"/>
  <c r="AT489" i="1"/>
  <c r="AS1402" i="1"/>
  <c r="AT1402" i="1"/>
  <c r="AS1302" i="1"/>
  <c r="AT1302" i="1"/>
  <c r="AS585" i="1"/>
  <c r="AT585" i="1"/>
  <c r="AS314" i="1"/>
  <c r="AT314" i="1"/>
  <c r="AS322" i="1"/>
  <c r="AT322" i="1"/>
  <c r="AS729" i="1"/>
  <c r="AT729" i="1"/>
  <c r="AS403" i="1"/>
  <c r="AT403" i="1"/>
  <c r="AS1128" i="1"/>
  <c r="AT1128" i="1"/>
  <c r="AS85" i="1"/>
  <c r="AT85" i="1"/>
  <c r="AS1024" i="1"/>
  <c r="AT1024" i="1"/>
  <c r="AS1032" i="1"/>
  <c r="AT1032" i="1"/>
  <c r="AS627" i="1"/>
  <c r="AT627" i="1"/>
  <c r="AS280" i="1"/>
  <c r="AT280" i="1"/>
  <c r="AS248" i="1"/>
  <c r="AT248" i="1"/>
  <c r="AS461" i="1"/>
  <c r="AT461" i="1"/>
  <c r="AS443" i="1"/>
  <c r="AT443" i="1"/>
  <c r="AS151" i="1"/>
  <c r="AT151" i="1"/>
  <c r="AS1052" i="1"/>
  <c r="AT1052" i="1"/>
  <c r="AS820" i="1"/>
  <c r="AT820" i="1"/>
  <c r="AS547" i="1"/>
  <c r="AT547" i="1"/>
  <c r="AS501" i="1"/>
  <c r="AT501" i="1"/>
  <c r="AS1008" i="1"/>
  <c r="AT1008" i="1"/>
  <c r="AS101" i="1"/>
  <c r="AT101" i="1"/>
  <c r="AS481" i="1"/>
  <c r="AT481" i="1"/>
  <c r="AS1351" i="1"/>
  <c r="AT1351" i="1"/>
  <c r="AS808" i="1"/>
  <c r="AT808" i="1"/>
  <c r="AS1463" i="1"/>
  <c r="AT1463" i="1"/>
  <c r="AS1244" i="1"/>
  <c r="AT1244" i="1"/>
  <c r="AS1011" i="1"/>
  <c r="AT1011" i="1"/>
  <c r="AS692" i="1"/>
  <c r="AT692" i="1"/>
  <c r="AS374" i="1"/>
  <c r="AT374" i="1"/>
  <c r="AS519" i="1"/>
  <c r="AT519" i="1"/>
  <c r="AS234" i="1"/>
  <c r="AT234" i="1"/>
  <c r="AS1462" i="1"/>
  <c r="AT1462" i="1"/>
  <c r="AS1285" i="1"/>
  <c r="AT1285" i="1"/>
  <c r="AS567" i="1"/>
  <c r="AT567" i="1"/>
  <c r="AS1443" i="1"/>
  <c r="AT1443" i="1"/>
  <c r="AS758" i="1"/>
  <c r="AT758" i="1"/>
  <c r="AS1216" i="1"/>
  <c r="AT1216" i="1"/>
  <c r="AS117" i="1"/>
  <c r="AT117" i="1"/>
  <c r="AS551" i="1"/>
  <c r="AT551" i="1"/>
  <c r="AS1344" i="1"/>
  <c r="AT1344" i="1"/>
  <c r="AS850" i="1"/>
  <c r="AT850" i="1"/>
  <c r="AS732" i="1"/>
  <c r="AT732" i="1"/>
  <c r="AS1455" i="1"/>
  <c r="AT1455" i="1"/>
  <c r="AS974" i="1"/>
  <c r="AT974" i="1"/>
  <c r="AS239" i="1"/>
  <c r="AT239" i="1"/>
  <c r="AS672" i="1"/>
  <c r="AT672" i="1"/>
  <c r="AS54" i="1"/>
  <c r="AT54" i="1"/>
  <c r="AS297" i="1"/>
  <c r="AT297" i="1"/>
  <c r="AS395" i="1"/>
  <c r="AT395" i="1"/>
  <c r="AS1165" i="1"/>
  <c r="AT1165" i="1"/>
  <c r="AS1172" i="1"/>
  <c r="AT1172" i="1"/>
  <c r="AS1365" i="1"/>
  <c r="AT1365" i="1"/>
  <c r="AS963" i="1"/>
  <c r="AT963" i="1"/>
  <c r="AS1420" i="1"/>
  <c r="AT1420" i="1"/>
  <c r="AS706" i="1"/>
  <c r="AT706" i="1"/>
  <c r="AS400" i="1"/>
  <c r="AT400" i="1"/>
  <c r="AS1167" i="1"/>
  <c r="AT1167" i="1"/>
  <c r="AS1221" i="1"/>
  <c r="AT1221" i="1"/>
  <c r="AS191" i="1"/>
  <c r="AT191" i="1"/>
  <c r="AS629" i="1"/>
  <c r="AT629" i="1"/>
  <c r="AS453" i="1"/>
  <c r="AT453" i="1"/>
  <c r="AS1074" i="1"/>
  <c r="AT1074" i="1"/>
  <c r="AS612" i="1"/>
  <c r="AT612" i="1"/>
  <c r="AS881" i="1"/>
  <c r="AT881" i="1"/>
  <c r="AS1245" i="1"/>
  <c r="AT1245" i="1"/>
  <c r="AS178" i="1"/>
  <c r="AT178" i="1"/>
  <c r="AS1436" i="1"/>
  <c r="AT1436" i="1"/>
  <c r="AS375" i="1"/>
  <c r="AT375" i="1"/>
  <c r="AS1426" i="1"/>
  <c r="AT1426" i="1"/>
  <c r="AS524" i="1"/>
  <c r="AT524" i="1"/>
  <c r="AS339" i="1"/>
  <c r="AT339" i="1"/>
  <c r="AS1355" i="1"/>
  <c r="AT1355" i="1"/>
  <c r="AS1040" i="1"/>
  <c r="AT1040" i="1"/>
  <c r="AS621" i="1"/>
  <c r="AT621" i="1"/>
  <c r="AS1435" i="1"/>
  <c r="AT1435" i="1"/>
  <c r="AS92" i="1"/>
  <c r="AT92" i="1"/>
  <c r="AS1281" i="1"/>
  <c r="AT1281" i="1"/>
  <c r="AS396" i="1"/>
  <c r="AT396" i="1"/>
  <c r="AS1013" i="1"/>
  <c r="AT1013" i="1"/>
  <c r="AS662" i="1"/>
  <c r="AT662" i="1"/>
  <c r="AS1192" i="1"/>
  <c r="AT1192" i="1"/>
  <c r="AS1122" i="1"/>
  <c r="AT1122" i="1"/>
  <c r="AS1226" i="1"/>
  <c r="AT1226" i="1"/>
  <c r="AS554" i="1"/>
  <c r="AT554" i="1"/>
  <c r="AS229" i="1"/>
  <c r="AT229" i="1"/>
  <c r="AS1350" i="1"/>
  <c r="AT1350" i="1"/>
  <c r="AS448" i="1"/>
  <c r="AT448" i="1"/>
  <c r="AS1231" i="1"/>
  <c r="AT1231" i="1"/>
  <c r="AS1237" i="1"/>
  <c r="AT1237" i="1"/>
  <c r="AS46" i="1"/>
  <c r="AT46" i="1"/>
  <c r="AS1353" i="1"/>
  <c r="AT1353" i="1"/>
  <c r="AS933" i="1"/>
  <c r="AT933" i="1"/>
  <c r="AS217" i="1"/>
  <c r="AT217" i="1"/>
  <c r="AS800" i="1"/>
  <c r="AT800" i="1"/>
  <c r="AS565" i="1"/>
  <c r="AT565" i="1"/>
  <c r="AS720" i="1"/>
  <c r="AT720" i="1"/>
  <c r="AS967" i="1"/>
  <c r="AT967" i="1"/>
  <c r="AS503" i="1"/>
  <c r="AT503" i="1"/>
  <c r="AS380" i="1"/>
  <c r="AT380" i="1"/>
  <c r="AS160" i="1"/>
  <c r="AT160" i="1"/>
  <c r="AS273" i="1"/>
  <c r="AT273" i="1"/>
  <c r="AS731" i="1"/>
  <c r="AT731" i="1"/>
  <c r="AS925" i="1"/>
  <c r="AT925" i="1"/>
  <c r="AS1093" i="1"/>
  <c r="AT1093" i="1"/>
  <c r="AS268" i="1"/>
  <c r="AT268" i="1"/>
  <c r="AS1079" i="1"/>
  <c r="AT1079" i="1"/>
  <c r="AS127" i="1"/>
  <c r="AT127" i="1"/>
  <c r="AS1310" i="1"/>
  <c r="AT1310" i="1"/>
  <c r="AS752" i="1"/>
  <c r="AT752" i="1"/>
  <c r="AS1026" i="1"/>
  <c r="AT1026" i="1"/>
  <c r="AS646" i="1"/>
  <c r="AT646" i="1"/>
  <c r="AS9" i="1"/>
  <c r="AT9" i="1"/>
  <c r="AS1410" i="1"/>
  <c r="AT1410" i="1"/>
  <c r="AS292" i="1"/>
  <c r="AT292" i="1"/>
  <c r="AS989" i="1"/>
  <c r="AT989" i="1"/>
  <c r="AS262" i="1"/>
  <c r="AT262" i="1"/>
  <c r="AS1173" i="1"/>
  <c r="AT1173" i="1"/>
  <c r="AS691" i="1"/>
  <c r="AT691" i="1"/>
  <c r="AS640" i="1"/>
  <c r="AT640" i="1"/>
  <c r="AS1413" i="1"/>
  <c r="AT1413" i="1"/>
  <c r="AS848" i="1"/>
  <c r="AT848" i="1"/>
  <c r="AS914" i="1"/>
  <c r="AT914" i="1"/>
  <c r="AS1383" i="1"/>
  <c r="AT1383" i="1"/>
  <c r="AS158" i="1"/>
  <c r="AT158" i="1"/>
  <c r="AS909" i="1"/>
  <c r="AT909" i="1"/>
  <c r="AS213" i="1"/>
  <c r="AT213" i="1"/>
  <c r="AS129" i="1"/>
  <c r="AT129" i="1"/>
  <c r="AS701" i="1"/>
  <c r="AT701" i="1"/>
  <c r="AS1019" i="1"/>
  <c r="AT1019" i="1"/>
  <c r="AS510" i="1"/>
  <c r="AT510" i="1"/>
  <c r="AS208" i="1"/>
  <c r="AT208" i="1"/>
  <c r="AS573" i="1"/>
  <c r="AT573" i="1"/>
  <c r="AS89" i="1"/>
  <c r="AT89" i="1"/>
  <c r="AS999" i="1"/>
  <c r="AT999" i="1"/>
  <c r="AS1078" i="1"/>
  <c r="AT1078" i="1"/>
  <c r="AS1228" i="1"/>
  <c r="AT1228" i="1"/>
  <c r="AS1152" i="1"/>
  <c r="AT1152" i="1"/>
  <c r="AS378" i="1"/>
  <c r="AT378" i="1"/>
  <c r="AS854" i="1"/>
  <c r="AT854" i="1"/>
  <c r="AS206" i="1"/>
  <c r="AT206" i="1"/>
  <c r="AS757" i="1"/>
  <c r="AT757" i="1"/>
  <c r="AS204" i="1"/>
  <c r="AT204" i="1"/>
  <c r="AS903" i="1"/>
  <c r="AT903" i="1"/>
  <c r="AS16" i="1"/>
  <c r="AT16" i="1"/>
  <c r="AS711" i="1"/>
  <c r="AT711" i="1"/>
  <c r="AS362" i="1"/>
  <c r="AT362" i="1"/>
  <c r="AS1268" i="1"/>
  <c r="AT1268" i="1"/>
  <c r="AS558" i="1"/>
  <c r="AT558" i="1"/>
  <c r="AS1064" i="1"/>
  <c r="AT1064" i="1"/>
  <c r="AS1017" i="1"/>
  <c r="AT1017" i="1"/>
  <c r="AS977" i="1"/>
  <c r="AT977" i="1"/>
  <c r="AS1214" i="1"/>
  <c r="AT1214" i="1"/>
  <c r="AS65" i="1"/>
  <c r="AT65" i="1"/>
  <c r="AS886" i="1"/>
  <c r="AT886" i="1"/>
  <c r="AS572" i="1"/>
  <c r="AT572" i="1"/>
  <c r="AS841" i="1"/>
  <c r="AT841" i="1"/>
  <c r="AS1411" i="1"/>
  <c r="AT1411" i="1"/>
  <c r="AS858" i="1"/>
  <c r="AT858" i="1"/>
  <c r="AS833" i="1"/>
  <c r="AT833" i="1"/>
  <c r="AS27" i="1"/>
  <c r="AT27" i="1"/>
  <c r="AS49" i="1"/>
  <c r="AT49" i="1"/>
  <c r="AS958" i="1"/>
  <c r="AT958" i="1"/>
  <c r="AS82" i="1"/>
  <c r="AT82" i="1"/>
  <c r="AS1010" i="1"/>
  <c r="AT1010" i="1"/>
  <c r="AS696" i="1"/>
  <c r="AT696" i="1"/>
  <c r="AS812" i="1"/>
  <c r="AT812" i="1"/>
  <c r="AS154" i="1"/>
  <c r="AT154" i="1"/>
  <c r="AS1256" i="1"/>
  <c r="AT1256" i="1"/>
  <c r="AS1243" i="1"/>
  <c r="AT1243" i="1"/>
  <c r="AS1348" i="1"/>
  <c r="AT1348" i="1"/>
  <c r="AS207" i="1"/>
  <c r="AT207" i="1"/>
  <c r="AS1048" i="1"/>
  <c r="AT1048" i="1"/>
  <c r="AS650" i="1"/>
  <c r="AT650" i="1"/>
  <c r="AS1170" i="1"/>
  <c r="AT1170" i="1"/>
  <c r="AS1461" i="1"/>
  <c r="AT1461" i="1"/>
  <c r="AS169" i="1"/>
  <c r="AT169" i="1"/>
  <c r="AS1391" i="1"/>
  <c r="AT1391" i="1"/>
  <c r="AS1263" i="1"/>
  <c r="AT1263" i="1"/>
  <c r="AS828" i="1"/>
  <c r="AT828" i="1"/>
  <c r="AS1372" i="1"/>
  <c r="AT1372" i="1"/>
  <c r="AS1232" i="1"/>
  <c r="AT1232" i="1"/>
  <c r="AS118" i="1"/>
  <c r="AT118" i="1"/>
  <c r="AS182" i="1"/>
  <c r="AT182" i="1"/>
  <c r="AS1336" i="1"/>
  <c r="AT1336" i="1"/>
  <c r="AS518" i="1"/>
  <c r="AT518" i="1"/>
  <c r="AS916" i="1"/>
  <c r="AT916" i="1"/>
  <c r="AS897" i="1"/>
  <c r="AT897" i="1"/>
  <c r="AS871" i="1"/>
  <c r="AT871" i="1"/>
  <c r="AS1045" i="1"/>
  <c r="AT1045" i="1"/>
  <c r="AS1063" i="1"/>
  <c r="AT1063" i="1"/>
  <c r="AS639" i="1"/>
  <c r="AT639" i="1"/>
  <c r="AS141" i="1"/>
  <c r="AT141" i="1"/>
  <c r="AS667" i="1"/>
  <c r="AT667" i="1"/>
  <c r="AS920" i="1"/>
  <c r="AT920" i="1"/>
  <c r="AS285" i="1"/>
  <c r="AT285" i="1"/>
  <c r="AS1042" i="1"/>
  <c r="AT1042" i="1"/>
  <c r="AS687" i="1"/>
  <c r="AT687" i="1"/>
  <c r="AS113" i="1"/>
  <c r="AT113" i="1"/>
  <c r="AS83" i="1"/>
  <c r="AT83" i="1"/>
  <c r="AS244" i="1"/>
  <c r="AT244" i="1"/>
  <c r="AS172" i="1"/>
  <c r="AT172" i="1"/>
  <c r="AS35" i="1"/>
  <c r="AT35" i="1"/>
  <c r="AS776" i="1"/>
  <c r="AT776" i="1"/>
  <c r="AS921" i="1"/>
  <c r="AT921" i="1"/>
  <c r="AS1187" i="1"/>
  <c r="AT1187" i="1"/>
  <c r="AS1104" i="1"/>
  <c r="AT1104" i="1"/>
  <c r="AS878" i="1"/>
  <c r="AT878" i="1"/>
  <c r="AS1319" i="1"/>
  <c r="AT1319" i="1"/>
  <c r="AS993" i="1"/>
  <c r="AT993" i="1"/>
  <c r="AS1004" i="1"/>
  <c r="AT1004" i="1"/>
  <c r="AS1036" i="1"/>
  <c r="AT1036" i="1"/>
  <c r="AS660" i="1"/>
  <c r="AT660" i="1"/>
  <c r="AS338" i="1"/>
  <c r="AT338" i="1"/>
  <c r="AS1120" i="1"/>
  <c r="AT1120" i="1"/>
  <c r="AS1241" i="1"/>
  <c r="AT1241" i="1"/>
  <c r="AS328" i="1"/>
  <c r="AT328" i="1"/>
  <c r="AS596" i="1"/>
  <c r="AT596" i="1"/>
  <c r="AS474" i="1"/>
  <c r="AT474" i="1"/>
  <c r="AS1266" i="1"/>
  <c r="AT1266" i="1"/>
  <c r="AS289" i="1"/>
  <c r="AT289" i="1"/>
  <c r="AS14" i="1"/>
  <c r="AT14" i="1"/>
  <c r="AS1121" i="1"/>
  <c r="AT1121" i="1"/>
  <c r="AS1227" i="1"/>
  <c r="AT1227" i="1"/>
  <c r="AS108" i="1"/>
  <c r="AT108" i="1"/>
  <c r="AS434" i="1"/>
  <c r="AT434" i="1"/>
  <c r="AS140" i="1"/>
  <c r="AT140" i="1"/>
  <c r="AS613" i="1"/>
  <c r="AT613" i="1"/>
  <c r="AT354" i="1"/>
  <c r="AS147" i="1"/>
  <c r="AT147" i="1"/>
  <c r="AS824" i="1"/>
  <c r="AT824" i="1"/>
  <c r="AS499" i="1"/>
  <c r="AT499" i="1"/>
  <c r="AS1021" i="1"/>
  <c r="AT1021" i="1"/>
  <c r="AS29" i="1"/>
  <c r="AT29" i="1"/>
  <c r="AS59" i="1"/>
  <c r="AT59" i="1"/>
  <c r="AS647" i="1"/>
  <c r="AT647" i="1"/>
  <c r="AS760" i="1"/>
  <c r="AT760" i="1"/>
  <c r="AS51" i="1"/>
  <c r="AT51" i="1"/>
  <c r="AS892" i="1"/>
  <c r="AT892" i="1"/>
  <c r="AS335" i="1"/>
  <c r="AT335" i="1"/>
  <c r="AS1219" i="1"/>
  <c r="AT1219" i="1"/>
  <c r="AS1295" i="1"/>
  <c r="AT1295" i="1"/>
  <c r="AS1136" i="1"/>
  <c r="AT1136" i="1"/>
  <c r="AS847" i="1"/>
  <c r="AT847" i="1"/>
  <c r="AS607" i="1"/>
  <c r="AT607" i="1"/>
  <c r="AS184" i="1"/>
  <c r="AT184" i="1"/>
  <c r="AS1116" i="1"/>
  <c r="AT1116" i="1"/>
  <c r="AS161" i="1"/>
  <c r="AT161" i="1"/>
  <c r="AS23" i="1"/>
  <c r="AT23" i="1"/>
  <c r="AS751" i="1"/>
  <c r="AT751" i="1"/>
  <c r="AS316" i="1"/>
  <c r="AT316" i="1"/>
  <c r="AS271" i="1"/>
  <c r="AT271" i="1"/>
  <c r="AS128" i="1"/>
  <c r="AT128" i="1"/>
  <c r="AS1333" i="1"/>
  <c r="AT1333" i="1"/>
  <c r="AS1424" i="1"/>
  <c r="AT1424" i="1"/>
  <c r="AS70" i="1"/>
  <c r="AT70" i="1"/>
  <c r="AS313" i="1"/>
  <c r="AT313" i="1"/>
  <c r="AS1269" i="1"/>
  <c r="AT1269" i="1"/>
  <c r="AS1030" i="1"/>
  <c r="AT1030" i="1"/>
  <c r="AS856" i="1"/>
  <c r="AT856" i="1"/>
  <c r="AS1432" i="1"/>
  <c r="AT1432" i="1"/>
  <c r="AS941" i="1"/>
  <c r="AT941" i="1"/>
  <c r="AS98" i="1"/>
  <c r="AT98" i="1"/>
  <c r="AS359" i="1"/>
  <c r="AT359" i="1"/>
  <c r="AS492" i="1"/>
  <c r="AT492" i="1"/>
  <c r="AS409" i="1"/>
  <c r="AT409" i="1"/>
  <c r="AS488" i="1"/>
  <c r="AT488" i="1"/>
  <c r="AS739" i="1"/>
  <c r="AT739" i="1"/>
  <c r="AS1126" i="1"/>
  <c r="AT1126" i="1"/>
  <c r="AS945" i="1"/>
  <c r="AT945" i="1"/>
  <c r="AS245" i="1"/>
  <c r="AT245" i="1"/>
  <c r="AS373" i="1"/>
  <c r="AT373" i="1"/>
  <c r="AS104" i="1"/>
  <c r="AT104" i="1"/>
  <c r="AS200" i="1"/>
  <c r="AT200" i="1"/>
  <c r="AS1184" i="1"/>
  <c r="AT1184" i="1"/>
  <c r="AS350" i="1"/>
  <c r="AT350" i="1"/>
  <c r="AS516" i="1"/>
  <c r="AT516" i="1"/>
  <c r="AS1326" i="1"/>
  <c r="AT1326" i="1"/>
  <c r="AS225" i="1"/>
  <c r="AT225" i="1"/>
  <c r="AS299" i="1"/>
  <c r="AT299" i="1"/>
  <c r="AS1194" i="1"/>
  <c r="AT1194" i="1"/>
  <c r="AS562" i="1"/>
  <c r="AT562" i="1"/>
  <c r="AS792" i="1"/>
  <c r="AT792" i="1"/>
  <c r="AS1041" i="1"/>
  <c r="AT1041" i="1"/>
  <c r="AS676" i="1"/>
  <c r="AT676" i="1"/>
  <c r="AS214" i="1"/>
  <c r="AT214" i="1"/>
  <c r="AS1203" i="1"/>
  <c r="AT1203" i="1"/>
  <c r="AS743" i="1"/>
  <c r="AT743" i="1"/>
  <c r="AS1180" i="1"/>
  <c r="AT1180" i="1"/>
  <c r="AS845" i="1"/>
  <c r="AT845" i="1"/>
  <c r="AS312" i="1"/>
  <c r="AT312" i="1"/>
  <c r="AS994" i="1"/>
  <c r="AT994" i="1"/>
  <c r="AS1329" i="1"/>
  <c r="AT1329" i="1"/>
  <c r="AS1127" i="1"/>
  <c r="AT1127" i="1"/>
  <c r="AS269" i="1"/>
  <c r="AT269" i="1"/>
  <c r="AS84" i="1"/>
  <c r="AT84" i="1"/>
  <c r="AS1206" i="1"/>
  <c r="AT1206" i="1"/>
  <c r="AS155" i="1"/>
  <c r="AT155" i="1"/>
  <c r="AS389" i="1"/>
  <c r="AT389" i="1"/>
  <c r="AS1452" i="1"/>
  <c r="AT1452" i="1"/>
  <c r="AS174" i="1"/>
  <c r="AT174" i="1"/>
  <c r="AS734" i="1"/>
  <c r="AT734" i="1"/>
  <c r="AS664" i="1"/>
  <c r="AT664" i="1"/>
  <c r="AS617" i="1"/>
  <c r="AT617" i="1"/>
  <c r="AS1098" i="1"/>
  <c r="AT1098" i="1"/>
  <c r="AS263" i="1"/>
  <c r="AT263" i="1"/>
  <c r="AS861" i="1"/>
  <c r="AT861" i="1"/>
  <c r="AS146" i="1"/>
  <c r="AT146" i="1"/>
  <c r="AS50" i="1"/>
  <c r="AT50" i="1"/>
  <c r="AS64" i="1"/>
  <c r="AT64" i="1"/>
  <c r="AS1039" i="1"/>
  <c r="AT1039" i="1"/>
  <c r="AS600" i="1"/>
  <c r="AT600" i="1"/>
  <c r="AS1387" i="1"/>
  <c r="AT1387" i="1"/>
  <c r="AS166" i="1"/>
  <c r="AT166" i="1"/>
  <c r="AS834" i="1"/>
  <c r="AT834" i="1"/>
  <c r="AS1309" i="1"/>
  <c r="AT1309" i="1"/>
  <c r="AS705" i="1"/>
  <c r="AT705" i="1"/>
  <c r="AS616" i="1"/>
  <c r="AT616" i="1"/>
  <c r="AS1379" i="1"/>
  <c r="AT1379" i="1"/>
  <c r="AS341" i="1"/>
  <c r="AT341" i="1"/>
  <c r="AS53" i="1"/>
  <c r="AT53" i="1"/>
  <c r="AS829" i="1"/>
  <c r="AT829" i="1"/>
  <c r="AS851" i="1"/>
  <c r="AT851" i="1"/>
  <c r="AS1112" i="1"/>
  <c r="AT1112" i="1"/>
  <c r="AS149" i="1"/>
  <c r="AT149" i="1"/>
  <c r="AS816" i="1"/>
  <c r="AT816" i="1"/>
  <c r="AS1185" i="1"/>
  <c r="AT1185" i="1"/>
  <c r="AS902" i="1"/>
  <c r="AT902" i="1"/>
  <c r="AS1212" i="1"/>
  <c r="AT1212" i="1"/>
  <c r="AS1427" i="1"/>
  <c r="AT1427" i="1"/>
  <c r="AS275" i="1"/>
  <c r="AT275" i="1"/>
  <c r="AS382" i="1"/>
  <c r="AT382" i="1"/>
  <c r="AS1094" i="1"/>
  <c r="AT1094" i="1"/>
  <c r="AS755" i="1"/>
  <c r="AT755" i="1"/>
  <c r="AS222" i="1"/>
  <c r="AT222" i="1"/>
  <c r="AS369" i="1"/>
  <c r="AT369" i="1"/>
  <c r="AS120" i="1"/>
  <c r="AT120" i="1"/>
  <c r="AS661" i="1"/>
  <c r="AT661" i="1"/>
  <c r="AS1129" i="1"/>
  <c r="AT1129" i="1"/>
  <c r="AS866" i="1"/>
  <c r="AT866" i="1"/>
  <c r="AS1044" i="1"/>
  <c r="AT1044" i="1"/>
  <c r="AS937" i="1"/>
  <c r="AT937" i="1"/>
  <c r="AS397" i="1"/>
  <c r="AT397" i="1"/>
  <c r="AS709" i="1"/>
  <c r="AT709" i="1"/>
  <c r="AS804" i="1"/>
  <c r="AT804" i="1"/>
  <c r="AS681" i="1"/>
  <c r="AT681" i="1"/>
  <c r="AS1431" i="1"/>
  <c r="AT1431" i="1"/>
  <c r="AS1254" i="1"/>
  <c r="AT1254" i="1"/>
  <c r="AS260" i="1"/>
  <c r="AT260" i="1"/>
  <c r="AS670" i="1"/>
  <c r="AT670" i="1"/>
  <c r="AS426" i="1"/>
  <c r="AT426" i="1"/>
  <c r="AS819" i="1"/>
  <c r="AT819" i="1"/>
  <c r="AS553" i="1"/>
  <c r="AT553" i="1"/>
  <c r="AS682" i="1"/>
  <c r="AT682" i="1"/>
  <c r="AS713" i="1"/>
  <c r="AT713" i="1"/>
  <c r="AS1087" i="1"/>
  <c r="AT1087" i="1"/>
  <c r="AS1150" i="1"/>
  <c r="AT1150" i="1"/>
  <c r="AS75" i="1"/>
  <c r="AT75" i="1"/>
  <c r="AS1434" i="1"/>
  <c r="AT1434" i="1"/>
  <c r="AS1193" i="1"/>
  <c r="AT1193" i="1"/>
  <c r="AS736" i="1"/>
  <c r="AT736" i="1"/>
  <c r="AS648" i="1"/>
  <c r="AT648" i="1"/>
  <c r="AS1280" i="1"/>
  <c r="AT1280" i="1"/>
  <c r="AS427" i="1"/>
  <c r="AT427" i="1"/>
  <c r="AS1425" i="1"/>
  <c r="AT1425" i="1"/>
  <c r="AS1060" i="1"/>
  <c r="AT1060" i="1"/>
  <c r="AS253" i="1"/>
  <c r="AT253" i="1"/>
  <c r="AS367" i="1"/>
  <c r="AT367" i="1"/>
  <c r="AS579" i="1"/>
  <c r="AT579" i="1"/>
  <c r="AS258" i="1"/>
  <c r="AT258" i="1"/>
  <c r="AS597" i="1"/>
  <c r="AT597" i="1"/>
  <c r="AS869" i="1"/>
  <c r="AT869" i="1"/>
  <c r="AS540" i="1"/>
  <c r="AT540" i="1"/>
  <c r="AS321" i="1"/>
  <c r="AT321" i="1"/>
  <c r="AS741" i="1"/>
  <c r="AT741" i="1"/>
  <c r="AS523" i="1"/>
  <c r="AT523" i="1"/>
  <c r="AS697" i="1"/>
  <c r="AT697" i="1"/>
  <c r="AS185" i="1"/>
  <c r="AT185" i="1"/>
  <c r="AS807" i="1"/>
  <c r="AT807" i="1"/>
  <c r="AS1251" i="1"/>
  <c r="AT1251" i="1"/>
  <c r="AS1134" i="1"/>
  <c r="AT1134" i="1"/>
  <c r="AS219" i="1"/>
  <c r="AT219" i="1"/>
  <c r="AS1247" i="1"/>
  <c r="AT1247" i="1"/>
  <c r="AS135" i="1"/>
  <c r="AT135" i="1"/>
  <c r="AS1080" i="1"/>
  <c r="AT1080" i="1"/>
  <c r="AS1067" i="1"/>
  <c r="AT1067" i="1"/>
  <c r="AS1330" i="1"/>
  <c r="AT1330" i="1"/>
  <c r="AS1288" i="1"/>
  <c r="AT1288" i="1"/>
  <c r="AS568" i="1"/>
  <c r="AT568" i="1"/>
  <c r="AS87" i="1"/>
  <c r="AT87" i="1"/>
  <c r="AS652" i="1"/>
  <c r="AT652" i="1"/>
  <c r="AS1179" i="1"/>
  <c r="AT1179" i="1"/>
  <c r="AS190" i="1"/>
  <c r="AT190" i="1"/>
  <c r="AS541" i="1"/>
  <c r="AT541" i="1"/>
  <c r="AS163" i="1"/>
  <c r="AT163" i="1"/>
  <c r="AS142" i="1"/>
  <c r="AT142" i="1"/>
  <c r="AS738" i="1"/>
  <c r="AT738" i="1"/>
  <c r="AS1147" i="1"/>
  <c r="AT1147" i="1"/>
  <c r="AS544" i="1"/>
  <c r="AT544" i="1"/>
  <c r="AS430" i="1"/>
  <c r="AT430" i="1"/>
  <c r="AS442" i="1"/>
  <c r="AT442" i="1"/>
  <c r="AS66" i="1"/>
  <c r="AT66" i="1"/>
  <c r="AS24" i="1"/>
  <c r="AT24" i="1"/>
  <c r="AS1308" i="1"/>
  <c r="AT1308" i="1"/>
  <c r="AS723" i="1"/>
  <c r="AT723" i="1"/>
  <c r="AS94" i="1"/>
  <c r="AT94" i="1"/>
  <c r="AS1293" i="1"/>
  <c r="AT1293" i="1"/>
  <c r="AS688" i="1"/>
  <c r="AT688" i="1"/>
  <c r="AS1181" i="1"/>
  <c r="AT1181" i="1"/>
  <c r="AS923" i="1"/>
  <c r="AT923" i="1"/>
  <c r="AS1318" i="1"/>
  <c r="AT1318" i="1"/>
  <c r="AS678" i="1"/>
  <c r="AT678" i="1"/>
  <c r="AS764" i="1"/>
  <c r="AT764" i="1"/>
  <c r="AS740" i="1"/>
  <c r="AT740" i="1"/>
  <c r="AS399" i="1"/>
  <c r="AT399" i="1"/>
  <c r="AS110" i="1"/>
  <c r="AT110" i="1"/>
  <c r="AS17" i="1"/>
  <c r="AT17" i="1"/>
  <c r="AS1446" i="1"/>
  <c r="AT1446" i="1"/>
  <c r="AS991" i="1"/>
  <c r="AT991" i="1"/>
  <c r="AS1258" i="1"/>
  <c r="AT1258" i="1"/>
  <c r="AS196" i="1"/>
  <c r="AT196" i="1"/>
  <c r="AS839" i="1"/>
  <c r="AT839" i="1"/>
  <c r="AS589" i="1"/>
  <c r="AT589" i="1"/>
  <c r="AS905" i="1"/>
  <c r="AT905" i="1"/>
  <c r="AS181" i="1"/>
  <c r="AT181" i="1"/>
  <c r="AS749" i="1"/>
  <c r="AT749" i="1"/>
  <c r="AS669" i="1"/>
  <c r="AT669" i="1"/>
  <c r="AS1349" i="1"/>
  <c r="AT1349" i="1"/>
  <c r="AS408" i="1"/>
  <c r="AT408" i="1"/>
  <c r="AS577" i="1"/>
  <c r="AT577" i="1"/>
  <c r="AS786" i="1"/>
  <c r="AT786" i="1"/>
  <c r="AS7" i="1"/>
  <c r="AT7" i="1"/>
  <c r="AS505" i="1"/>
  <c r="AT505" i="1"/>
  <c r="AS175" i="1"/>
  <c r="AT175" i="1"/>
  <c r="AS1097" i="1"/>
  <c r="AT1097" i="1"/>
  <c r="AS1239" i="1"/>
  <c r="AT1239" i="1"/>
  <c r="AS708" i="1"/>
  <c r="AT708" i="1"/>
  <c r="AS1111" i="1"/>
  <c r="AT1111" i="1"/>
  <c r="AS1290" i="1"/>
  <c r="AT1290" i="1"/>
  <c r="AS1092" i="1"/>
  <c r="AT1092" i="1"/>
  <c r="AS167" i="1"/>
  <c r="AT167" i="1"/>
  <c r="AS1050" i="1"/>
  <c r="AT1050" i="1"/>
  <c r="AS1248" i="1"/>
  <c r="AT1248" i="1"/>
  <c r="AS777" i="1"/>
  <c r="AT777" i="1"/>
  <c r="AS3" i="1"/>
  <c r="AT3" i="1"/>
  <c r="AS436" i="1"/>
  <c r="AT436" i="1"/>
  <c r="AS145" i="1"/>
  <c r="AT145" i="1"/>
  <c r="AS337" i="1"/>
  <c r="AT337" i="1"/>
  <c r="AS1272" i="1"/>
  <c r="AT1272" i="1"/>
  <c r="AS171" i="1"/>
  <c r="AT171" i="1"/>
  <c r="AS857" i="1"/>
  <c r="AT857" i="1"/>
  <c r="AS1198" i="1"/>
  <c r="AT1198" i="1"/>
  <c r="AS444" i="1"/>
  <c r="AT444" i="1"/>
  <c r="AS1430" i="1"/>
  <c r="AT1430" i="1"/>
  <c r="AS125" i="1"/>
  <c r="AT125" i="1"/>
  <c r="AS929" i="1"/>
  <c r="AT929" i="1"/>
  <c r="AS1458" i="1"/>
  <c r="AT1458" i="1"/>
  <c r="AS962" i="1"/>
  <c r="AT962" i="1"/>
  <c r="AS67" i="1"/>
  <c r="AT67" i="1"/>
  <c r="AS1081" i="1"/>
  <c r="AT1081" i="1"/>
  <c r="AS623" i="1"/>
  <c r="AT623" i="1"/>
  <c r="AS473" i="1"/>
  <c r="AT473" i="1"/>
  <c r="AS1031" i="1"/>
  <c r="AT1031" i="1"/>
  <c r="AS830" i="1"/>
  <c r="AT830" i="1"/>
  <c r="AS1433" i="1"/>
  <c r="AT1433" i="1"/>
  <c r="AS868" i="1"/>
  <c r="AT868" i="1"/>
  <c r="AS1117" i="1"/>
  <c r="AT1117" i="1"/>
  <c r="AS1354" i="1"/>
  <c r="AT1354" i="1"/>
  <c r="AS508" i="1"/>
  <c r="AT508" i="1"/>
  <c r="AS1267" i="1"/>
  <c r="AT1267" i="1"/>
  <c r="AS276" i="1"/>
  <c r="AT276" i="1"/>
  <c r="AS1015" i="1"/>
  <c r="AT1015" i="1"/>
  <c r="AS1068" i="1"/>
  <c r="AT1068" i="1"/>
  <c r="AS960" i="1"/>
  <c r="AT960" i="1"/>
  <c r="AS539" i="1"/>
  <c r="AT539" i="1"/>
  <c r="AS915" i="1"/>
  <c r="AT915" i="1"/>
  <c r="AS482" i="1"/>
  <c r="AT482" i="1"/>
  <c r="AS781" i="1"/>
  <c r="AT781" i="1"/>
  <c r="AS1363" i="1"/>
  <c r="AT1363" i="1"/>
  <c r="AS1457" i="1"/>
  <c r="AT1457" i="1"/>
  <c r="AS719" i="1"/>
  <c r="AT719" i="1"/>
  <c r="AS904" i="1"/>
  <c r="AT904" i="1"/>
  <c r="AS911" i="1"/>
  <c r="AT911" i="1"/>
  <c r="AS246" i="1"/>
  <c r="AT246" i="1"/>
  <c r="AS893" i="1"/>
  <c r="AT893" i="1"/>
  <c r="AS1163" i="1"/>
  <c r="AT1163" i="1"/>
  <c r="AS806" i="1"/>
  <c r="AT806" i="1"/>
  <c r="AS326" i="1"/>
  <c r="AT326" i="1"/>
  <c r="AS873" i="1"/>
  <c r="AT873" i="1"/>
  <c r="AS815" i="1"/>
  <c r="AT815" i="1"/>
  <c r="AS116" i="1"/>
  <c r="AT116" i="1"/>
  <c r="AS251" i="1"/>
  <c r="AT251" i="1"/>
  <c r="AS405" i="1"/>
  <c r="AT405" i="1"/>
  <c r="AS1075" i="1"/>
  <c r="AT1075" i="1"/>
  <c r="AS238" i="1"/>
  <c r="AT238" i="1"/>
  <c r="AS1012" i="1"/>
  <c r="AT1012" i="1"/>
  <c r="AS827" i="1"/>
  <c r="AT827" i="1"/>
  <c r="AS1070" i="1"/>
  <c r="AT1070" i="1"/>
  <c r="AS1451" i="1"/>
  <c r="AT1451" i="1"/>
  <c r="AS690" i="1"/>
  <c r="AT690" i="1"/>
  <c r="AS1287" i="1"/>
  <c r="AT1287" i="1"/>
  <c r="AS1107" i="1"/>
  <c r="AT1107" i="1"/>
  <c r="AS601" i="1"/>
  <c r="AT601" i="1"/>
  <c r="AS1131" i="1"/>
  <c r="AT1131" i="1"/>
  <c r="AS1049" i="1"/>
  <c r="AT1049" i="1"/>
  <c r="AS1159" i="1"/>
  <c r="AT1159" i="1"/>
  <c r="AS628" i="1"/>
  <c r="AT628" i="1"/>
  <c r="AS107" i="1"/>
  <c r="AT107" i="1"/>
  <c r="AS1157" i="1"/>
  <c r="AT1157" i="1"/>
  <c r="AS583" i="1"/>
  <c r="AT583" i="1"/>
  <c r="AS392" i="1"/>
  <c r="AT392" i="1"/>
  <c r="AS252" i="1"/>
  <c r="AT252" i="1"/>
  <c r="AS460" i="1"/>
  <c r="AT460" i="1"/>
  <c r="AS707" i="1"/>
  <c r="AT707" i="1"/>
  <c r="AS655" i="1"/>
  <c r="AT655" i="1"/>
  <c r="AS867" i="1"/>
  <c r="AT867" i="1"/>
  <c r="AS745" i="1"/>
  <c r="AT745" i="1"/>
  <c r="AS376" i="1"/>
  <c r="AT376" i="1"/>
  <c r="AS349" i="1"/>
  <c r="AT349" i="1"/>
  <c r="AS15" i="1"/>
  <c r="AT15" i="1"/>
  <c r="AS1259" i="1"/>
  <c r="AT1259" i="1"/>
  <c r="AS1448" i="1"/>
  <c r="AT1448" i="1"/>
  <c r="AS1313" i="1"/>
  <c r="AT1313" i="1"/>
  <c r="AS1204" i="1"/>
  <c r="AT1204" i="1"/>
  <c r="AS1053" i="1"/>
  <c r="AT1053" i="1"/>
  <c r="AS889" i="1"/>
  <c r="AT889" i="1"/>
  <c r="AS608" i="1"/>
  <c r="AT608" i="1"/>
  <c r="AS1360" i="1"/>
  <c r="AT1360" i="1"/>
  <c r="AS1190" i="1"/>
  <c r="AT1190" i="1"/>
  <c r="AS1416" i="1"/>
  <c r="AT1416" i="1"/>
  <c r="AS1419" i="1"/>
  <c r="AT1419" i="1"/>
  <c r="AS469" i="1"/>
  <c r="AT469" i="1"/>
  <c r="AS1253" i="1"/>
  <c r="AT1253" i="1"/>
  <c r="AS1298" i="1"/>
  <c r="AT1298" i="1"/>
  <c r="AS602" i="1"/>
  <c r="AT602" i="1"/>
  <c r="AS888" i="1"/>
  <c r="AT888" i="1"/>
  <c r="AS605" i="1"/>
  <c r="AT605" i="1"/>
  <c r="AS527" i="1"/>
  <c r="AT527" i="1"/>
  <c r="AS144" i="1"/>
  <c r="AT144" i="1"/>
  <c r="AS932" i="1"/>
  <c r="AT932" i="1"/>
  <c r="AS1246" i="1"/>
  <c r="AT1246" i="1"/>
  <c r="AS1362" i="1"/>
  <c r="AT1362" i="1"/>
  <c r="AS515" i="1"/>
  <c r="AT515" i="1"/>
  <c r="AS356" i="1"/>
  <c r="AT356" i="1"/>
  <c r="AS1115" i="1"/>
  <c r="AT1115" i="1"/>
  <c r="AS451" i="1"/>
  <c r="AT451" i="1"/>
  <c r="AS1166" i="1"/>
  <c r="AT1166" i="1"/>
  <c r="AS58" i="1"/>
  <c r="AT58" i="1"/>
  <c r="AS198" i="1"/>
  <c r="AT198" i="1"/>
  <c r="AS526" i="1"/>
  <c r="AT526" i="1"/>
  <c r="AS398" i="1"/>
  <c r="AT398" i="1"/>
  <c r="AS467" i="1"/>
  <c r="AT467" i="1"/>
  <c r="AS1144" i="1"/>
  <c r="AT1144" i="1"/>
  <c r="AS1275" i="1"/>
  <c r="AT1275" i="1"/>
  <c r="AS1102" i="1"/>
  <c r="AT1102" i="1"/>
  <c r="AS717" i="1"/>
  <c r="AT717" i="1"/>
  <c r="AS30" i="1"/>
  <c r="AT30" i="1"/>
  <c r="AS703" i="1"/>
  <c r="AT703" i="1"/>
  <c r="AS123" i="1"/>
  <c r="AT123" i="1"/>
  <c r="AS1132" i="1"/>
  <c r="AT1132" i="1"/>
  <c r="AS910" i="1"/>
  <c r="AT910" i="1"/>
  <c r="AS912" i="1"/>
  <c r="AT912" i="1"/>
  <c r="AS186" i="1"/>
  <c r="AT186" i="1"/>
  <c r="AS930" i="1"/>
  <c r="AT930" i="1"/>
  <c r="AS1389" i="1"/>
  <c r="AT1389" i="1"/>
  <c r="AS622" i="1"/>
  <c r="AT622" i="1"/>
  <c r="AS949" i="1"/>
  <c r="AT949" i="1"/>
  <c r="AS345" i="1"/>
  <c r="AT345" i="1"/>
  <c r="AS484" i="1"/>
  <c r="AT484" i="1"/>
  <c r="AS559" i="1"/>
  <c r="AT559" i="1"/>
  <c r="AS844" i="1"/>
  <c r="AT844" i="1"/>
  <c r="AS561" i="1"/>
  <c r="AT561" i="1"/>
  <c r="AS1368" i="1"/>
  <c r="AT1368" i="1"/>
  <c r="AS666" i="1"/>
  <c r="AT666" i="1"/>
  <c r="AS823" i="1"/>
  <c r="AT823" i="1"/>
  <c r="AS972" i="1"/>
  <c r="AT972" i="1"/>
  <c r="AS189" i="1"/>
  <c r="AT189" i="1"/>
  <c r="AS283" i="1"/>
  <c r="AT283" i="1"/>
  <c r="AS980" i="1"/>
  <c r="AT980" i="1"/>
  <c r="AT360" i="1"/>
  <c r="AT1423" i="1"/>
  <c r="AT1385" i="1"/>
  <c r="AT1377" i="1"/>
  <c r="AT1331" i="1"/>
  <c r="AT532" i="1"/>
  <c r="AT40" i="1"/>
  <c r="AT57" i="1"/>
  <c r="AT959" i="1"/>
  <c r="AS390" i="1"/>
  <c r="AT390" i="1"/>
  <c r="AS132" i="1"/>
  <c r="AT132" i="1"/>
  <c r="AS721" i="1"/>
  <c r="AT721" i="1"/>
  <c r="AT1460" i="1"/>
  <c r="AT1454" i="1"/>
  <c r="AT894" i="1"/>
  <c r="AT1390" i="1"/>
  <c r="AT1382" i="1"/>
  <c r="AT1375" i="1"/>
  <c r="AT1358" i="1"/>
  <c r="AT615" i="1"/>
  <c r="AT220" i="1"/>
  <c r="AT1209" i="1"/>
  <c r="AT624" i="1"/>
  <c r="AT243" i="1"/>
  <c r="AT458" i="1"/>
  <c r="AS832" i="1"/>
  <c r="AT832" i="1"/>
  <c r="AT1054" i="1"/>
  <c r="AS1103" i="1"/>
  <c r="AT1103" i="1"/>
  <c r="AT771" i="1"/>
  <c r="AS173" i="1"/>
  <c r="AT124" i="1"/>
  <c r="AS1271" i="1"/>
  <c r="AT1271" i="1"/>
  <c r="AS1096" i="1"/>
  <c r="AT1096" i="1"/>
  <c r="AS62" i="1"/>
  <c r="AT62" i="1"/>
  <c r="AS1083" i="1"/>
  <c r="AT1083" i="1"/>
  <c r="AS1046" i="1"/>
  <c r="AT1046" i="1"/>
  <c r="AT1447" i="1"/>
  <c r="AT1400" i="1"/>
  <c r="AT509" i="1"/>
  <c r="AT1367" i="1"/>
  <c r="AT211" i="1"/>
  <c r="AT44" i="1"/>
  <c r="AT1279" i="1"/>
  <c r="AT1154" i="1"/>
  <c r="AT1089" i="1"/>
  <c r="AM1437" i="1"/>
  <c r="AT726" i="1"/>
  <c r="AT1399" i="1"/>
  <c r="AT1396" i="1"/>
  <c r="AT1393" i="1"/>
  <c r="AT422" i="1"/>
  <c r="AT205" i="1"/>
  <c r="AT216" i="1"/>
  <c r="AT1238" i="1"/>
  <c r="AT351" i="1"/>
  <c r="AT879" i="1"/>
  <c r="AS230" i="1"/>
  <c r="AT230" i="1"/>
  <c r="AS286" i="1"/>
  <c r="AT286" i="1"/>
  <c r="AS386" i="1"/>
  <c r="AT386" i="1"/>
  <c r="AS1328" i="1"/>
  <c r="AT1328" i="1"/>
  <c r="AS111" i="1"/>
  <c r="AT111" i="1"/>
  <c r="AS1100" i="1"/>
  <c r="AT1100" i="1"/>
  <c r="AS264" i="1"/>
  <c r="AT264" i="1"/>
  <c r="AS564" i="1"/>
  <c r="AT564" i="1"/>
  <c r="AS727" i="1"/>
  <c r="AT727" i="1"/>
  <c r="AS1276" i="1"/>
  <c r="AT1276" i="1"/>
  <c r="AS926" i="1"/>
  <c r="AT926" i="1"/>
  <c r="AS813" i="1"/>
  <c r="AT813" i="1"/>
  <c r="AS1205" i="1"/>
  <c r="AT1205" i="1"/>
  <c r="AS311" i="1"/>
  <c r="AT311" i="1"/>
  <c r="AS449" i="1"/>
  <c r="AT449" i="1"/>
  <c r="AS715" i="1"/>
  <c r="AT715" i="1"/>
  <c r="AS1119" i="1"/>
  <c r="AT1119" i="1"/>
  <c r="AS978" i="1"/>
  <c r="AT978" i="1"/>
  <c r="AS197" i="1"/>
  <c r="AT197" i="1"/>
  <c r="AS303" i="1"/>
  <c r="AT303" i="1"/>
  <c r="AS1020" i="1"/>
  <c r="AT1020" i="1"/>
  <c r="AS924" i="1"/>
  <c r="AT924" i="1"/>
  <c r="AS295" i="1"/>
  <c r="AT295" i="1"/>
  <c r="AS673" i="1"/>
  <c r="AT673" i="1"/>
  <c r="AS817" i="1"/>
  <c r="AS860" i="1"/>
  <c r="AT860" i="1"/>
  <c r="AS126" i="1"/>
  <c r="AT126" i="1"/>
  <c r="AS112" i="1"/>
  <c r="AT112" i="1"/>
  <c r="AS287" i="1"/>
  <c r="AT287" i="1"/>
  <c r="AT997" i="1"/>
  <c r="AS201" i="1"/>
  <c r="AT201" i="1"/>
  <c r="AT267" i="1"/>
  <c r="AS250" i="1"/>
  <c r="AT250" i="1"/>
  <c r="AS308" i="1"/>
  <c r="AT308" i="1"/>
  <c r="AS988" i="1"/>
  <c r="AT988" i="1"/>
  <c r="AS995" i="1"/>
  <c r="AT995" i="1"/>
  <c r="AS131" i="1"/>
  <c r="AT131" i="1"/>
  <c r="AT440" i="1"/>
  <c r="AS259" i="1"/>
  <c r="AT259" i="1"/>
  <c r="AS96" i="1"/>
  <c r="AS1334" i="1"/>
  <c r="AT1334" i="1"/>
  <c r="AS1160" i="1"/>
  <c r="AT1160" i="1"/>
  <c r="AS1273" i="1"/>
  <c r="AT1273" i="1"/>
  <c r="AS1085" i="1"/>
  <c r="AT1085" i="1"/>
  <c r="AS1373" i="1"/>
  <c r="AT462" i="1"/>
  <c r="AS1090" i="1"/>
  <c r="AT1090" i="1"/>
  <c r="AT520" i="1"/>
  <c r="AS969" i="1"/>
  <c r="AT969" i="1"/>
  <c r="AS882" i="1"/>
  <c r="AT882" i="1"/>
  <c r="AS898" i="1"/>
  <c r="AT898" i="1"/>
  <c r="AS859" i="1"/>
  <c r="AT859" i="1"/>
  <c r="AS491" i="1"/>
  <c r="AT491" i="1"/>
  <c r="AT1325" i="1"/>
  <c r="AS1234" i="1"/>
  <c r="AT1234" i="1"/>
  <c r="AS1346" i="1"/>
  <c r="AT1346" i="1"/>
  <c r="AS992" i="1"/>
  <c r="AT992" i="1"/>
  <c r="AS536" i="1"/>
  <c r="AT536" i="1"/>
  <c r="AT323" i="1"/>
  <c r="AT1066" i="1"/>
  <c r="AS665" i="1"/>
  <c r="AT665" i="1"/>
  <c r="AS25" i="1"/>
  <c r="AT25" i="1"/>
  <c r="AS394" i="1"/>
  <c r="AT394" i="1"/>
  <c r="AS1014" i="1"/>
  <c r="AT1014" i="1"/>
  <c r="AS522" i="1"/>
  <c r="AT522" i="1"/>
  <c r="AS849" i="1"/>
  <c r="AT849" i="1"/>
  <c r="AS831" i="1"/>
  <c r="AT831" i="1"/>
  <c r="AS478" i="1"/>
  <c r="AT478" i="1"/>
  <c r="AS324" i="1"/>
  <c r="AT324" i="1"/>
  <c r="AS99" i="1"/>
  <c r="AT99" i="1"/>
  <c r="AS226" i="1"/>
  <c r="AT226" i="1"/>
  <c r="AS199" i="1"/>
  <c r="AT199" i="1"/>
  <c r="AS1162" i="1"/>
  <c r="AT1162" i="1"/>
  <c r="AS36" i="1"/>
  <c r="AT36" i="1"/>
  <c r="AS241" i="1"/>
  <c r="AT241" i="1"/>
  <c r="AS998" i="1"/>
  <c r="AT998" i="1"/>
  <c r="AS507" i="1"/>
  <c r="AT507" i="1"/>
  <c r="AS447" i="1"/>
  <c r="AT447" i="1"/>
  <c r="AS1035" i="1"/>
  <c r="AT1035" i="1"/>
  <c r="AS363" i="1"/>
  <c r="AS1051" i="1"/>
  <c r="AT1051" i="1"/>
  <c r="AS581" i="1"/>
  <c r="AT581" i="1"/>
  <c r="AS500" i="1"/>
  <c r="AT500" i="1"/>
  <c r="AS982" i="1"/>
  <c r="AT982" i="1"/>
  <c r="AS13" i="1"/>
  <c r="AT13" i="1"/>
  <c r="AS671" i="1"/>
  <c r="AT671" i="1"/>
  <c r="AS761" i="1"/>
  <c r="AT761" i="1"/>
  <c r="AS1186" i="1"/>
  <c r="AT1186" i="1"/>
  <c r="AS1376" i="1"/>
  <c r="AT1376" i="1"/>
  <c r="AS340" i="1"/>
  <c r="AT340" i="1"/>
  <c r="AS130" i="1"/>
  <c r="AT130" i="1"/>
  <c r="AS1252" i="1"/>
  <c r="AT1252" i="1"/>
  <c r="AS626" i="1"/>
  <c r="AT626" i="1"/>
  <c r="AS1176" i="1"/>
  <c r="AT1176" i="1"/>
  <c r="AS79" i="1"/>
  <c r="AT79" i="1"/>
  <c r="AS1311" i="1"/>
  <c r="AT1311" i="1"/>
  <c r="AS592" i="1"/>
  <c r="AT592" i="1"/>
  <c r="AS352" i="1"/>
  <c r="AT352" i="1"/>
  <c r="AS377" i="1"/>
  <c r="AT377" i="1"/>
  <c r="AS1236" i="1"/>
  <c r="AT1236" i="1"/>
  <c r="AS773" i="1"/>
  <c r="AT773" i="1"/>
  <c r="AS609" i="1"/>
  <c r="AT609" i="1"/>
  <c r="AS231" i="1"/>
  <c r="AT231" i="1"/>
  <c r="AS865" i="1"/>
  <c r="AT865" i="1"/>
  <c r="AS818" i="1"/>
  <c r="AT818" i="1"/>
  <c r="AS1105" i="1"/>
  <c r="AT1105" i="1"/>
  <c r="AS931" i="1"/>
  <c r="AT931" i="1"/>
  <c r="AT432" i="1"/>
  <c r="AS753" i="1"/>
  <c r="AT753" i="1"/>
  <c r="AS1178" i="1"/>
  <c r="AT1178" i="1"/>
  <c r="AS1023" i="1"/>
  <c r="AT1023" i="1"/>
  <c r="AS1406" i="1"/>
  <c r="AS917" i="1"/>
  <c r="AS1124" i="1"/>
  <c r="AT1124" i="1"/>
  <c r="AS576" i="1"/>
  <c r="AT576" i="1"/>
  <c r="AS60" i="1"/>
  <c r="AT60" i="1"/>
  <c r="AT1062" i="1"/>
  <c r="AS188" i="1"/>
  <c r="AT188" i="1"/>
  <c r="AS679" i="1"/>
  <c r="AT679" i="1"/>
  <c r="AS825" i="1"/>
  <c r="AT825" i="1"/>
  <c r="AT486" i="1"/>
  <c r="AT693" i="1"/>
  <c r="AT733" i="1"/>
  <c r="AS1398" i="1"/>
  <c r="AS783" i="1"/>
  <c r="AT783" i="1"/>
  <c r="AS948" i="1"/>
  <c r="AT948" i="1"/>
  <c r="AS1189" i="1"/>
  <c r="AT1189" i="1"/>
  <c r="AS1223" i="1"/>
  <c r="AT1223" i="1"/>
  <c r="AS838" i="1"/>
  <c r="AT838" i="1"/>
  <c r="AT1140" i="1"/>
  <c r="AT724" i="1"/>
  <c r="AT788" i="1"/>
  <c r="AT984" i="1"/>
  <c r="AS674" i="1"/>
  <c r="AT674" i="1"/>
  <c r="AS1312" i="1"/>
  <c r="AT1312" i="1"/>
  <c r="AS388" i="1"/>
  <c r="AT388" i="1"/>
  <c r="AS656" i="1"/>
  <c r="AT656" i="1"/>
  <c r="AS514" i="1"/>
  <c r="AT514" i="1"/>
  <c r="AS476" i="1"/>
  <c r="AT476" i="1"/>
  <c r="AS1071" i="1"/>
  <c r="AT1071" i="1"/>
  <c r="AS168" i="1"/>
  <c r="AT168" i="1"/>
  <c r="AS702" i="1"/>
  <c r="AT702" i="1"/>
  <c r="AS913" i="1"/>
  <c r="AT913" i="1"/>
  <c r="AS228" i="1"/>
  <c r="AT228" i="1"/>
  <c r="AS637" i="1"/>
  <c r="AT637" i="1"/>
  <c r="AS795" i="1"/>
  <c r="AT795" i="1"/>
  <c r="AS730" i="1"/>
  <c r="AT730" i="1"/>
  <c r="AS529" i="1"/>
  <c r="AT529" i="1"/>
  <c r="AS1025" i="1"/>
  <c r="AT1025" i="1"/>
  <c r="AS1292" i="1"/>
  <c r="AS710" i="1"/>
  <c r="AT710" i="1"/>
  <c r="AS939" i="1"/>
  <c r="AT939" i="1"/>
  <c r="AS644" i="1"/>
  <c r="AT644" i="1"/>
  <c r="AS684" i="1"/>
  <c r="AT684" i="1"/>
  <c r="AS1322" i="1"/>
  <c r="AS837" i="1"/>
  <c r="AT837" i="1"/>
  <c r="AS384" i="1"/>
  <c r="AT384" i="1"/>
  <c r="AS493" i="1"/>
  <c r="AT493" i="1"/>
  <c r="AS457" i="1"/>
  <c r="AT457" i="1"/>
  <c r="AS538" i="1"/>
  <c r="AT538" i="1"/>
  <c r="AS95" i="1"/>
  <c r="AT95" i="1"/>
  <c r="AS1148" i="1"/>
  <c r="AT1148" i="1"/>
  <c r="AS936" i="1"/>
  <c r="AT936" i="1"/>
  <c r="AS1264" i="1"/>
  <c r="AT1264" i="1"/>
  <c r="AS642" i="1"/>
  <c r="AT642" i="1"/>
  <c r="AS1171" i="1"/>
  <c r="AT1171" i="1"/>
  <c r="AS1378" i="1"/>
  <c r="AT1378" i="1"/>
  <c r="AS1429" i="1"/>
  <c r="AS195" i="1"/>
  <c r="AT195" i="1"/>
  <c r="AS1059" i="1"/>
  <c r="AT1059" i="1"/>
  <c r="AS1257" i="1"/>
  <c r="AT1257" i="1"/>
  <c r="AS1009" i="1"/>
  <c r="AT1009" i="1"/>
  <c r="AS194" i="1"/>
  <c r="AT194" i="1"/>
  <c r="AS1370" i="1"/>
  <c r="AS675" i="1"/>
  <c r="AT675" i="1"/>
  <c r="AS279" i="1"/>
  <c r="AT279" i="1"/>
  <c r="AS842" i="1"/>
  <c r="AT842" i="1"/>
  <c r="AS1261" i="1"/>
  <c r="AT1261" i="1"/>
  <c r="AS895" i="1"/>
  <c r="AT895" i="1"/>
  <c r="AS278" i="1"/>
  <c r="AT278" i="1"/>
  <c r="AS5" i="1"/>
  <c r="AS34" i="1"/>
  <c r="AT34" i="1"/>
  <c r="AS654" i="1"/>
  <c r="AT654" i="1"/>
  <c r="AS137" i="1"/>
  <c r="AT137" i="1"/>
  <c r="AS747" i="1"/>
  <c r="AT747" i="1"/>
  <c r="AS212" i="1"/>
  <c r="AT212" i="1"/>
  <c r="AS425" i="1"/>
  <c r="AT425" i="1"/>
  <c r="AS1086" i="1"/>
  <c r="AT1086" i="1"/>
  <c r="AS975" i="1"/>
  <c r="AT975" i="1"/>
  <c r="AS531" i="1"/>
  <c r="AT531" i="1"/>
  <c r="AS446" i="1"/>
  <c r="AS1341" i="1"/>
  <c r="AT1341" i="1"/>
  <c r="AS970" i="1"/>
  <c r="AT970" i="1"/>
  <c r="AS468" i="1"/>
  <c r="AT468" i="1"/>
  <c r="AS822" i="1"/>
  <c r="AT822" i="1"/>
  <c r="AS569" i="1"/>
  <c r="AT569" i="1"/>
  <c r="AS778" i="1"/>
  <c r="AT778" i="1"/>
  <c r="AS293" i="1"/>
  <c r="AS210" i="1"/>
  <c r="AS686" i="1"/>
  <c r="AT686" i="1"/>
  <c r="AS891" i="1"/>
  <c r="AT891" i="1"/>
  <c r="AS45" i="1"/>
  <c r="AT45" i="1"/>
  <c r="AS1069" i="1"/>
  <c r="AT1069" i="1"/>
  <c r="AS438" i="1"/>
  <c r="AT438" i="1"/>
  <c r="AS695" i="1"/>
  <c r="AT695" i="1"/>
  <c r="AS633" i="1"/>
  <c r="AT633" i="1"/>
  <c r="AS611" i="1"/>
  <c r="AT611" i="1"/>
  <c r="AS780" i="1"/>
  <c r="AS74" i="1"/>
  <c r="AT74" i="1"/>
  <c r="AS1343" i="1"/>
  <c r="AT1343" i="1"/>
  <c r="AS1077" i="1"/>
  <c r="AT1077" i="1"/>
  <c r="AS424" i="1"/>
  <c r="AT424" i="1"/>
  <c r="AS91" i="1"/>
  <c r="AS105" i="1"/>
  <c r="AT105" i="1"/>
  <c r="AS785" i="1"/>
  <c r="AT785" i="1"/>
  <c r="AS1307" i="1"/>
  <c r="AT1307" i="1"/>
  <c r="AS170" i="1"/>
  <c r="AT170" i="1"/>
  <c r="AS775" i="1"/>
  <c r="AT775" i="1"/>
  <c r="AS202" i="1"/>
  <c r="AT202" i="1"/>
  <c r="AS306" i="1"/>
  <c r="AT306" i="1"/>
  <c r="AS750" i="1"/>
  <c r="AT750" i="1"/>
  <c r="AS548" i="1"/>
  <c r="AT548" i="1"/>
  <c r="AS80" i="1"/>
  <c r="AT80" i="1"/>
  <c r="AS1195" i="1"/>
  <c r="AT1195" i="1"/>
  <c r="AS1296" i="1"/>
  <c r="AT1296" i="1"/>
  <c r="AS1217" i="1"/>
  <c r="AT1217" i="1"/>
  <c r="AS419" i="1"/>
  <c r="AT419" i="1"/>
  <c r="AS1175" i="1"/>
  <c r="AT1175" i="1"/>
  <c r="AS658" i="1"/>
  <c r="AT658" i="1"/>
  <c r="AS935" i="1"/>
  <c r="AT935" i="1"/>
  <c r="AS922" i="1"/>
  <c r="AT922" i="1"/>
  <c r="AS680" i="1"/>
  <c r="AT680" i="1"/>
  <c r="AS404" i="1"/>
  <c r="AT404" i="1"/>
  <c r="AS41" i="1"/>
  <c r="AT41" i="1"/>
  <c r="AS814" i="1"/>
  <c r="AT814" i="1"/>
  <c r="AS799" i="1"/>
  <c r="AT799" i="1"/>
  <c r="AS793" i="1"/>
  <c r="AT793" i="1"/>
  <c r="AS361" i="1"/>
  <c r="AT361" i="1"/>
  <c r="AS1084" i="1"/>
  <c r="AT1084" i="1"/>
  <c r="AS1262" i="1"/>
  <c r="AT1262" i="1"/>
  <c r="AS300" i="1"/>
  <c r="AT300" i="1"/>
  <c r="AS420" i="1"/>
  <c r="AT420" i="1"/>
  <c r="AS1357" i="1"/>
  <c r="AT1357" i="1"/>
  <c r="AS599" i="1"/>
  <c r="AT599" i="1"/>
  <c r="AS1197" i="1"/>
  <c r="AT1197" i="1"/>
  <c r="AS698" i="1"/>
  <c r="AT698" i="1"/>
  <c r="AS1001" i="1"/>
  <c r="AT1001" i="1"/>
  <c r="AS433" i="1"/>
  <c r="AT433" i="1"/>
  <c r="AS39" i="1"/>
  <c r="AT39" i="1"/>
  <c r="AS266" i="1"/>
  <c r="AT266" i="1"/>
  <c r="AS1200" i="1"/>
  <c r="AT1200" i="1"/>
  <c r="AS545" i="1"/>
  <c r="AT545" i="1"/>
  <c r="AS906" i="1"/>
  <c r="AT906" i="1"/>
  <c r="AS787" i="1"/>
  <c r="AT787" i="1"/>
  <c r="AS450" i="1"/>
  <c r="AT450" i="1"/>
  <c r="AS716" i="1"/>
  <c r="AT716" i="1"/>
  <c r="AS1183" i="1"/>
  <c r="AT1183" i="1"/>
  <c r="AS487" i="1"/>
  <c r="AT487" i="1"/>
  <c r="AS876" i="1"/>
  <c r="AT876" i="1"/>
  <c r="AS885" i="1"/>
  <c r="AT885" i="1"/>
  <c r="AS459" i="1"/>
  <c r="AT459" i="1"/>
  <c r="AS317" i="1"/>
  <c r="AT317" i="1"/>
  <c r="AS277" i="1"/>
  <c r="AT277" i="1"/>
  <c r="AS256" i="1"/>
  <c r="AT256" i="1"/>
  <c r="AS843" i="1"/>
  <c r="AT843" i="1"/>
  <c r="AS769" i="1"/>
  <c r="AT769" i="1"/>
  <c r="AS470" i="1"/>
  <c r="AT470" i="1"/>
  <c r="AS595" i="1"/>
  <c r="AT595" i="1"/>
  <c r="AS371" i="1"/>
  <c r="AT371" i="1"/>
  <c r="AS103" i="1"/>
  <c r="AT103" i="1"/>
  <c r="AS1278" i="1"/>
  <c r="AT1278" i="1"/>
  <c r="AS119" i="1"/>
  <c r="AT119" i="1"/>
  <c r="AS542" i="1"/>
  <c r="AT542" i="1"/>
  <c r="AS877" i="1"/>
  <c r="AT877" i="1"/>
  <c r="AS968" i="1"/>
  <c r="AT968" i="1"/>
  <c r="AS976" i="1"/>
  <c r="AT976" i="1"/>
  <c r="AS368" i="1"/>
  <c r="AT368" i="1"/>
  <c r="AS114" i="1"/>
  <c r="AT114" i="1"/>
  <c r="AS410" i="1"/>
  <c r="AT410" i="1"/>
  <c r="AS506" i="1"/>
  <c r="AT506" i="1"/>
  <c r="AS1000" i="1"/>
  <c r="AT1000" i="1"/>
  <c r="AS319" i="1"/>
  <c r="AT319" i="1"/>
  <c r="AS575" i="1"/>
  <c r="AT575" i="1"/>
  <c r="AS826" i="1"/>
  <c r="AT826" i="1"/>
  <c r="AS694" i="1"/>
  <c r="AT694" i="1"/>
  <c r="AS836" i="1"/>
  <c r="AT836" i="1"/>
  <c r="AS12" i="1"/>
  <c r="AT12" i="1"/>
  <c r="AS971" i="1"/>
  <c r="AT971" i="1"/>
  <c r="AS511" i="1"/>
  <c r="AT511" i="1"/>
  <c r="AT471" i="1"/>
  <c r="AT1445" i="1"/>
  <c r="AT93" i="1"/>
  <c r="AT494" i="1"/>
  <c r="AT1395" i="1"/>
  <c r="AT78" i="1"/>
  <c r="AT364" i="1"/>
  <c r="AT1371" i="1"/>
  <c r="AT1345" i="1"/>
  <c r="AT1322" i="1"/>
  <c r="AT1304" i="1"/>
  <c r="AT209" i="1"/>
  <c r="AT1225" i="1"/>
  <c r="AT651" i="1"/>
  <c r="AT272" i="1"/>
  <c r="AT1164" i="1"/>
  <c r="AT282" i="1"/>
  <c r="AS699" i="1"/>
  <c r="AT699" i="1"/>
  <c r="AS528" i="1"/>
  <c r="AT528" i="1"/>
  <c r="AS1139" i="1"/>
  <c r="AT1139" i="1"/>
  <c r="AS594" i="1"/>
  <c r="AT594" i="1"/>
  <c r="AS1394" i="1"/>
  <c r="AS620" i="1"/>
  <c r="AT620" i="1"/>
  <c r="AS770" i="1"/>
  <c r="AT770" i="1"/>
  <c r="AS156" i="1"/>
  <c r="AT156" i="1"/>
  <c r="AS591" i="1"/>
  <c r="AT591" i="1"/>
  <c r="AS1056" i="1"/>
  <c r="AT1056" i="1"/>
  <c r="AS1065" i="1"/>
  <c r="AT1065" i="1"/>
  <c r="AS1414" i="1"/>
  <c r="AS221" i="1"/>
  <c r="AT221" i="1"/>
  <c r="AS10" i="1"/>
  <c r="AT10" i="1"/>
  <c r="AS942" i="1"/>
  <c r="AT942" i="1"/>
  <c r="AS1158" i="1"/>
  <c r="AT1158" i="1"/>
  <c r="AS490" i="1"/>
  <c r="AT490" i="1"/>
  <c r="AT1047" i="1"/>
  <c r="AS712" i="1"/>
  <c r="AT712" i="1"/>
  <c r="AS990" i="1"/>
  <c r="AT990" i="1"/>
  <c r="AS336" i="1"/>
  <c r="AT336" i="1"/>
  <c r="AT1444" i="1"/>
  <c r="AT1437" i="1"/>
  <c r="AT917" i="1"/>
  <c r="AT134" i="1"/>
  <c r="AT1392" i="1"/>
  <c r="AT91" i="1"/>
  <c r="AT1370" i="1"/>
  <c r="AT552" i="1"/>
  <c r="AT1303" i="1"/>
  <c r="AT1274" i="1"/>
  <c r="AT1260" i="1"/>
  <c r="AT96" i="1"/>
  <c r="AT1191" i="1"/>
  <c r="AT242" i="1"/>
  <c r="AT363" i="1"/>
  <c r="AT480" i="1"/>
  <c r="AT415" i="1"/>
  <c r="AT293" i="1"/>
  <c r="AT412" i="1"/>
  <c r="AT296" i="1"/>
  <c r="AT550" i="1"/>
  <c r="AT332" i="1"/>
  <c r="AT1409" i="1"/>
  <c r="AT1398" i="1"/>
  <c r="AT1394" i="1"/>
  <c r="AT1386" i="1"/>
  <c r="AT173" i="1"/>
  <c r="AT603" i="1"/>
  <c r="AT102" i="1"/>
  <c r="AT1235" i="1"/>
  <c r="AT309" i="1"/>
  <c r="AT1177" i="1"/>
  <c r="AT1138" i="1"/>
  <c r="AT270" i="1"/>
  <c r="AT1464" i="1"/>
  <c r="AT1449" i="1"/>
  <c r="AT56" i="1"/>
  <c r="AT1429" i="1"/>
  <c r="AT1412" i="1"/>
  <c r="AT133" i="1"/>
  <c r="AT33" i="1"/>
  <c r="AT1361" i="1"/>
  <c r="AT780" i="1"/>
  <c r="AT305" i="1"/>
  <c r="AS1230" i="1"/>
  <c r="AS614" i="1"/>
  <c r="AS517" i="1"/>
  <c r="AT957" i="1"/>
  <c r="AS1401" i="1"/>
  <c r="AS8" i="1"/>
  <c r="AS955" i="1"/>
  <c r="AS139" i="1"/>
  <c r="AS632" i="1"/>
  <c r="AS1450" i="1"/>
  <c r="AS852" i="1"/>
  <c r="AS333" i="1"/>
  <c r="AS11" i="1"/>
  <c r="AS1106" i="1"/>
  <c r="AS996" i="1"/>
  <c r="AS1442" i="1"/>
  <c r="AS810" i="1"/>
  <c r="AS1076" i="1"/>
  <c r="AS794" i="1"/>
  <c r="AS1388" i="1"/>
  <c r="AS445" i="1"/>
  <c r="AS69" i="1"/>
  <c r="AS1005" i="1"/>
  <c r="AS1057" i="1"/>
  <c r="AS1417" i="1"/>
  <c r="AS393" i="1"/>
  <c r="AS1323" i="1"/>
  <c r="AS570" i="1"/>
  <c r="AS385" i="1"/>
  <c r="AS582" i="1"/>
  <c r="AS938" i="1"/>
  <c r="AS318" i="1"/>
  <c r="AS789" i="1"/>
  <c r="AS659" i="1"/>
  <c r="AS768" i="1"/>
  <c r="AS257" i="1"/>
  <c r="AS954" i="1"/>
  <c r="AS1286" i="1"/>
  <c r="AS495" i="1"/>
  <c r="AS744" i="1"/>
  <c r="AS274" i="1"/>
  <c r="AS235" i="1"/>
  <c r="AS619" i="1"/>
  <c r="AS97" i="1"/>
  <c r="AS1321" i="1"/>
  <c r="AS512" i="1"/>
  <c r="AS625" i="1"/>
  <c r="AS329" i="1"/>
  <c r="AS571" i="1"/>
  <c r="AS421" i="1"/>
  <c r="AS683" i="1"/>
  <c r="AS1229" i="1"/>
  <c r="AS973" i="1"/>
  <c r="AS355" i="1"/>
  <c r="AS414" i="1"/>
  <c r="AS43" i="1"/>
  <c r="AS157" i="1"/>
  <c r="AS301" i="1"/>
  <c r="AS1043" i="1"/>
  <c r="AS590" i="1"/>
  <c r="AS811" i="1"/>
  <c r="AS288" i="1"/>
  <c r="AS588" i="1"/>
  <c r="AS821" i="1"/>
  <c r="AS556" i="1"/>
  <c r="AS428" i="1"/>
  <c r="AS265" i="1"/>
  <c r="AS2" i="1"/>
  <c r="AS1335" i="1"/>
  <c r="AS899" i="1"/>
  <c r="AS72" i="1"/>
  <c r="AS1007" i="1"/>
  <c r="AS261" i="1"/>
  <c r="AS748" i="1"/>
  <c r="AS928" i="1"/>
  <c r="AS766" i="1"/>
  <c r="AS1301" i="1"/>
  <c r="AS1456" i="1"/>
  <c r="AS835" i="1"/>
  <c r="AS1145" i="1"/>
  <c r="AS71" i="1"/>
  <c r="AS1366" i="1"/>
  <c r="AS1240" i="1"/>
  <c r="AS1149" i="1"/>
  <c r="AS887" i="1"/>
  <c r="AS1110" i="1"/>
  <c r="AS383" i="1"/>
  <c r="AS1407" i="1"/>
  <c r="AS456" i="1"/>
  <c r="AS1210" i="1"/>
  <c r="AS284" i="1"/>
  <c r="AS463" i="1"/>
  <c r="AS1337" i="1"/>
  <c r="AS372" i="1"/>
  <c r="AS874" i="1"/>
  <c r="AS549" i="1"/>
  <c r="AS636" i="1"/>
  <c r="AS1340" i="1"/>
  <c r="AS940" i="1"/>
  <c r="AS533" i="1"/>
  <c r="AL918" i="1"/>
  <c r="AS802" i="1"/>
  <c r="AS586" i="1"/>
  <c r="AS1143" i="1"/>
  <c r="AS1415" i="1"/>
  <c r="AS1440" i="1"/>
  <c r="AS746" i="1"/>
  <c r="AS537" i="1"/>
  <c r="AS381" i="1"/>
  <c r="AS1320" i="1"/>
  <c r="AS347" i="1"/>
  <c r="AS774" i="1"/>
  <c r="AS1188" i="1"/>
  <c r="AS366" i="1"/>
  <c r="AS109" i="1"/>
  <c r="AS418" i="1"/>
  <c r="AS1289" i="1"/>
  <c r="AS435" i="1"/>
  <c r="AS1352" i="1"/>
  <c r="AS1404" i="1"/>
  <c r="AS1339" i="1"/>
  <c r="AS143" i="1"/>
  <c r="AS1277" i="1"/>
  <c r="AS875" i="1"/>
  <c r="AS1161" i="1"/>
  <c r="AS790" i="1"/>
  <c r="AS803" i="1"/>
  <c r="AS725" i="1"/>
  <c r="AS121" i="1"/>
  <c r="AS26" i="1"/>
  <c r="AS864" i="1"/>
  <c r="AS1082" i="1"/>
  <c r="AS584" i="1"/>
  <c r="AS610" i="1"/>
  <c r="AS907" i="1"/>
  <c r="AS1151" i="1"/>
  <c r="AS6" i="1"/>
  <c r="AS1314" i="1"/>
  <c r="AS379" i="1"/>
  <c r="AS106" i="1"/>
  <c r="AS203" i="1"/>
  <c r="AS580" i="1"/>
  <c r="AS483" i="1"/>
  <c r="AS1384" i="1"/>
  <c r="AS704" i="1"/>
  <c r="AS187" i="1"/>
  <c r="AS100" i="1"/>
  <c r="AS31" i="1"/>
  <c r="AS525" i="1"/>
  <c r="AS513" i="1"/>
  <c r="AS718" i="1"/>
  <c r="AS1242" i="1"/>
  <c r="AS48" i="1"/>
  <c r="AS1403" i="1"/>
  <c r="AS1316" i="1"/>
  <c r="AS1061" i="1"/>
  <c r="AS504" i="1"/>
  <c r="AS685" i="1"/>
  <c r="AS1465" i="1"/>
  <c r="AS606" i="1"/>
  <c r="AS530" i="1"/>
  <c r="AS728" i="1"/>
  <c r="AS1088" i="1"/>
  <c r="AS344" i="1"/>
  <c r="AS52" i="1"/>
  <c r="AS1113" i="1"/>
  <c r="AS298" i="1"/>
  <c r="AS1408" i="1"/>
  <c r="AS452" i="1"/>
  <c r="AS604" i="1"/>
  <c r="AS1315" i="1"/>
  <c r="AS1428" i="1"/>
  <c r="AS872" i="1"/>
  <c r="AS900" i="1"/>
  <c r="AS1201" i="1"/>
  <c r="AS179" i="1"/>
  <c r="AS1222" i="1"/>
  <c r="AS598" i="1"/>
  <c r="AS668" i="1"/>
  <c r="AS464" i="1"/>
  <c r="AS88" i="1"/>
  <c r="AS240" i="1"/>
  <c r="AS1146" i="1"/>
  <c r="AS1108" i="1"/>
  <c r="AS334" i="1"/>
  <c r="AS645" i="1"/>
  <c r="AS634" i="1"/>
  <c r="AS1421" i="1"/>
  <c r="AS1142" i="1"/>
  <c r="AS557" i="1"/>
  <c r="AS502" i="1"/>
  <c r="AS1220" i="1"/>
  <c r="AS90" i="1"/>
  <c r="AS1174" i="1"/>
  <c r="AS153" i="1"/>
  <c r="AS1356" i="1"/>
  <c r="AS908" i="1"/>
  <c r="AS1114" i="1"/>
  <c r="AS805" i="1"/>
  <c r="AS1058" i="1"/>
  <c r="AS472" i="1"/>
  <c r="AS1380" i="1"/>
  <c r="AS754" i="1"/>
  <c r="AS224" i="1"/>
  <c r="AS1153" i="1"/>
  <c r="AS454" i="1"/>
  <c r="AS152" i="1"/>
  <c r="AS791" i="1"/>
  <c r="AS1213" i="1"/>
  <c r="AS497" i="1"/>
  <c r="AS1202" i="1"/>
  <c r="AS55" i="1"/>
  <c r="AS1317" i="1"/>
  <c r="AS1438" i="1"/>
  <c r="AS870" i="1"/>
  <c r="AS722" i="1"/>
  <c r="AS1215" i="1"/>
  <c r="AS485" i="1"/>
  <c r="AS578" i="1"/>
  <c r="AS1072" i="1"/>
  <c r="AS358" i="1"/>
  <c r="AS1255" i="1"/>
  <c r="AS86" i="1"/>
  <c r="AS1418" i="1"/>
  <c r="AS42" i="1"/>
  <c r="AS756" i="1"/>
  <c r="AS1381" i="1"/>
  <c r="AS61" i="1"/>
  <c r="AS997" i="1"/>
  <c r="AS918" i="1"/>
  <c r="AS440" i="1"/>
  <c r="AS462" i="1"/>
  <c r="AS520" i="1"/>
  <c r="AS38" i="1"/>
  <c r="AS846" i="1"/>
  <c r="AS63" i="1"/>
  <c r="AS413" i="1"/>
  <c r="AS1347" i="1"/>
  <c r="AS1250" i="1"/>
  <c r="AS432" i="1"/>
  <c r="AS1364" i="1"/>
  <c r="AS1062" i="1"/>
  <c r="AS1422" i="1"/>
  <c r="AS693" i="1"/>
  <c r="AS733" i="1"/>
  <c r="AS788" i="1"/>
  <c r="AS984" i="1"/>
  <c r="AS1208" i="1"/>
  <c r="AS18" i="1"/>
  <c r="AS1182" i="1"/>
  <c r="AS1169" i="1"/>
  <c r="AS986" i="1"/>
  <c r="AS417" i="1"/>
  <c r="AS387" i="1"/>
  <c r="AS164" i="1"/>
  <c r="AS455" i="1"/>
  <c r="AS227" i="1"/>
  <c r="AS1359" i="1"/>
  <c r="AS1332" i="1"/>
  <c r="AS1249" i="1"/>
  <c r="AS784" i="1"/>
  <c r="AS1291" i="1"/>
  <c r="AS76" i="1"/>
  <c r="AS964" i="1"/>
  <c r="AS192" i="1"/>
  <c r="AS840" i="1"/>
  <c r="AS965" i="1"/>
  <c r="AS521" i="1"/>
  <c r="AS979" i="1"/>
  <c r="AS391" i="1"/>
  <c r="AS439" i="1"/>
  <c r="AS325" i="1"/>
  <c r="AS1466" i="1"/>
  <c r="AS486" i="1"/>
  <c r="AS1140" i="1"/>
  <c r="AS535" i="1"/>
  <c r="AS465" i="1"/>
  <c r="AS635" i="1"/>
  <c r="AS618" i="1"/>
  <c r="AS883" i="1"/>
  <c r="AS498" i="1"/>
  <c r="AS896" i="1"/>
  <c r="AS330" i="1"/>
  <c r="AS411" i="1"/>
  <c r="AS1029" i="1"/>
  <c r="AS1305" i="1"/>
  <c r="AS1133" i="1"/>
  <c r="AS1218" i="1"/>
  <c r="AS1453" i="1"/>
  <c r="AS1299" i="1"/>
  <c r="AS302" i="1"/>
  <c r="AS281" i="1"/>
  <c r="AS353" i="1"/>
  <c r="AS1207" i="1"/>
  <c r="AS1018" i="1"/>
  <c r="AS37" i="1"/>
  <c r="AS1091" i="1"/>
  <c r="AS183" i="1"/>
  <c r="AS880" i="1"/>
  <c r="AS555" i="1"/>
  <c r="AS1003" i="1"/>
  <c r="AS714" i="1"/>
  <c r="AS649" i="1"/>
  <c r="AS985" i="1"/>
  <c r="AS1027" i="1"/>
  <c r="AS1073" i="1"/>
  <c r="AS742" i="1"/>
  <c r="AS115" i="1"/>
  <c r="AS233" i="1"/>
  <c r="AS327" i="1"/>
  <c r="AS862" i="1"/>
  <c r="AS148" i="1"/>
  <c r="AS290" i="1"/>
  <c r="AS772" i="1"/>
  <c r="AS1342" i="1"/>
  <c r="AS77" i="1"/>
  <c r="AS1055" i="1"/>
  <c r="AS952" i="1"/>
  <c r="AS546" i="1"/>
  <c r="AS767" i="1"/>
  <c r="AS1130" i="1"/>
  <c r="AS966" i="1"/>
  <c r="AS1016" i="1"/>
  <c r="AS267" i="1"/>
  <c r="AS237" i="1"/>
  <c r="AS73" i="1"/>
  <c r="AS354" i="1"/>
  <c r="AS1101" i="1"/>
  <c r="AS534" i="1"/>
  <c r="AS81" i="1"/>
  <c r="AS563" i="1"/>
  <c r="AS323" i="1"/>
  <c r="AS1224" i="1"/>
  <c r="AS956" i="1"/>
  <c r="AS232" i="1"/>
  <c r="AS782" i="1"/>
  <c r="AS1099" i="1"/>
  <c r="AS801" i="1"/>
  <c r="AS981" i="1"/>
  <c r="AS543" i="1"/>
  <c r="AS983" i="1"/>
  <c r="AS247" i="1"/>
  <c r="AS475" i="1"/>
  <c r="AS1033" i="1"/>
  <c r="AS479" i="1"/>
  <c r="AS496" i="1"/>
  <c r="AS1002" i="1"/>
  <c r="AS1439" i="1"/>
  <c r="AS574" i="1"/>
  <c r="AS19" i="1"/>
  <c r="AS853" i="1"/>
  <c r="AS1028" i="1"/>
  <c r="AS1123" i="1"/>
  <c r="AS1006" i="1"/>
  <c r="AS796" i="1"/>
  <c r="AS643" i="1"/>
  <c r="AS429" i="1"/>
  <c r="AS431" i="1"/>
  <c r="AS759" i="1"/>
  <c r="AS291" i="1"/>
  <c r="AS1297" i="1"/>
  <c r="AS735" i="1"/>
  <c r="AS1038" i="1"/>
  <c r="AS331" i="1"/>
  <c r="AS689" i="1"/>
  <c r="AS657" i="1"/>
  <c r="AS1327" i="1"/>
  <c r="AS159" i="1"/>
  <c r="AS1270" i="1"/>
  <c r="AS1283" i="1"/>
  <c r="AS566" i="1"/>
  <c r="AS1137" i="1"/>
  <c r="AS1324" i="1"/>
  <c r="AS890" i="1"/>
  <c r="AS401" i="1"/>
  <c r="AS765" i="1"/>
  <c r="AS406" i="1"/>
  <c r="AS315" i="1"/>
  <c r="AS162" i="1"/>
  <c r="AS950" i="1"/>
  <c r="AS1168" i="1"/>
  <c r="AS22" i="1"/>
  <c r="AS28" i="1"/>
  <c r="AS1141" i="1"/>
  <c r="AS370" i="1"/>
  <c r="AS631" i="1"/>
  <c r="AS416" i="1"/>
  <c r="AS1156" i="1"/>
  <c r="AS944" i="1"/>
  <c r="AS249" i="1"/>
  <c r="AS638" i="1"/>
  <c r="AS68" i="1"/>
  <c r="AS138" i="1"/>
  <c r="AS402" i="1"/>
  <c r="AS863" i="1"/>
  <c r="AS180" i="1"/>
  <c r="AS809" i="1"/>
  <c r="AS218" i="1"/>
  <c r="AS477" i="1"/>
  <c r="AS294" i="1"/>
  <c r="AS947" i="1"/>
  <c r="AS1441" i="1"/>
  <c r="AS437" i="1"/>
  <c r="AS855" i="1"/>
  <c r="AS884" i="1"/>
  <c r="AS953" i="1"/>
  <c r="AS1022" i="1"/>
  <c r="AS423" i="1"/>
  <c r="AS150" i="1"/>
  <c r="AS193" i="1"/>
  <c r="AS1459" i="1"/>
  <c r="AS215" i="1"/>
  <c r="AS1233" i="1"/>
  <c r="AS21" i="1"/>
  <c r="AS1095" i="1"/>
  <c r="AS1374" i="1"/>
  <c r="AS1135" i="1"/>
  <c r="AS593" i="1"/>
  <c r="AS779" i="1"/>
  <c r="AS1300" i="1"/>
  <c r="AS1306" i="1"/>
  <c r="AS236" i="1"/>
  <c r="AS176" i="1"/>
  <c r="AS1211" i="1"/>
  <c r="AS737" i="1"/>
  <c r="AS927" i="1"/>
  <c r="AS1369" i="1"/>
  <c r="AS343" i="1"/>
  <c r="AS348" i="1"/>
  <c r="AS1199" i="1"/>
  <c r="AS1265" i="1"/>
  <c r="AS1405" i="1"/>
  <c r="AS346" i="1"/>
  <c r="AS254" i="1"/>
  <c r="AS1325" i="1"/>
  <c r="AS1066" i="1"/>
  <c r="AS1125" i="1"/>
  <c r="AS365" i="1"/>
  <c r="AS1047" i="1"/>
  <c r="AS1118" i="1"/>
  <c r="AS32" i="1"/>
  <c r="AS122" i="1"/>
  <c r="AS1034" i="1"/>
  <c r="AS630" i="1"/>
  <c r="AS357" i="1"/>
  <c r="AS320" i="1"/>
  <c r="AS304" i="1"/>
  <c r="AS1155" i="1"/>
  <c r="AS1054" i="1"/>
  <c r="AS771" i="1"/>
  <c r="AS124" i="1"/>
  <c r="AS724" i="1"/>
  <c r="AL372" i="1"/>
  <c r="AL1176" i="1"/>
  <c r="AL45" i="1"/>
  <c r="AL1366" i="1"/>
  <c r="AL171" i="1"/>
  <c r="AL1424" i="1"/>
  <c r="AS798" i="1"/>
  <c r="AL943" i="1"/>
  <c r="AM1374" i="1"/>
  <c r="AM1421" i="1"/>
  <c r="AM237" i="1"/>
  <c r="AM630" i="1"/>
  <c r="AL1116" i="1"/>
  <c r="AL1124" i="1"/>
  <c r="AM982" i="1"/>
  <c r="AM511" i="1"/>
  <c r="AM799" i="1"/>
  <c r="AM326" i="1"/>
  <c r="AM1449" i="1"/>
  <c r="AM211" i="1"/>
  <c r="AM1226" i="1"/>
  <c r="AM854" i="1"/>
  <c r="AM816" i="1"/>
  <c r="AM1243" i="1"/>
  <c r="AM1128" i="1"/>
  <c r="AM629" i="1"/>
  <c r="AM999" i="1"/>
  <c r="AM678" i="1"/>
  <c r="AM1307" i="1"/>
  <c r="AM1067" i="1"/>
  <c r="AM695" i="1"/>
  <c r="AM262" i="1"/>
  <c r="AM885" i="1"/>
  <c r="AM128" i="1"/>
  <c r="AM975" i="1"/>
  <c r="AM786" i="1"/>
  <c r="AM1363" i="1"/>
  <c r="AM163" i="1"/>
  <c r="AM660" i="1"/>
  <c r="AM308" i="1"/>
  <c r="AM1360" i="1"/>
  <c r="AM971" i="1"/>
  <c r="AM1205" i="1"/>
  <c r="AM878" i="1"/>
  <c r="AM914" i="1"/>
  <c r="AM1001" i="1"/>
  <c r="AM141" i="1"/>
  <c r="AM1185" i="1"/>
  <c r="AM446" i="1"/>
  <c r="AM930" i="1"/>
  <c r="AM970" i="1"/>
  <c r="AM200" i="1"/>
  <c r="AM229" i="1"/>
  <c r="AM1077" i="1"/>
  <c r="AM1195" i="1"/>
  <c r="AM433" i="1"/>
  <c r="AM542" i="1"/>
  <c r="AM1112" i="1"/>
  <c r="AM190" i="1"/>
  <c r="AM644" i="1"/>
  <c r="AM1402" i="1"/>
  <c r="AM960" i="1"/>
  <c r="AM178" i="1"/>
  <c r="AM111" i="1"/>
  <c r="AM426" i="1"/>
  <c r="AM937" i="1"/>
  <c r="AM362" i="1"/>
  <c r="AM293" i="1"/>
  <c r="AM96" i="1"/>
  <c r="AM942" i="1"/>
  <c r="AM541" i="1"/>
  <c r="AM945" i="1"/>
  <c r="AM1262" i="1"/>
  <c r="AM822" i="1"/>
  <c r="AM474" i="1"/>
  <c r="AM394" i="1"/>
  <c r="AM1357" i="1"/>
  <c r="AM1126" i="1"/>
  <c r="AM1414" i="1"/>
  <c r="AM553" i="1"/>
  <c r="AM217" i="1"/>
  <c r="AM1298" i="1"/>
  <c r="AM723" i="1"/>
  <c r="AM449" i="1"/>
  <c r="AM825" i="1"/>
  <c r="AM923" i="1"/>
  <c r="AM1322" i="1"/>
  <c r="AM4" i="1"/>
  <c r="AM105" i="1"/>
  <c r="AM1190" i="1"/>
  <c r="AM185" i="1"/>
  <c r="AM39" i="1"/>
  <c r="AM656" i="1"/>
  <c r="AM140" i="1"/>
  <c r="AM1362" i="1"/>
  <c r="AM1254" i="1"/>
  <c r="AM633" i="1"/>
  <c r="AM1354" i="1"/>
  <c r="AM202" i="1"/>
  <c r="AM388" i="1"/>
  <c r="AM1031" i="1"/>
  <c r="AM713" i="1"/>
  <c r="AM363" i="1"/>
  <c r="AM780" i="1"/>
  <c r="AM652" i="1"/>
  <c r="AM123" i="1"/>
  <c r="AM658" i="1"/>
  <c r="AM757" i="1"/>
  <c r="AM1346" i="1"/>
  <c r="AM781" i="1"/>
  <c r="AM152" i="1"/>
  <c r="AM53" i="1"/>
  <c r="AM802" i="1"/>
  <c r="AM1153" i="1"/>
  <c r="AM153" i="1"/>
  <c r="AM586" i="1"/>
  <c r="AM240" i="1"/>
  <c r="AM1352" i="1"/>
  <c r="AM1291" i="1"/>
  <c r="AM1113" i="1"/>
  <c r="AM774" i="1"/>
  <c r="AM604" i="1"/>
  <c r="AM366" i="1"/>
  <c r="AM746" i="1"/>
  <c r="AM875" i="1"/>
  <c r="AM1418" i="1"/>
  <c r="AM598" i="1"/>
  <c r="AM418" i="1"/>
  <c r="AM1249" i="1"/>
  <c r="AM1082" i="1"/>
  <c r="AM42" i="1"/>
  <c r="AM455" i="1"/>
  <c r="AM1364" i="1"/>
  <c r="AM1315" i="1"/>
  <c r="AM38" i="1"/>
  <c r="AM525" i="1"/>
  <c r="AM1320" i="1"/>
  <c r="AM164" i="1"/>
  <c r="AM203" i="1"/>
  <c r="AM1250" i="1"/>
  <c r="AM1146" i="1"/>
  <c r="AM504" i="1"/>
  <c r="AM908" i="1"/>
  <c r="AM578" i="1"/>
  <c r="AM984" i="1"/>
  <c r="AM497" i="1"/>
  <c r="AM864" i="1"/>
  <c r="AM26" i="1"/>
  <c r="AM31" i="1"/>
  <c r="AM530" i="1"/>
  <c r="AM106" i="1"/>
  <c r="AM334" i="1"/>
  <c r="AM413" i="1"/>
  <c r="AM462" i="1"/>
  <c r="AM1465" i="1"/>
  <c r="AM784" i="1"/>
  <c r="AM1415" i="1"/>
  <c r="AM464" i="1"/>
  <c r="AM693" i="1"/>
  <c r="AM1458" i="1"/>
  <c r="AM205" i="1"/>
  <c r="AM610" i="1"/>
  <c r="AM1347" i="1"/>
  <c r="AM986" i="1"/>
  <c r="AM733" i="1"/>
  <c r="AM1201" i="1"/>
  <c r="AM788" i="1"/>
  <c r="AM121" i="1"/>
  <c r="AM347" i="1"/>
  <c r="AM187" i="1"/>
  <c r="AM172" i="1"/>
  <c r="AM1379" i="1"/>
  <c r="AM390" i="1"/>
  <c r="AM708" i="1"/>
  <c r="AM554" i="1"/>
  <c r="AM307" i="1"/>
  <c r="AM1216" i="1"/>
  <c r="AM1160" i="1"/>
  <c r="AM1150" i="1"/>
  <c r="AM79" i="1"/>
  <c r="AM484" i="1"/>
  <c r="AM412" i="1"/>
  <c r="AM1285" i="1"/>
  <c r="AM56" i="1"/>
  <c r="AM40" i="1"/>
  <c r="AM666" i="1"/>
  <c r="AM442" i="1"/>
  <c r="AM1023" i="1"/>
  <c r="AM1455" i="1"/>
  <c r="AM1341" i="1"/>
  <c r="AM1015" i="1"/>
  <c r="AM398" i="1"/>
  <c r="AM958" i="1"/>
  <c r="AM926" i="1"/>
  <c r="AM1132" i="1"/>
  <c r="AM640" i="1"/>
  <c r="AM448" i="1"/>
  <c r="AM1310" i="1"/>
  <c r="AM1037" i="1"/>
  <c r="AM837" i="1"/>
  <c r="AM1040" i="1"/>
  <c r="AM271" i="1"/>
  <c r="AM1050" i="1"/>
  <c r="AM711" i="1"/>
  <c r="AM1278" i="1"/>
  <c r="AM1260" i="1"/>
  <c r="AM972" i="1"/>
  <c r="AM804" i="1"/>
  <c r="AM1443" i="1"/>
  <c r="AM686" i="1"/>
  <c r="AM112" i="1"/>
  <c r="AM1367" i="1"/>
  <c r="AM54" i="1"/>
  <c r="AM785" i="1"/>
  <c r="AM135" i="1"/>
  <c r="AM931" i="1"/>
  <c r="AM319" i="1"/>
  <c r="AM1079" i="1"/>
  <c r="AM175" i="1"/>
  <c r="AM1013" i="1"/>
  <c r="AM778" i="1"/>
  <c r="AM1378" i="1"/>
  <c r="AM829" i="1"/>
  <c r="AM867" i="1"/>
  <c r="AM551" i="1"/>
  <c r="AM253" i="1"/>
  <c r="AM623" i="1"/>
  <c r="AM589" i="1"/>
  <c r="AM1329" i="1"/>
  <c r="AM1122" i="1"/>
  <c r="AM800" i="1"/>
  <c r="AM1049" i="1"/>
  <c r="AM948" i="1"/>
  <c r="AM1296" i="1"/>
  <c r="AM691" i="1"/>
  <c r="AM911" i="1"/>
  <c r="AM1148" i="1"/>
  <c r="AM1256" i="1"/>
  <c r="AM1463" i="1"/>
  <c r="AM1111" i="1"/>
  <c r="AM420" i="1"/>
  <c r="AM206" i="1"/>
  <c r="AM732" i="1"/>
  <c r="AM898" i="1"/>
  <c r="AM258" i="1"/>
  <c r="AM1093" i="1"/>
  <c r="AM1241" i="1"/>
  <c r="AM361" i="1"/>
  <c r="AM368" i="1"/>
  <c r="AM252" i="1"/>
  <c r="AM962" i="1"/>
  <c r="AM378" i="1"/>
  <c r="AM569" i="1"/>
  <c r="AM817" i="1"/>
  <c r="AM519" i="1"/>
  <c r="AM1406" i="1"/>
  <c r="AM184" i="1"/>
  <c r="AM369" i="1"/>
  <c r="AM1012" i="1"/>
  <c r="AM1370" i="1"/>
  <c r="AM839" i="1"/>
  <c r="AM696" i="1"/>
  <c r="AM1292" i="1"/>
  <c r="AM470" i="1"/>
  <c r="AM1398" i="1"/>
  <c r="AM597" i="1"/>
  <c r="AM764" i="1"/>
  <c r="AM1410" i="1"/>
  <c r="AM1070" i="1"/>
  <c r="AM91" i="1"/>
  <c r="AM599" i="1"/>
  <c r="AM1431" i="1"/>
  <c r="AM881" i="1"/>
  <c r="AM168" i="1"/>
  <c r="AM600" i="1"/>
  <c r="AM1293" i="1"/>
  <c r="AM1373" i="1"/>
  <c r="AM740" i="1"/>
  <c r="AM1162" i="1"/>
  <c r="AM210" i="1"/>
  <c r="AM74" i="1"/>
  <c r="AM932" i="1"/>
  <c r="AM924" i="1"/>
  <c r="AM1247" i="1"/>
  <c r="AM988" i="1"/>
  <c r="AM1227" i="1"/>
  <c r="AM5" i="1"/>
  <c r="AM980" i="1"/>
  <c r="AM1131" i="1"/>
  <c r="AM313" i="1"/>
  <c r="AM976" i="1"/>
  <c r="AM35" i="1"/>
  <c r="AM1451" i="1"/>
  <c r="AM622" i="1"/>
  <c r="AM338" i="1"/>
  <c r="AM808" i="1"/>
  <c r="AM1068" i="1"/>
  <c r="AM1434" i="1"/>
  <c r="AM1253" i="1"/>
  <c r="AM917" i="1"/>
  <c r="AM350" i="1"/>
  <c r="AM1171" i="1"/>
  <c r="AM1394" i="1"/>
  <c r="AM322" i="1"/>
  <c r="AM70" i="1"/>
  <c r="AM721" i="1"/>
  <c r="AM173" i="1"/>
  <c r="AM1104" i="1"/>
  <c r="AM1271" i="1"/>
  <c r="AM225" i="1"/>
  <c r="AM466" i="1"/>
  <c r="AM214" i="1"/>
  <c r="AM1196" i="1"/>
  <c r="AM763" i="1"/>
  <c r="AM132" i="1"/>
  <c r="AM847" i="1"/>
  <c r="AM1183" i="1"/>
  <c r="AM507" i="1"/>
  <c r="AM505" i="1"/>
  <c r="AM1429" i="1"/>
  <c r="AM701" i="1"/>
  <c r="AM967" i="1"/>
  <c r="AM547" i="1"/>
  <c r="AM562" i="1"/>
  <c r="AM832" i="1"/>
  <c r="AM974" i="1"/>
  <c r="AM1350" i="1"/>
  <c r="AM297" i="1"/>
  <c r="AM1116" i="1"/>
  <c r="AM443" i="1"/>
  <c r="AM154" i="1"/>
  <c r="AM1200" i="1"/>
  <c r="AM1214" i="1"/>
  <c r="AM1134" i="1"/>
  <c r="AM910" i="1"/>
  <c r="AM783" i="1"/>
  <c r="AM468" i="1"/>
  <c r="AM1264" i="1"/>
  <c r="AM1382" i="1"/>
  <c r="AM694" i="1"/>
  <c r="AM228" i="1"/>
  <c r="AM1252" i="1"/>
  <c r="AM719" i="1"/>
  <c r="AM1239" i="1"/>
  <c r="AM699" i="1"/>
  <c r="AM1175" i="1"/>
  <c r="AM561" i="1"/>
  <c r="AM680" i="1"/>
  <c r="AM260" i="1"/>
  <c r="AM916" i="1"/>
  <c r="AM1343" i="1"/>
  <c r="AM425" i="1"/>
  <c r="AM1391" i="1"/>
  <c r="AM1158" i="1"/>
  <c r="AM1117" i="1"/>
  <c r="AM419" i="1"/>
  <c r="AM1268" i="1"/>
  <c r="AM380" i="1"/>
  <c r="AM753" i="1"/>
  <c r="AM1181" i="1"/>
  <c r="AM523" i="1"/>
  <c r="AM144" i="1"/>
  <c r="AM451" i="1"/>
  <c r="AM1036" i="1"/>
  <c r="AM93" i="1"/>
  <c r="AM891" i="1"/>
  <c r="AM450" i="1"/>
  <c r="AM1411" i="1"/>
  <c r="AM893" i="1"/>
  <c r="AM377" i="1"/>
  <c r="AM1448" i="1"/>
  <c r="AM332" i="1"/>
  <c r="AM873" i="1"/>
  <c r="AM827" i="1"/>
  <c r="AM89" i="1"/>
  <c r="AM545" i="1"/>
  <c r="AM198" i="1"/>
  <c r="AM158" i="1"/>
  <c r="AM273" i="1"/>
  <c r="AM637" i="1"/>
  <c r="AM359" i="1"/>
  <c r="AM1121" i="1"/>
  <c r="AM1035" i="1"/>
  <c r="AM239" i="1"/>
  <c r="AM156" i="1"/>
  <c r="AM311" i="1"/>
  <c r="AM1430" i="1"/>
  <c r="AM851" i="1"/>
  <c r="AM989" i="1"/>
  <c r="AM1361" i="1"/>
  <c r="AM812" i="1"/>
  <c r="AM382" i="1"/>
  <c r="AM1231" i="1"/>
  <c r="AM12" i="1"/>
  <c r="AM577" i="1"/>
  <c r="AM876" i="1"/>
  <c r="AM287" i="1"/>
  <c r="AM526" i="1"/>
  <c r="AM46" i="1"/>
  <c r="AM1129" i="1"/>
  <c r="AM256" i="1"/>
  <c r="AM1212" i="1"/>
  <c r="AM1138" i="1"/>
  <c r="AM295" i="1"/>
  <c r="AM856" i="1"/>
  <c r="AM102" i="1"/>
  <c r="AM1060" i="1"/>
  <c r="AM118" i="1"/>
  <c r="AM648" i="1"/>
  <c r="AM275" i="1"/>
  <c r="AM292" i="1"/>
  <c r="AM1446" i="1"/>
  <c r="AM174" i="1"/>
  <c r="AM669" i="1"/>
  <c r="AM1269" i="1"/>
  <c r="AM1308" i="1"/>
  <c r="AM396" i="1"/>
  <c r="AM1223" i="1"/>
  <c r="AM1259" i="1"/>
  <c r="AM129" i="1"/>
  <c r="AM605" i="1"/>
  <c r="AM1338" i="1"/>
  <c r="AM1454" i="1"/>
  <c r="AM1184" i="1"/>
  <c r="AM1386" i="1"/>
  <c r="AM1046" i="1"/>
  <c r="AM1420" i="1"/>
  <c r="AM1348" i="1"/>
  <c r="AM1228" i="1"/>
  <c r="AM820" i="1"/>
  <c r="AM167" i="1"/>
  <c r="AM993" i="1"/>
  <c r="AM282" i="1"/>
  <c r="AM266" i="1"/>
  <c r="AM1372" i="1"/>
  <c r="AM1427" i="1"/>
  <c r="AM356" i="1"/>
  <c r="AM1389" i="1"/>
  <c r="AM34" i="1"/>
  <c r="AM861" i="1"/>
  <c r="AM543" i="1"/>
  <c r="AM1417" i="1"/>
  <c r="AM357" i="1"/>
  <c r="AM354" i="1"/>
  <c r="AM475" i="1"/>
  <c r="AM1034" i="1"/>
  <c r="AM218" i="1"/>
  <c r="AM437" i="1"/>
  <c r="AM1342" i="1"/>
  <c r="AM1038" i="1"/>
  <c r="AM809" i="1"/>
  <c r="AM1392" i="1"/>
  <c r="AM1099" i="1"/>
  <c r="AM765" i="1"/>
  <c r="AM737" i="1"/>
  <c r="AM953" i="1"/>
  <c r="AM1091" i="1"/>
  <c r="AM1073" i="1"/>
  <c r="AM291" i="1"/>
  <c r="AM966" i="1"/>
  <c r="AM81" i="1"/>
  <c r="AM267" i="1"/>
  <c r="AM618" i="1"/>
  <c r="AM883" i="1"/>
  <c r="AM1300" i="1"/>
  <c r="AM139" i="1"/>
  <c r="AM689" i="1"/>
  <c r="AM853" i="1"/>
  <c r="AM496" i="1"/>
  <c r="AM657" i="1"/>
  <c r="AM479" i="1"/>
  <c r="AM1306" i="1"/>
  <c r="AM1018" i="1"/>
  <c r="AM343" i="1"/>
  <c r="AM330" i="1"/>
  <c r="AM401" i="1"/>
  <c r="AM1433" i="1"/>
  <c r="AM444" i="1"/>
  <c r="AM1462" i="1"/>
  <c r="AM969" i="1"/>
  <c r="AM261" i="1"/>
  <c r="AM894" i="1"/>
  <c r="AM1273" i="1"/>
  <c r="AM1107" i="1"/>
  <c r="AM30" i="1"/>
  <c r="AM1014" i="1"/>
  <c r="AM119" i="1"/>
  <c r="AM905" i="1"/>
  <c r="AM1163" i="1"/>
  <c r="AM120" i="1"/>
  <c r="AM596" i="1"/>
  <c r="AM438" i="1"/>
  <c r="AM41" i="1"/>
  <c r="AM1426" i="1"/>
  <c r="AM1399" i="1"/>
  <c r="AM828" i="1"/>
  <c r="AM1304" i="1"/>
  <c r="AM82" i="1"/>
  <c r="AM731" i="1"/>
  <c r="AM879" i="1"/>
  <c r="AM1025" i="1"/>
  <c r="AM75" i="1"/>
  <c r="AM321" i="1"/>
  <c r="AM524" i="1"/>
  <c r="AM492" i="1"/>
  <c r="AM888" i="1"/>
  <c r="AM1423" i="1"/>
  <c r="AM405" i="1"/>
  <c r="AM189" i="1"/>
  <c r="AM527" i="1"/>
  <c r="AM277" i="1"/>
  <c r="AM1237" i="1"/>
  <c r="AM1244" i="1"/>
  <c r="AM750" i="1"/>
  <c r="AM995" i="1"/>
  <c r="AM1330" i="1"/>
  <c r="AM386" i="1"/>
  <c r="AM844" i="1"/>
  <c r="AM833" i="1"/>
  <c r="AM615" i="1"/>
  <c r="AM608" i="1"/>
  <c r="AM1358" i="1"/>
  <c r="AM601" i="1"/>
  <c r="AM186" i="1"/>
  <c r="AM408" i="1"/>
  <c r="AM904" i="1"/>
  <c r="AM1376" i="1"/>
  <c r="AM1167" i="1"/>
  <c r="AM842" i="1"/>
  <c r="AM279" i="1"/>
  <c r="AM1170" i="1"/>
  <c r="AM1331" i="1"/>
  <c r="AM1261" i="1"/>
  <c r="AM430" i="1"/>
  <c r="AM929" i="1"/>
  <c r="AM1464" i="1"/>
  <c r="AM58" i="1"/>
  <c r="AM149" i="1"/>
  <c r="AM798" i="1"/>
  <c r="AM751" i="1"/>
  <c r="AM749" i="1"/>
  <c r="AM663" i="1"/>
  <c r="AM642" i="1"/>
  <c r="AM1024" i="1"/>
  <c r="AM739" i="1"/>
  <c r="AM726" i="1"/>
  <c r="AM467" i="1"/>
  <c r="AM738" i="1"/>
  <c r="AM1365" i="1"/>
  <c r="AM949" i="1"/>
  <c r="AM24" i="1"/>
  <c r="AM1258" i="1"/>
  <c r="AM707" i="1"/>
  <c r="AM550" i="1"/>
  <c r="AM1144" i="1"/>
  <c r="AM95" i="1"/>
  <c r="AM490" i="1"/>
  <c r="AM1136" i="1"/>
  <c r="AM1272" i="1"/>
  <c r="AM857" i="1"/>
  <c r="AM836" i="1"/>
  <c r="AM447" i="1"/>
  <c r="AM709" i="1"/>
  <c r="AM724" i="1"/>
  <c r="AM935" i="1"/>
  <c r="AM736" i="1"/>
  <c r="AM1368" i="1"/>
  <c r="AM1344" i="1"/>
  <c r="AM251" i="1"/>
  <c r="AM25" i="1"/>
  <c r="AM1311" i="1"/>
  <c r="AM316" i="1"/>
  <c r="AM624" i="1"/>
  <c r="AM567" i="1"/>
  <c r="AM1318" i="1"/>
  <c r="AM1235" i="1"/>
  <c r="AM473" i="1"/>
  <c r="AM67" i="1"/>
  <c r="AM592" i="1"/>
  <c r="AM283" i="1"/>
  <c r="AM234" i="1"/>
  <c r="AM457" i="1"/>
  <c r="AM508" i="1"/>
  <c r="AM300" i="1"/>
  <c r="AM1349" i="1"/>
  <c r="AM1221" i="1"/>
  <c r="AM1419" i="1"/>
  <c r="AM755" i="1"/>
  <c r="AM1053" i="1"/>
  <c r="AM10" i="1"/>
  <c r="AM1232" i="1"/>
  <c r="AM661" i="1"/>
  <c r="AM309" i="1"/>
  <c r="AM482" i="1"/>
  <c r="AM662" i="1"/>
  <c r="AM65" i="1"/>
  <c r="AM1251" i="1"/>
  <c r="AM1313" i="1"/>
  <c r="AM688" i="1"/>
  <c r="AM191" i="1"/>
  <c r="AM1279" i="1"/>
  <c r="AM181" i="1"/>
  <c r="AM1267" i="1"/>
  <c r="AM920" i="1"/>
  <c r="AM741" i="1"/>
  <c r="AM1287" i="1"/>
  <c r="AM7" i="1"/>
  <c r="AM131" i="1"/>
  <c r="AM902" i="1"/>
  <c r="AM777" i="1"/>
  <c r="AM654" i="1"/>
  <c r="AM977" i="1"/>
  <c r="AM487" i="1"/>
  <c r="AM230" i="1"/>
  <c r="AM360" i="1"/>
  <c r="AM1333" i="1"/>
  <c r="AM199" i="1"/>
  <c r="AM94" i="1"/>
  <c r="AM968" i="1"/>
  <c r="AM1461" i="1"/>
  <c r="AM1115" i="1"/>
  <c r="AM581" i="1"/>
  <c r="AM1445" i="1"/>
  <c r="AM269" i="1"/>
  <c r="AM621" i="1"/>
  <c r="AM1087" i="1"/>
  <c r="AM1416" i="1"/>
  <c r="AM1393" i="1"/>
  <c r="AM469" i="1"/>
  <c r="AM1094" i="1"/>
  <c r="AM1409" i="1"/>
  <c r="AM1412" i="1"/>
  <c r="AM705" i="1"/>
  <c r="AM244" i="1"/>
  <c r="AM312" i="1"/>
  <c r="AM1436" i="1"/>
  <c r="AM481" i="1"/>
  <c r="AM1326" i="1"/>
  <c r="AM575" i="1"/>
  <c r="AM607" i="1"/>
  <c r="AM612" i="1"/>
  <c r="AM113" i="1"/>
  <c r="AM951" i="1"/>
  <c r="AM1021" i="1"/>
  <c r="AM921" i="1"/>
  <c r="AM903" i="1"/>
  <c r="AM47" i="1"/>
  <c r="AM1305" i="1"/>
  <c r="AM429" i="1"/>
  <c r="AM236" i="1"/>
  <c r="AM896" i="1"/>
  <c r="AM862" i="1"/>
  <c r="AM327" i="1"/>
  <c r="AM1133" i="1"/>
  <c r="AM1125" i="1"/>
  <c r="AM22" i="1"/>
  <c r="AM1028" i="1"/>
  <c r="AM1297" i="1"/>
  <c r="AM772" i="1"/>
  <c r="AM880" i="1"/>
  <c r="AM281" i="1"/>
  <c r="AM1101" i="1"/>
  <c r="AM215" i="1"/>
  <c r="AM325" i="1"/>
  <c r="AM1066" i="1"/>
  <c r="AM1055" i="1"/>
  <c r="AM952" i="1"/>
  <c r="AM304" i="1"/>
  <c r="AM1405" i="1"/>
  <c r="AM1002" i="1"/>
  <c r="AM1453" i="1"/>
  <c r="AM180" i="1"/>
  <c r="AM683" i="1"/>
  <c r="AM1137" i="1"/>
  <c r="AM1140" i="1"/>
  <c r="AM1029" i="1"/>
  <c r="AM402" i="1"/>
  <c r="AM1003" i="1"/>
  <c r="AM494" i="1"/>
  <c r="AM742" i="1"/>
  <c r="AM635" i="1"/>
  <c r="AM1229" i="1"/>
  <c r="AM115" i="1"/>
  <c r="AM779" i="1"/>
  <c r="AM801" i="1"/>
  <c r="AM1295" i="1"/>
  <c r="AM77" i="1"/>
  <c r="AM183" i="1"/>
  <c r="AM983" i="1"/>
  <c r="AM320" i="1"/>
  <c r="AM233" i="1"/>
  <c r="AM465" i="1"/>
  <c r="AM782" i="1"/>
  <c r="AM1439" i="1"/>
  <c r="AM534" i="1"/>
  <c r="AM566" i="1"/>
  <c r="AM1130" i="1"/>
  <c r="AM353" i="1"/>
  <c r="AM294" i="1"/>
  <c r="AM1270" i="1"/>
  <c r="AM486" i="1"/>
  <c r="AM1006" i="1"/>
  <c r="AM1466" i="1"/>
  <c r="AM254" i="1"/>
  <c r="AM981" i="1"/>
  <c r="AM290" i="1"/>
  <c r="AM631" i="1"/>
  <c r="AM1452" i="1"/>
  <c r="AM643" i="1"/>
  <c r="AM393" i="1"/>
  <c r="AM796" i="1"/>
  <c r="AM302" i="1"/>
  <c r="AM1135" i="1"/>
  <c r="AM331" i="1"/>
  <c r="AM1265" i="1"/>
  <c r="AM535" i="1"/>
  <c r="AM1022" i="1"/>
  <c r="AM346" i="1"/>
  <c r="AM1199" i="1"/>
  <c r="AM563" i="1"/>
  <c r="AM247" i="1"/>
  <c r="AM759" i="1"/>
  <c r="AM863" i="1"/>
  <c r="AM1459" i="1"/>
  <c r="AM323" i="1"/>
  <c r="AM944" i="1"/>
  <c r="AM546" i="1"/>
  <c r="AM1168" i="1"/>
  <c r="AM773" i="1"/>
  <c r="AM365" i="1"/>
  <c r="AM767" i="1"/>
  <c r="AM1324" i="1"/>
  <c r="AM243" i="1"/>
  <c r="AM498" i="1"/>
  <c r="AM1299" i="1"/>
  <c r="AM159" i="1"/>
  <c r="AM148" i="1"/>
  <c r="AM1327" i="1"/>
  <c r="AM1325" i="1"/>
  <c r="AM150" i="1"/>
  <c r="AM145" i="1"/>
  <c r="AM348" i="1"/>
  <c r="AM162" i="1"/>
  <c r="AM557" i="1"/>
  <c r="AM32" i="1"/>
  <c r="AM1319" i="1"/>
  <c r="AM560" i="1"/>
  <c r="AM1290" i="1"/>
  <c r="AM16" i="1"/>
  <c r="AM342" i="1"/>
  <c r="AM510" i="1"/>
  <c r="AM710" i="1"/>
  <c r="AM367" i="1"/>
  <c r="AM639" i="1"/>
  <c r="AM531" i="1"/>
  <c r="AM352" i="1"/>
  <c r="AM500" i="1"/>
  <c r="AM1407" i="1"/>
  <c r="AM906" i="1"/>
  <c r="AM538" i="1"/>
  <c r="AM758" i="1"/>
  <c r="AM1011" i="1"/>
  <c r="AM692" i="1"/>
  <c r="AM748" i="1"/>
  <c r="AM1078" i="1"/>
  <c r="AM182" i="1"/>
  <c r="AM540" i="1"/>
  <c r="AM463" i="1"/>
  <c r="AM221" i="1"/>
  <c r="AM848" i="1"/>
  <c r="AM57" i="1"/>
  <c r="AM194" i="1"/>
  <c r="AM1337" i="1"/>
  <c r="AM220" i="1"/>
  <c r="AM887" i="1"/>
  <c r="AM478" i="1"/>
  <c r="AM609" i="1"/>
  <c r="AM909" i="1"/>
  <c r="AM1301" i="1"/>
  <c r="AM372" i="1"/>
  <c r="AM127" i="1"/>
  <c r="AM1145" i="1"/>
  <c r="AM1240" i="1"/>
  <c r="AM1176" i="1"/>
  <c r="AM1266" i="1"/>
  <c r="AM107" i="1"/>
  <c r="AM869" i="1"/>
  <c r="AM212" i="1"/>
  <c r="AM374" i="1"/>
  <c r="AM806" i="1"/>
  <c r="AM1280" i="1"/>
  <c r="AM328" i="1"/>
  <c r="AM936" i="1"/>
  <c r="AM1186" i="1"/>
  <c r="AM922" i="1"/>
  <c r="AM651" i="1"/>
  <c r="AM213" i="1"/>
  <c r="AM843" i="1"/>
  <c r="AM1139" i="1"/>
  <c r="AM1149" i="1"/>
  <c r="AM460" i="1"/>
  <c r="AM1396" i="1"/>
  <c r="AM576" i="1"/>
  <c r="AM897" i="1"/>
  <c r="AM549" i="1"/>
  <c r="AM940" i="1"/>
  <c r="AM216" i="1"/>
  <c r="AM925" i="1"/>
  <c r="AM1051" i="1"/>
  <c r="AM103" i="1"/>
  <c r="AM453" i="1"/>
  <c r="AM1204" i="1"/>
  <c r="AM1059" i="1"/>
  <c r="AM941" i="1"/>
  <c r="AM101" i="1"/>
  <c r="AM250" i="1"/>
  <c r="AM818" i="1"/>
  <c r="AM874" i="1"/>
  <c r="AM456" i="1"/>
  <c r="AM1210" i="1"/>
  <c r="AM104" i="1"/>
  <c r="AM1198" i="1"/>
  <c r="AM787" i="1"/>
  <c r="AM626" i="1"/>
  <c r="AM514" i="1"/>
  <c r="AM23" i="1"/>
  <c r="AM427" i="1"/>
  <c r="AM579" i="1"/>
  <c r="AM830" i="1"/>
  <c r="AM1397" i="1"/>
  <c r="AM501" i="1"/>
  <c r="AM1355" i="1"/>
  <c r="AM1457" i="1"/>
  <c r="AM671" i="1"/>
  <c r="AM503" i="1"/>
  <c r="AM71" i="1"/>
  <c r="AM383" i="1"/>
  <c r="AM617" i="1"/>
  <c r="AM15" i="1"/>
  <c r="AM1432" i="1"/>
  <c r="AM1413" i="1"/>
  <c r="AM882" i="1"/>
  <c r="AM1366" i="1"/>
  <c r="AM636" i="1"/>
  <c r="AM1383" i="1"/>
  <c r="AM171" i="1"/>
  <c r="AM1424" i="1"/>
  <c r="AM422" i="1"/>
  <c r="AM1400" i="1"/>
  <c r="AM389" i="1"/>
  <c r="AM1388" i="1"/>
  <c r="AM1284" i="1"/>
  <c r="AM403" i="1"/>
  <c r="AM1074" i="1"/>
  <c r="AM1019" i="1"/>
  <c r="AM1375" i="1"/>
  <c r="AM973" i="1"/>
  <c r="AM593" i="1"/>
  <c r="AM13" i="1"/>
  <c r="AM416" i="1"/>
  <c r="AM288" i="1"/>
  <c r="AM226" i="1"/>
  <c r="AM1321" i="1"/>
  <c r="AM406" i="1"/>
  <c r="AM1442" i="1"/>
  <c r="AM1007" i="1"/>
  <c r="AM138" i="1"/>
  <c r="AM1120" i="1"/>
  <c r="AM1071" i="1"/>
  <c r="AM1005" i="1"/>
  <c r="AM1286" i="1"/>
  <c r="AM938" i="1"/>
  <c r="AM512" i="1"/>
  <c r="AM865" i="1"/>
  <c r="AM996" i="1"/>
  <c r="AM197" i="1"/>
  <c r="AM301" i="1"/>
  <c r="AM638" i="1"/>
  <c r="AM329" i="1"/>
  <c r="AM591" i="1"/>
  <c r="AM603" i="1"/>
  <c r="AM385" i="1"/>
  <c r="AM1233" i="1"/>
  <c r="AM886" i="1"/>
  <c r="AM286" i="1"/>
  <c r="AM625" i="1"/>
  <c r="AM195" i="1"/>
  <c r="AM1447" i="1"/>
  <c r="AM1032" i="1"/>
  <c r="AM69" i="1"/>
  <c r="AM2" i="1"/>
  <c r="AM664" i="1"/>
  <c r="AM947" i="1"/>
  <c r="AM570" i="1"/>
  <c r="AM1371" i="1"/>
  <c r="AM627" i="1"/>
  <c r="AM884" i="1"/>
  <c r="AM811" i="1"/>
  <c r="AM649" i="1"/>
  <c r="AM821" i="1"/>
  <c r="AM588" i="1"/>
  <c r="AM954" i="1"/>
  <c r="AM834" i="1"/>
  <c r="AM890" i="1"/>
  <c r="AM1335" i="1"/>
  <c r="AM370" i="1"/>
  <c r="AM249" i="1"/>
  <c r="AM1043" i="1"/>
  <c r="AM727" i="1"/>
  <c r="AM324" i="1"/>
  <c r="AM702" i="1"/>
  <c r="AM794" i="1"/>
  <c r="AM495" i="1"/>
  <c r="AM529" i="1"/>
  <c r="AM305" i="1"/>
  <c r="AM21" i="1"/>
  <c r="AM768" i="1"/>
  <c r="AM421" i="1"/>
  <c r="AM659" i="1"/>
  <c r="AM672" i="1"/>
  <c r="AM1020" i="1"/>
  <c r="AM582" i="1"/>
  <c r="AM1435" i="1"/>
  <c r="AM619" i="1"/>
  <c r="AM835" i="1"/>
  <c r="AM571" i="1"/>
  <c r="AM859" i="1"/>
  <c r="AM133" i="1"/>
  <c r="AM613" i="1"/>
  <c r="AM8" i="1"/>
  <c r="AM1086" i="1"/>
  <c r="AM263" i="1"/>
  <c r="AM414" i="1"/>
  <c r="AM274" i="1"/>
  <c r="AM137" i="1"/>
  <c r="AM1450" i="1"/>
  <c r="AM60" i="1"/>
  <c r="AM445" i="1"/>
  <c r="AM43" i="1"/>
  <c r="AM333" i="1"/>
  <c r="AM928" i="1"/>
  <c r="AM1106" i="1"/>
  <c r="AM14" i="1"/>
  <c r="AM744" i="1"/>
  <c r="AM265" i="1"/>
  <c r="AM257" i="1"/>
  <c r="AM714" i="1"/>
  <c r="AM1156" i="1"/>
  <c r="AM303" i="1"/>
  <c r="AM955" i="1"/>
  <c r="AM97" i="1"/>
  <c r="AM134" i="1"/>
  <c r="AM1027" i="1"/>
  <c r="AM1390" i="1"/>
  <c r="AM68" i="1"/>
  <c r="AM978" i="1"/>
  <c r="AM1369" i="1"/>
  <c r="AM166" i="1"/>
  <c r="AM810" i="1"/>
  <c r="AM165" i="1"/>
  <c r="AM1103" i="1"/>
  <c r="AM296" i="1"/>
  <c r="AM44" i="1"/>
  <c r="AM1302" i="1"/>
  <c r="AM483" i="1"/>
  <c r="AM1108" i="1"/>
  <c r="AM440" i="1"/>
  <c r="AM907" i="1"/>
  <c r="AM606" i="1"/>
  <c r="AM109" i="1"/>
  <c r="AM965" i="1"/>
  <c r="AM803" i="1"/>
  <c r="AM1332" i="1"/>
  <c r="AM805" i="1"/>
  <c r="AM55" i="1"/>
  <c r="AM86" i="1"/>
  <c r="AM846" i="1"/>
  <c r="AM248" i="1"/>
  <c r="AM63" i="1"/>
  <c r="AM584" i="1"/>
  <c r="AM1088" i="1"/>
  <c r="AM870" i="1"/>
  <c r="AM791" i="1"/>
  <c r="AM358" i="1"/>
  <c r="AM1143" i="1"/>
  <c r="AM227" i="1"/>
  <c r="AM872" i="1"/>
  <c r="AM1242" i="1"/>
  <c r="AM344" i="1"/>
  <c r="AM432" i="1"/>
  <c r="AM997" i="1"/>
  <c r="AM537" i="1"/>
  <c r="AM718" i="1"/>
  <c r="AM840" i="1"/>
  <c r="AM485" i="1"/>
  <c r="AM1403" i="1"/>
  <c r="AM725" i="1"/>
  <c r="AM6" i="1"/>
  <c r="AM52" i="1"/>
  <c r="AM452" i="1"/>
  <c r="AM1213" i="1"/>
  <c r="AM1062" i="1"/>
  <c r="AM964" i="1"/>
  <c r="AM1316" i="1"/>
  <c r="AM88" i="1"/>
  <c r="AM1174" i="1"/>
  <c r="AM1182" i="1"/>
  <c r="AM1255" i="1"/>
  <c r="AM520" i="1"/>
  <c r="AM1380" i="1"/>
  <c r="AM1440" i="1"/>
  <c r="AM387" i="1"/>
  <c r="AM1188" i="1"/>
  <c r="AM979" i="1"/>
  <c r="AM379" i="1"/>
  <c r="AM1422" i="1"/>
  <c r="AM454" i="1"/>
  <c r="AM1384" i="1"/>
  <c r="AM1215" i="1"/>
  <c r="AM224" i="1"/>
  <c r="AM790" i="1"/>
  <c r="AM722" i="1"/>
  <c r="AM900" i="1"/>
  <c r="AM417" i="1"/>
  <c r="AM439" i="1"/>
  <c r="AM1208" i="1"/>
  <c r="AM1404" i="1"/>
  <c r="AM756" i="1"/>
  <c r="AM1202" i="1"/>
  <c r="AM1114" i="1"/>
  <c r="AM580" i="1"/>
  <c r="AM435" i="1"/>
  <c r="AM645" i="1"/>
  <c r="AM143" i="1"/>
  <c r="AM1169" i="1"/>
  <c r="AM1408" i="1"/>
  <c r="AM1277" i="1"/>
  <c r="AM668" i="1"/>
  <c r="AM1289" i="1"/>
  <c r="AM1151" i="1"/>
  <c r="AM521" i="1"/>
  <c r="AM1220" i="1"/>
  <c r="AM179" i="1"/>
  <c r="AM1161" i="1"/>
  <c r="AM1222" i="1"/>
  <c r="AM18" i="1"/>
  <c r="AM76" i="1"/>
  <c r="AM717" i="1"/>
  <c r="AM1072" i="1"/>
  <c r="AM728" i="1"/>
  <c r="AM381" i="1"/>
  <c r="AM502" i="1"/>
  <c r="AM1317" i="1"/>
  <c r="AM918" i="1"/>
  <c r="AM1061" i="1"/>
  <c r="AM1314" i="1"/>
  <c r="AM513" i="1"/>
  <c r="AM298" i="1"/>
  <c r="AM84" i="1"/>
  <c r="AM192" i="1"/>
  <c r="AM704" i="1"/>
  <c r="AM1039" i="1"/>
  <c r="AM1381" i="1"/>
  <c r="AM1058" i="1"/>
  <c r="AM685" i="1"/>
  <c r="AM824" i="1"/>
  <c r="AM676" i="1"/>
  <c r="AM1428" i="1"/>
  <c r="AM1339" i="1"/>
  <c r="AM50" i="1"/>
  <c r="AM61" i="1"/>
  <c r="AM33" i="1"/>
  <c r="AM90" i="1"/>
  <c r="AM341" i="1"/>
  <c r="AM1359" i="1"/>
  <c r="AM499" i="1"/>
  <c r="AM391" i="1"/>
  <c r="AM472" i="1"/>
  <c r="AM754" i="1"/>
  <c r="AM1356" i="1"/>
  <c r="AM634" i="1"/>
  <c r="AM100" i="1"/>
  <c r="AM1438" i="1"/>
  <c r="AM48" i="1"/>
  <c r="AM1387" i="1"/>
  <c r="AM1080" i="1"/>
  <c r="AM399" i="1"/>
  <c r="AM528" i="1"/>
  <c r="AM585" i="1"/>
  <c r="AM340" i="1"/>
  <c r="AM681" i="1"/>
  <c r="AM80" i="1"/>
  <c r="AM697" i="1"/>
  <c r="AM142" i="1"/>
  <c r="AM620" i="1"/>
  <c r="AM1192" i="1"/>
  <c r="AM991" i="1"/>
  <c r="AM272" i="1"/>
  <c r="AM1063" i="1"/>
  <c r="AM1191" i="1"/>
  <c r="AM1056" i="1"/>
  <c r="AM1257" i="1"/>
  <c r="AM1000" i="1"/>
  <c r="AM1336" i="1"/>
  <c r="AM1026" i="1"/>
  <c r="AM1030" i="1"/>
  <c r="AM114" i="1"/>
  <c r="AM675" i="1"/>
  <c r="AM698" i="1"/>
  <c r="AM1064" i="1"/>
  <c r="AM66" i="1"/>
  <c r="AM959" i="1"/>
  <c r="AM196" i="1"/>
  <c r="AM673" i="1"/>
  <c r="AM682" i="1"/>
  <c r="AM770" i="1"/>
  <c r="AM1238" i="1"/>
  <c r="AM36" i="1"/>
  <c r="AM871" i="1"/>
  <c r="AM231" i="1"/>
  <c r="AM667" i="1"/>
  <c r="AM424" i="1"/>
  <c r="AM400" i="1"/>
  <c r="AM913" i="1"/>
  <c r="AM404" i="1"/>
  <c r="AM1090" i="1"/>
  <c r="AM1147" i="1"/>
  <c r="AM397" i="1"/>
  <c r="AM306" i="1"/>
  <c r="AM1334" i="1"/>
  <c r="AM1193" i="1"/>
  <c r="AM583" i="1"/>
  <c r="AM1164" i="1"/>
  <c r="AM246" i="1"/>
  <c r="AM679" i="1"/>
  <c r="AM345" i="1"/>
  <c r="AM1081" i="1"/>
  <c r="AM807" i="1"/>
  <c r="AM761" i="1"/>
  <c r="AM539" i="1"/>
  <c r="AM116" i="1"/>
  <c r="AM515" i="1"/>
  <c r="AM289" i="1"/>
  <c r="AM125" i="1"/>
  <c r="AM222" i="1"/>
  <c r="AM1100" i="1"/>
  <c r="AM716" i="1"/>
  <c r="AM1303" i="1"/>
  <c r="AM793" i="1"/>
  <c r="AM866" i="1"/>
  <c r="AM752" i="1"/>
  <c r="AM160" i="1"/>
  <c r="AM1288" i="1"/>
  <c r="AM436" i="1"/>
  <c r="AM488" i="1"/>
  <c r="AM117" i="1"/>
  <c r="AM1328" i="1"/>
  <c r="AM1206" i="1"/>
  <c r="AM170" i="1"/>
  <c r="AM646" i="1"/>
  <c r="AM1159" i="1"/>
  <c r="AM17" i="1"/>
  <c r="AM471" i="1"/>
  <c r="AM877" i="1"/>
  <c r="AM1385" i="1"/>
  <c r="AM1157" i="1"/>
  <c r="AM594" i="1"/>
  <c r="AM841" i="1"/>
  <c r="AM1017" i="1"/>
  <c r="AM552" i="1"/>
  <c r="AM364" i="1"/>
  <c r="AM459" i="1"/>
  <c r="AM87" i="1"/>
  <c r="AM188" i="1"/>
  <c r="AM509" i="1"/>
  <c r="AM278" i="1"/>
  <c r="AM1309" i="1"/>
  <c r="AM1425" i="1"/>
  <c r="AM506" i="1"/>
  <c r="AM1127" i="1"/>
  <c r="AM729" i="1"/>
  <c r="AM1294" i="1"/>
  <c r="AM1209" i="1"/>
  <c r="AM1263" i="1"/>
  <c r="AM933" i="1"/>
  <c r="AM1102" i="1"/>
  <c r="AM745" i="1"/>
  <c r="AM559" i="1"/>
  <c r="AM838" i="1"/>
  <c r="AM1275" i="1"/>
  <c r="AM674" i="1"/>
  <c r="AM1065" i="1"/>
  <c r="AM1069" i="1"/>
  <c r="AM410" i="1"/>
  <c r="AM1166" i="1"/>
  <c r="AM850" i="1"/>
  <c r="AM823" i="1"/>
  <c r="AM544" i="1"/>
  <c r="AM795" i="1"/>
  <c r="AM889" i="1"/>
  <c r="AM564" i="1"/>
  <c r="AM1044" i="1"/>
  <c r="AM491" i="1"/>
  <c r="AM706" i="1"/>
  <c r="AM317" i="1"/>
  <c r="AM568" i="1"/>
  <c r="AM384" i="1"/>
  <c r="AM241" i="1"/>
  <c r="AM270" i="1"/>
  <c r="AM126" i="1"/>
  <c r="AM219" i="1"/>
  <c r="AM1178" i="1"/>
  <c r="AM1245" i="1"/>
  <c r="AM1105" i="1"/>
  <c r="AM1084" i="1"/>
  <c r="AM998" i="1"/>
  <c r="AM1045" i="1"/>
  <c r="AM1085" i="1"/>
  <c r="AM1154" i="1"/>
  <c r="AM826" i="1"/>
  <c r="AM703" i="1"/>
  <c r="AM655" i="1"/>
  <c r="AM1197" i="1"/>
  <c r="AM1312" i="1"/>
  <c r="AM375" i="1"/>
  <c r="AM83" i="1"/>
  <c r="AM349" i="1"/>
  <c r="AM409" i="1"/>
  <c r="AM536" i="1"/>
  <c r="AM392" i="1"/>
  <c r="AM1281" i="1"/>
  <c r="AM1276" i="1"/>
  <c r="AM9" i="1"/>
  <c r="AM573" i="1"/>
  <c r="AM775" i="1"/>
  <c r="AM915" i="1"/>
  <c r="AM813" i="1"/>
  <c r="AM268" i="1"/>
  <c r="AM1395" i="1"/>
  <c r="AM1189" i="1"/>
  <c r="AM647" i="1"/>
  <c r="AM3" i="1"/>
  <c r="AM78" i="1"/>
  <c r="AM1194" i="1"/>
  <c r="AM1083" i="1"/>
  <c r="AM1172" i="1"/>
  <c r="AM51" i="1"/>
  <c r="AM934" i="1"/>
  <c r="AM299" i="1"/>
  <c r="AM868" i="1"/>
  <c r="AM335" i="1"/>
  <c r="AM797" i="1"/>
  <c r="AM892" i="1"/>
  <c r="AM407" i="1"/>
  <c r="AM1441" i="1"/>
  <c r="AM314" i="1"/>
  <c r="AM98" i="1"/>
  <c r="AM1456" i="1"/>
  <c r="AM1095" i="1"/>
  <c r="AM1155" i="1"/>
  <c r="AM735" i="1"/>
  <c r="AM555" i="1"/>
  <c r="AM985" i="1"/>
  <c r="AM423" i="1"/>
  <c r="AM411" i="1"/>
  <c r="AM122" i="1"/>
  <c r="AM1224" i="1"/>
  <c r="AM1142" i="1"/>
  <c r="AM37" i="1"/>
  <c r="AM477" i="1"/>
  <c r="AM28" i="1"/>
  <c r="AM950" i="1"/>
  <c r="AM1016" i="1"/>
  <c r="AM574" i="1"/>
  <c r="AM431" i="1"/>
  <c r="AM19" i="1"/>
  <c r="AM1340" i="1"/>
  <c r="AM1218" i="1"/>
  <c r="AM1207" i="1"/>
  <c r="AM1033" i="1"/>
  <c r="AM517" i="1"/>
  <c r="AM1274" i="1"/>
  <c r="AM1353" i="1"/>
  <c r="AM1230" i="1"/>
  <c r="AM1123" i="1"/>
  <c r="AM1118" i="1"/>
  <c r="AM1211" i="1"/>
  <c r="AM1283" i="1"/>
  <c r="AM614" i="1"/>
  <c r="AM73" i="1"/>
  <c r="AM280" i="1"/>
  <c r="AM641" i="1"/>
  <c r="AM1054" i="1"/>
  <c r="AM1109" i="1"/>
  <c r="AM956" i="1"/>
  <c r="AM232" i="1"/>
  <c r="AM1047" i="1"/>
  <c r="AM771" i="1"/>
  <c r="AM516" i="1"/>
  <c r="AM776" i="1"/>
  <c r="AM819" i="1"/>
  <c r="AM901" i="1"/>
  <c r="AM720" i="1"/>
  <c r="AM99" i="1"/>
  <c r="AM49" i="1"/>
  <c r="AM155" i="1"/>
  <c r="AM209" i="1"/>
  <c r="AM493" i="1"/>
  <c r="AM476" i="1"/>
  <c r="AM595" i="1"/>
  <c r="AM337" i="1"/>
  <c r="AM108" i="1"/>
  <c r="AM558" i="1"/>
  <c r="AM1089" i="1"/>
  <c r="AM1008" i="1"/>
  <c r="AM201" i="1"/>
  <c r="AM684" i="1"/>
  <c r="AM548" i="1"/>
  <c r="AM371" i="1"/>
  <c r="AM1173" i="1"/>
  <c r="AM1217" i="1"/>
  <c r="AM169" i="1"/>
  <c r="AM373" i="1"/>
  <c r="AM242" i="1"/>
  <c r="AM1075" i="1"/>
  <c r="AM1345" i="1"/>
  <c r="AM146" i="1"/>
  <c r="AM245" i="1"/>
  <c r="AM961" i="1"/>
  <c r="AM611" i="1"/>
  <c r="AM45" i="1"/>
  <c r="AM1110" i="1"/>
  <c r="AM715" i="1"/>
  <c r="AM92" i="1"/>
  <c r="AM27" i="1"/>
  <c r="AM831" i="1"/>
  <c r="AM489" i="1"/>
  <c r="AM858" i="1"/>
  <c r="AM161" i="1"/>
  <c r="AM1248" i="1"/>
  <c r="AM284" i="1"/>
  <c r="AM814" i="1"/>
  <c r="AM849" i="1"/>
  <c r="AM533" i="1"/>
  <c r="AM602" i="1"/>
  <c r="AM264" i="1"/>
  <c r="AM238" i="1"/>
  <c r="AM665" i="1"/>
  <c r="AM769" i="1"/>
  <c r="AM110" i="1"/>
  <c r="AM85" i="1"/>
  <c r="AM1152" i="1"/>
  <c r="AM762" i="1"/>
  <c r="AM62" i="1"/>
  <c r="AM532" i="1"/>
  <c r="AM376" i="1"/>
  <c r="AM59" i="1"/>
  <c r="AM1096" i="1"/>
  <c r="AM1187" i="1"/>
  <c r="AM1282" i="1"/>
  <c r="AM845" i="1"/>
  <c r="AM760" i="1"/>
  <c r="AM1180" i="1"/>
  <c r="AM147" i="1"/>
  <c r="AM1042" i="1"/>
  <c r="AM990" i="1"/>
  <c r="AM1444" i="1"/>
  <c r="AM616" i="1"/>
  <c r="AM1225" i="1"/>
  <c r="AM590" i="1"/>
  <c r="AM992" i="1"/>
  <c r="AM556" i="1"/>
  <c r="AM1010" i="1"/>
  <c r="AM1004" i="1"/>
  <c r="AM522" i="1"/>
  <c r="AM1009" i="1"/>
  <c r="AM852" i="1"/>
  <c r="AM315" i="1"/>
  <c r="AM1323" i="1"/>
  <c r="AM939" i="1"/>
  <c r="AM157" i="1"/>
  <c r="AM72" i="1"/>
  <c r="AM207" i="1"/>
  <c r="AM1057" i="1"/>
  <c r="AM572" i="1"/>
  <c r="AM130" i="1"/>
  <c r="AM480" i="1"/>
  <c r="AM766" i="1"/>
  <c r="AM927" i="1"/>
  <c r="AM318" i="1"/>
  <c r="AM860" i="1"/>
  <c r="AM730" i="1"/>
  <c r="AM176" i="1"/>
  <c r="AM587" i="1"/>
  <c r="AM434" i="1"/>
  <c r="AM632" i="1"/>
  <c r="AM204" i="1"/>
  <c r="AM64" i="1"/>
  <c r="AM151" i="1"/>
  <c r="AM428" i="1"/>
  <c r="AM355" i="1"/>
  <c r="AM1076" i="1"/>
  <c r="AM1119" i="1"/>
  <c r="AM1141" i="1"/>
  <c r="AM193" i="1"/>
  <c r="AM899" i="1"/>
  <c r="AM1177" i="1"/>
  <c r="AM1098" i="1"/>
  <c r="AM395" i="1"/>
  <c r="AM259" i="1"/>
  <c r="AM339" i="1"/>
  <c r="AM11" i="1"/>
  <c r="AM994" i="1"/>
  <c r="AM855" i="1"/>
  <c r="AM1236" i="1"/>
  <c r="AM747" i="1"/>
  <c r="AM895" i="1"/>
  <c r="AM963" i="1"/>
  <c r="AM789" i="1"/>
  <c r="AM1401" i="1"/>
  <c r="AM1048" i="1"/>
  <c r="AM235" i="1"/>
  <c r="AM177" i="1"/>
  <c r="AM1219" i="1"/>
  <c r="AM734" i="1"/>
  <c r="AM223" i="1"/>
  <c r="AM792" i="1"/>
  <c r="AM415" i="1"/>
  <c r="AM458" i="1"/>
  <c r="AM1052" i="1"/>
  <c r="AM29" i="1"/>
  <c r="AM1460" i="1"/>
  <c r="AM943" i="1"/>
  <c r="AM1377" i="1"/>
  <c r="AM565" i="1"/>
  <c r="AM124" i="1"/>
  <c r="AM712" i="1"/>
  <c r="AM1097" i="1"/>
  <c r="AM285" i="1"/>
  <c r="AM1234" i="1"/>
  <c r="AM670" i="1"/>
  <c r="AM1179" i="1"/>
  <c r="AM815" i="1"/>
  <c r="AM1351" i="1"/>
  <c r="AM690" i="1"/>
  <c r="AM1203" i="1"/>
  <c r="AM628" i="1"/>
  <c r="AM1246" i="1"/>
  <c r="AM687" i="1"/>
  <c r="AM518" i="1"/>
  <c r="AM912" i="1"/>
  <c r="AM461" i="1"/>
  <c r="AM208" i="1"/>
  <c r="AM743" i="1"/>
  <c r="AM255" i="1"/>
  <c r="AM276" i="1"/>
  <c r="AM1041" i="1"/>
  <c r="AM1092" i="1"/>
  <c r="AM650" i="1"/>
  <c r="AM677" i="1"/>
  <c r="AM1165" i="1"/>
  <c r="AM1124" i="1"/>
  <c r="AL1265" i="1"/>
  <c r="AL1456" i="1"/>
  <c r="AL431" i="1"/>
  <c r="AL145" i="1"/>
  <c r="AL1211" i="1"/>
  <c r="AL314" i="1"/>
  <c r="AL828" i="1"/>
  <c r="AL844" i="1"/>
  <c r="AM957" i="1"/>
  <c r="AL1412" i="1"/>
  <c r="AL1417" i="1"/>
  <c r="AL357" i="1"/>
  <c r="AL354" i="1"/>
  <c r="AL1034" i="1"/>
  <c r="AL437" i="1"/>
  <c r="AL1099" i="1"/>
  <c r="AL291" i="1"/>
  <c r="AL966" i="1"/>
  <c r="AL81" i="1"/>
  <c r="AL267" i="1"/>
  <c r="AL618" i="1"/>
  <c r="AL1300" i="1"/>
  <c r="AL139" i="1"/>
  <c r="AL689" i="1"/>
  <c r="AL657" i="1"/>
  <c r="AL1306" i="1"/>
  <c r="AL1018" i="1"/>
  <c r="AL343" i="1"/>
  <c r="AL330" i="1"/>
  <c r="AL1305" i="1"/>
  <c r="AL429" i="1"/>
  <c r="AL862" i="1"/>
  <c r="AL327" i="1"/>
  <c r="AL1133" i="1"/>
  <c r="AL22" i="1"/>
  <c r="AL1028" i="1"/>
  <c r="AL1443" i="1"/>
  <c r="AL543" i="1"/>
  <c r="AL1091" i="1"/>
  <c r="AL853" i="1"/>
  <c r="AL401" i="1"/>
  <c r="AL896" i="1"/>
  <c r="AL1319" i="1"/>
  <c r="AL560" i="1"/>
  <c r="AL1290" i="1"/>
  <c r="AL16" i="1"/>
  <c r="AL342" i="1"/>
  <c r="AL510" i="1"/>
  <c r="AL710" i="1"/>
  <c r="AL367" i="1"/>
  <c r="AL639" i="1"/>
  <c r="AL531" i="1"/>
  <c r="AL352" i="1"/>
  <c r="AL500" i="1"/>
  <c r="AL1407" i="1"/>
  <c r="AL906" i="1"/>
  <c r="AL538" i="1"/>
  <c r="AL758" i="1"/>
  <c r="AL1011" i="1"/>
  <c r="AL692" i="1"/>
  <c r="AL748" i="1"/>
  <c r="AL1078" i="1"/>
  <c r="AL182" i="1"/>
  <c r="AL540" i="1"/>
  <c r="AL463" i="1"/>
  <c r="AL1433" i="1"/>
  <c r="AL221" i="1"/>
  <c r="AL848" i="1"/>
  <c r="AL57" i="1"/>
  <c r="AL194" i="1"/>
  <c r="AL1337" i="1"/>
  <c r="AL220" i="1"/>
  <c r="AL887" i="1"/>
  <c r="AL478" i="1"/>
  <c r="AL609" i="1"/>
  <c r="AL909" i="1"/>
  <c r="AL1301" i="1"/>
  <c r="AL1139" i="1"/>
  <c r="AL1059" i="1"/>
  <c r="AL101" i="1"/>
  <c r="AL1038" i="1"/>
  <c r="AL1392" i="1"/>
  <c r="AL765" i="1"/>
  <c r="AL953" i="1"/>
  <c r="AL1125" i="1"/>
  <c r="AL389" i="1"/>
  <c r="AL1388" i="1"/>
  <c r="AL1284" i="1"/>
  <c r="AL403" i="1"/>
  <c r="AL1074" i="1"/>
  <c r="AL1019" i="1"/>
  <c r="AL1375" i="1"/>
  <c r="AL973" i="1"/>
  <c r="AL593" i="1"/>
  <c r="AL13" i="1"/>
  <c r="AL416" i="1"/>
  <c r="AL288" i="1"/>
  <c r="AL226" i="1"/>
  <c r="AL1321" i="1"/>
  <c r="AL406" i="1"/>
  <c r="AL1442" i="1"/>
  <c r="AL1007" i="1"/>
  <c r="AL138" i="1"/>
  <c r="AL1120" i="1"/>
  <c r="AL1071" i="1"/>
  <c r="AL1005" i="1"/>
  <c r="AL1286" i="1"/>
  <c r="AL938" i="1"/>
  <c r="AL512" i="1"/>
  <c r="AL865" i="1"/>
  <c r="AL969" i="1"/>
  <c r="AL996" i="1"/>
  <c r="AL197" i="1"/>
  <c r="AL301" i="1"/>
  <c r="AL638" i="1"/>
  <c r="AL261" i="1"/>
  <c r="AL329" i="1"/>
  <c r="AL591" i="1"/>
  <c r="AL603" i="1"/>
  <c r="AL385" i="1"/>
  <c r="AL1233" i="1"/>
  <c r="AL886" i="1"/>
  <c r="AL286" i="1"/>
  <c r="AL625" i="1"/>
  <c r="AL195" i="1"/>
  <c r="AL1447" i="1"/>
  <c r="AL1032" i="1"/>
  <c r="AL69" i="1"/>
  <c r="AL2" i="1"/>
  <c r="AL947" i="1"/>
  <c r="AL570" i="1"/>
  <c r="AL1371" i="1"/>
  <c r="AL627" i="1"/>
  <c r="AL884" i="1"/>
  <c r="AL811" i="1"/>
  <c r="AL649" i="1"/>
  <c r="AL821" i="1"/>
  <c r="AL588" i="1"/>
  <c r="AL954" i="1"/>
  <c r="AL834" i="1"/>
  <c r="AL890" i="1"/>
  <c r="AL1335" i="1"/>
  <c r="AL370" i="1"/>
  <c r="AL249" i="1"/>
  <c r="AL1043" i="1"/>
  <c r="AL727" i="1"/>
  <c r="AL324" i="1"/>
  <c r="AL702" i="1"/>
  <c r="AL794" i="1"/>
  <c r="AL495" i="1"/>
  <c r="AL529" i="1"/>
  <c r="AL305" i="1"/>
  <c r="AL21" i="1"/>
  <c r="AL768" i="1"/>
  <c r="AL421" i="1"/>
  <c r="AL133" i="1"/>
  <c r="AL1225" i="1"/>
  <c r="AL928" i="1"/>
  <c r="AL1236" i="1"/>
  <c r="AL475" i="1"/>
  <c r="AL1342" i="1"/>
  <c r="AL809" i="1"/>
  <c r="AL737" i="1"/>
  <c r="AL1073" i="1"/>
  <c r="AL883" i="1"/>
  <c r="AL496" i="1"/>
  <c r="AL479" i="1"/>
  <c r="AL236" i="1"/>
  <c r="AL152" i="1"/>
  <c r="AL53" i="1"/>
  <c r="AL802" i="1"/>
  <c r="AL1153" i="1"/>
  <c r="AL153" i="1"/>
  <c r="AL586" i="1"/>
  <c r="AL240" i="1"/>
  <c r="AL1352" i="1"/>
  <c r="AL1291" i="1"/>
  <c r="AL1113" i="1"/>
  <c r="AL774" i="1"/>
  <c r="AL604" i="1"/>
  <c r="AL366" i="1"/>
  <c r="AL746" i="1"/>
  <c r="AL875" i="1"/>
  <c r="AL1418" i="1"/>
  <c r="AL598" i="1"/>
  <c r="AL418" i="1"/>
  <c r="AL1249" i="1"/>
  <c r="AL1082" i="1"/>
  <c r="AL42" i="1"/>
  <c r="AL455" i="1"/>
  <c r="AL1364" i="1"/>
  <c r="AL1315" i="1"/>
  <c r="AL38" i="1"/>
  <c r="AL525" i="1"/>
  <c r="AL1320" i="1"/>
  <c r="AL164" i="1"/>
  <c r="AL203" i="1"/>
  <c r="AL1250" i="1"/>
  <c r="AL1146" i="1"/>
  <c r="AL504" i="1"/>
  <c r="AL908" i="1"/>
  <c r="AL578" i="1"/>
  <c r="AL984" i="1"/>
  <c r="AL497" i="1"/>
  <c r="AL864" i="1"/>
  <c r="AL26" i="1"/>
  <c r="AL31" i="1"/>
  <c r="AL530" i="1"/>
  <c r="AL106" i="1"/>
  <c r="AL334" i="1"/>
  <c r="AL413" i="1"/>
  <c r="AL462" i="1"/>
  <c r="AL1465" i="1"/>
  <c r="AL784" i="1"/>
  <c r="AL1415" i="1"/>
  <c r="AL464" i="1"/>
  <c r="AL693" i="1"/>
  <c r="AL1458" i="1"/>
  <c r="AL205" i="1"/>
  <c r="AL610" i="1"/>
  <c r="AL1347" i="1"/>
  <c r="AL986" i="1"/>
  <c r="AL733" i="1"/>
  <c r="AL1201" i="1"/>
  <c r="AL788" i="1"/>
  <c r="AL483" i="1"/>
  <c r="AL1108" i="1"/>
  <c r="AL440" i="1"/>
  <c r="AL907" i="1"/>
  <c r="AL606" i="1"/>
  <c r="AL109" i="1"/>
  <c r="AL965" i="1"/>
  <c r="AL803" i="1"/>
  <c r="AL1332" i="1"/>
  <c r="AL805" i="1"/>
  <c r="AL55" i="1"/>
  <c r="AL86" i="1"/>
  <c r="AL846" i="1"/>
  <c r="AL248" i="1"/>
  <c r="AL63" i="1"/>
  <c r="AL584" i="1"/>
  <c r="AL1088" i="1"/>
  <c r="AL870" i="1"/>
  <c r="AL791" i="1"/>
  <c r="AL358" i="1"/>
  <c r="AL1143" i="1"/>
  <c r="AL121" i="1"/>
  <c r="AL227" i="1"/>
  <c r="AL872" i="1"/>
  <c r="AL1242" i="1"/>
  <c r="AL344" i="1"/>
  <c r="AL432" i="1"/>
  <c r="AL997" i="1"/>
  <c r="AL537" i="1"/>
  <c r="AL718" i="1"/>
  <c r="AL840" i="1"/>
  <c r="AL485" i="1"/>
  <c r="AL1403" i="1"/>
  <c r="AL725" i="1"/>
  <c r="AL6" i="1"/>
  <c r="AL52" i="1"/>
  <c r="AL452" i="1"/>
  <c r="AL1213" i="1"/>
  <c r="AL1062" i="1"/>
  <c r="AL964" i="1"/>
  <c r="AL1316" i="1"/>
  <c r="AL88" i="1"/>
  <c r="AL1174" i="1"/>
  <c r="AL1182" i="1"/>
  <c r="AL1255" i="1"/>
  <c r="AL520" i="1"/>
  <c r="AL1380" i="1"/>
  <c r="AL1440" i="1"/>
  <c r="AL387" i="1"/>
  <c r="AL1188" i="1"/>
  <c r="AL979" i="1"/>
  <c r="AL379" i="1"/>
  <c r="AL1422" i="1"/>
  <c r="AL454" i="1"/>
  <c r="AL1384" i="1"/>
  <c r="AL1215" i="1"/>
  <c r="AL224" i="1"/>
  <c r="AL790" i="1"/>
  <c r="AL722" i="1"/>
  <c r="AL900" i="1"/>
  <c r="AL417" i="1"/>
  <c r="AL439" i="1"/>
  <c r="AL1208" i="1"/>
  <c r="AL1404" i="1"/>
  <c r="AL756" i="1"/>
  <c r="AL1202" i="1"/>
  <c r="AL1114" i="1"/>
  <c r="AL580" i="1"/>
  <c r="AL435" i="1"/>
  <c r="AL645" i="1"/>
  <c r="AL143" i="1"/>
  <c r="AL1169" i="1"/>
  <c r="AL1408" i="1"/>
  <c r="AL1277" i="1"/>
  <c r="AL668" i="1"/>
  <c r="AL1289" i="1"/>
  <c r="AL1151" i="1"/>
  <c r="AL521" i="1"/>
  <c r="AL1220" i="1"/>
  <c r="AL179" i="1"/>
  <c r="AL1161" i="1"/>
  <c r="AL1222" i="1"/>
  <c r="AL347" i="1"/>
  <c r="AL18" i="1"/>
  <c r="AL76" i="1"/>
  <c r="AL717" i="1"/>
  <c r="AL1072" i="1"/>
  <c r="AL728" i="1"/>
  <c r="AL381" i="1"/>
  <c r="AL502" i="1"/>
  <c r="AL298" i="1"/>
  <c r="AL187" i="1"/>
  <c r="AL1339" i="1"/>
  <c r="AL50" i="1"/>
  <c r="AL1359" i="1"/>
  <c r="AL100" i="1"/>
  <c r="AL1438" i="1"/>
  <c r="AL1387" i="1"/>
  <c r="AL664" i="1"/>
  <c r="AL218" i="1"/>
  <c r="AL172" i="1"/>
  <c r="AL1379" i="1"/>
  <c r="AL390" i="1"/>
  <c r="AL708" i="1"/>
  <c r="AL554" i="1"/>
  <c r="AL307" i="1"/>
  <c r="AL1216" i="1"/>
  <c r="AL1160" i="1"/>
  <c r="AL1150" i="1"/>
  <c r="AL79" i="1"/>
  <c r="AL484" i="1"/>
  <c r="AL412" i="1"/>
  <c r="AL1285" i="1"/>
  <c r="AL56" i="1"/>
  <c r="AL40" i="1"/>
  <c r="AL666" i="1"/>
  <c r="AL442" i="1"/>
  <c r="AL1023" i="1"/>
  <c r="AL1455" i="1"/>
  <c r="AL1341" i="1"/>
  <c r="AL1015" i="1"/>
  <c r="AL398" i="1"/>
  <c r="AL958" i="1"/>
  <c r="AL926" i="1"/>
  <c r="AL1132" i="1"/>
  <c r="AL640" i="1"/>
  <c r="AL448" i="1"/>
  <c r="AL1310" i="1"/>
  <c r="AL1037" i="1"/>
  <c r="AL837" i="1"/>
  <c r="AL1040" i="1"/>
  <c r="AL271" i="1"/>
  <c r="AL1050" i="1"/>
  <c r="AL711" i="1"/>
  <c r="AL1278" i="1"/>
  <c r="AL1260" i="1"/>
  <c r="AL972" i="1"/>
  <c r="AL804" i="1"/>
  <c r="AL686" i="1"/>
  <c r="AL112" i="1"/>
  <c r="AL1367" i="1"/>
  <c r="AL54" i="1"/>
  <c r="AL785" i="1"/>
  <c r="AL135" i="1"/>
  <c r="AL931" i="1"/>
  <c r="AL319" i="1"/>
  <c r="AL1079" i="1"/>
  <c r="AL175" i="1"/>
  <c r="AL1013" i="1"/>
  <c r="AL778" i="1"/>
  <c r="AL1378" i="1"/>
  <c r="AL829" i="1"/>
  <c r="AL867" i="1"/>
  <c r="AL551" i="1"/>
  <c r="AL253" i="1"/>
  <c r="AL623" i="1"/>
  <c r="AL589" i="1"/>
  <c r="AL1080" i="1"/>
  <c r="AL399" i="1"/>
  <c r="AL528" i="1"/>
  <c r="AL585" i="1"/>
  <c r="AL340" i="1"/>
  <c r="AL1329" i="1"/>
  <c r="AL681" i="1"/>
  <c r="AL80" i="1"/>
  <c r="AL697" i="1"/>
  <c r="AL142" i="1"/>
  <c r="AL620" i="1"/>
  <c r="AL1192" i="1"/>
  <c r="AL991" i="1"/>
  <c r="AL272" i="1"/>
  <c r="AL1063" i="1"/>
  <c r="AL1191" i="1"/>
  <c r="AL1056" i="1"/>
  <c r="AL1257" i="1"/>
  <c r="AL1000" i="1"/>
  <c r="AL1336" i="1"/>
  <c r="AL1026" i="1"/>
  <c r="AL1030" i="1"/>
  <c r="AL114" i="1"/>
  <c r="AL675" i="1"/>
  <c r="AL698" i="1"/>
  <c r="AL1064" i="1"/>
  <c r="AL66" i="1"/>
  <c r="AL959" i="1"/>
  <c r="AL1122" i="1"/>
  <c r="AL196" i="1"/>
  <c r="AL673" i="1"/>
  <c r="AL682" i="1"/>
  <c r="AL770" i="1"/>
  <c r="AL1238" i="1"/>
  <c r="AL36" i="1"/>
  <c r="AL871" i="1"/>
  <c r="AL231" i="1"/>
  <c r="AL667" i="1"/>
  <c r="AL424" i="1"/>
  <c r="AL400" i="1"/>
  <c r="AL913" i="1"/>
  <c r="AL404" i="1"/>
  <c r="AL1090" i="1"/>
  <c r="AL1147" i="1"/>
  <c r="AL397" i="1"/>
  <c r="AL306" i="1"/>
  <c r="AL1334" i="1"/>
  <c r="AL1193" i="1"/>
  <c r="AL583" i="1"/>
  <c r="AL1164" i="1"/>
  <c r="AL246" i="1"/>
  <c r="AL679" i="1"/>
  <c r="AL345" i="1"/>
  <c r="AL1081" i="1"/>
  <c r="AL807" i="1"/>
  <c r="AL761" i="1"/>
  <c r="AL800" i="1"/>
  <c r="AL539" i="1"/>
  <c r="AL116" i="1"/>
  <c r="AL515" i="1"/>
  <c r="AL289" i="1"/>
  <c r="AL125" i="1"/>
  <c r="AL222" i="1"/>
  <c r="AL1100" i="1"/>
  <c r="AL716" i="1"/>
  <c r="AL1303" i="1"/>
  <c r="AL793" i="1"/>
  <c r="AL866" i="1"/>
  <c r="AL752" i="1"/>
  <c r="AL160" i="1"/>
  <c r="AL1288" i="1"/>
  <c r="AL436" i="1"/>
  <c r="AL488" i="1"/>
  <c r="AL117" i="1"/>
  <c r="AL1328" i="1"/>
  <c r="AL1206" i="1"/>
  <c r="AL170" i="1"/>
  <c r="AL646" i="1"/>
  <c r="AL1159" i="1"/>
  <c r="AL17" i="1"/>
  <c r="AL471" i="1"/>
  <c r="AL877" i="1"/>
  <c r="AL1385" i="1"/>
  <c r="AL1157" i="1"/>
  <c r="AL594" i="1"/>
  <c r="AL841" i="1"/>
  <c r="AL1017" i="1"/>
  <c r="AL552" i="1"/>
  <c r="AL364" i="1"/>
  <c r="AL459" i="1"/>
  <c r="AL87" i="1"/>
  <c r="AL188" i="1"/>
  <c r="AL1097" i="1"/>
  <c r="AL285" i="1"/>
  <c r="AL1234" i="1"/>
  <c r="AL670" i="1"/>
  <c r="AL1179" i="1"/>
  <c r="AL815" i="1"/>
  <c r="AL1351" i="1"/>
  <c r="AL690" i="1"/>
  <c r="AL509" i="1"/>
  <c r="AL278" i="1"/>
  <c r="AL1203" i="1"/>
  <c r="AL628" i="1"/>
  <c r="AL1246" i="1"/>
  <c r="AL687" i="1"/>
  <c r="AL518" i="1"/>
  <c r="AL912" i="1"/>
  <c r="AL1309" i="1"/>
  <c r="AL461" i="1"/>
  <c r="AL208" i="1"/>
  <c r="AL743" i="1"/>
  <c r="AL255" i="1"/>
  <c r="AL1425" i="1"/>
  <c r="AL276" i="1"/>
  <c r="AL1041" i="1"/>
  <c r="AL506" i="1"/>
  <c r="AL1127" i="1"/>
  <c r="AL1092" i="1"/>
  <c r="AL729" i="1"/>
  <c r="AL1294" i="1"/>
  <c r="AL650" i="1"/>
  <c r="AL677" i="1"/>
  <c r="AL1209" i="1"/>
  <c r="AL1165" i="1"/>
  <c r="AL854" i="1"/>
  <c r="AL816" i="1"/>
  <c r="AL1243" i="1"/>
  <c r="AL1128" i="1"/>
  <c r="AL629" i="1"/>
  <c r="AL999" i="1"/>
  <c r="AL678" i="1"/>
  <c r="AL1307" i="1"/>
  <c r="AL1067" i="1"/>
  <c r="AL695" i="1"/>
  <c r="AL262" i="1"/>
  <c r="AL885" i="1"/>
  <c r="AL128" i="1"/>
  <c r="AL975" i="1"/>
  <c r="AL786" i="1"/>
  <c r="AL1363" i="1"/>
  <c r="AL163" i="1"/>
  <c r="AL660" i="1"/>
  <c r="AL308" i="1"/>
  <c r="AL446" i="1"/>
  <c r="AL1357" i="1"/>
  <c r="AL656" i="1"/>
  <c r="AL74" i="1"/>
  <c r="AL988" i="1"/>
  <c r="AL974" i="1"/>
  <c r="AL1350" i="1"/>
  <c r="AL297" i="1"/>
  <c r="AL1391" i="1"/>
  <c r="AL273" i="1"/>
  <c r="AL12" i="1"/>
  <c r="AL1085" i="1"/>
  <c r="AL1046" i="1"/>
  <c r="AL1420" i="1"/>
  <c r="AL1348" i="1"/>
  <c r="AL1228" i="1"/>
  <c r="AL820" i="1"/>
  <c r="AL167" i="1"/>
  <c r="AL993" i="1"/>
  <c r="AL282" i="1"/>
  <c r="AL266" i="1"/>
  <c r="AL1372" i="1"/>
  <c r="AL894" i="1"/>
  <c r="AL1273" i="1"/>
  <c r="AL1107" i="1"/>
  <c r="AL30" i="1"/>
  <c r="AL1014" i="1"/>
  <c r="AL119" i="1"/>
  <c r="AL905" i="1"/>
  <c r="AL1163" i="1"/>
  <c r="AL120" i="1"/>
  <c r="AL596" i="1"/>
  <c r="AL438" i="1"/>
  <c r="AL41" i="1"/>
  <c r="AL1426" i="1"/>
  <c r="AL1399" i="1"/>
  <c r="AL1304" i="1"/>
  <c r="AL82" i="1"/>
  <c r="AL731" i="1"/>
  <c r="AL879" i="1"/>
  <c r="AL1025" i="1"/>
  <c r="AL75" i="1"/>
  <c r="AL321" i="1"/>
  <c r="AL524" i="1"/>
  <c r="AL492" i="1"/>
  <c r="AL888" i="1"/>
  <c r="AL1423" i="1"/>
  <c r="AL405" i="1"/>
  <c r="AL189" i="1"/>
  <c r="AL527" i="1"/>
  <c r="AL277" i="1"/>
  <c r="AL1237" i="1"/>
  <c r="AL1244" i="1"/>
  <c r="AL750" i="1"/>
  <c r="AL995" i="1"/>
  <c r="AL1330" i="1"/>
  <c r="AL386" i="1"/>
  <c r="AL833" i="1"/>
  <c r="AL615" i="1"/>
  <c r="AL608" i="1"/>
  <c r="AL1358" i="1"/>
  <c r="AL601" i="1"/>
  <c r="AL186" i="1"/>
  <c r="AL408" i="1"/>
  <c r="AL904" i="1"/>
  <c r="AL1376" i="1"/>
  <c r="AL1167" i="1"/>
  <c r="AL1427" i="1"/>
  <c r="AL842" i="1"/>
  <c r="AL279" i="1"/>
  <c r="AL1170" i="1"/>
  <c r="AL356" i="1"/>
  <c r="AL1331" i="1"/>
  <c r="AL1261" i="1"/>
  <c r="AL430" i="1"/>
  <c r="AL929" i="1"/>
  <c r="AL1464" i="1"/>
  <c r="AL487" i="1"/>
  <c r="AL1297" i="1"/>
  <c r="AL505" i="1"/>
  <c r="AL1360" i="1"/>
  <c r="AL971" i="1"/>
  <c r="AL1205" i="1"/>
  <c r="AL878" i="1"/>
  <c r="AL914" i="1"/>
  <c r="AL1001" i="1"/>
  <c r="AL141" i="1"/>
  <c r="AL1185" i="1"/>
  <c r="AL930" i="1"/>
  <c r="AL970" i="1"/>
  <c r="AL200" i="1"/>
  <c r="AL229" i="1"/>
  <c r="AL1077" i="1"/>
  <c r="AL1195" i="1"/>
  <c r="AL433" i="1"/>
  <c r="AL542" i="1"/>
  <c r="AL1112" i="1"/>
  <c r="AL190" i="1"/>
  <c r="AL644" i="1"/>
  <c r="AL1402" i="1"/>
  <c r="AL960" i="1"/>
  <c r="AL178" i="1"/>
  <c r="AL111" i="1"/>
  <c r="AL426" i="1"/>
  <c r="AL937" i="1"/>
  <c r="AL362" i="1"/>
  <c r="AL293" i="1"/>
  <c r="AL96" i="1"/>
  <c r="AL942" i="1"/>
  <c r="AL541" i="1"/>
  <c r="AL945" i="1"/>
  <c r="AL1262" i="1"/>
  <c r="AL822" i="1"/>
  <c r="AL474" i="1"/>
  <c r="AL394" i="1"/>
  <c r="AL1126" i="1"/>
  <c r="AL1414" i="1"/>
  <c r="AL553" i="1"/>
  <c r="AL217" i="1"/>
  <c r="AL1298" i="1"/>
  <c r="AL723" i="1"/>
  <c r="AL449" i="1"/>
  <c r="AL825" i="1"/>
  <c r="AL923" i="1"/>
  <c r="AL1322" i="1"/>
  <c r="AL4" i="1"/>
  <c r="AL105" i="1"/>
  <c r="AL1190" i="1"/>
  <c r="AL185" i="1"/>
  <c r="AL39" i="1"/>
  <c r="AL140" i="1"/>
  <c r="AL1362" i="1"/>
  <c r="AL1254" i="1"/>
  <c r="AL633" i="1"/>
  <c r="AL1354" i="1"/>
  <c r="AL202" i="1"/>
  <c r="AL388" i="1"/>
  <c r="AL1031" i="1"/>
  <c r="AL713" i="1"/>
  <c r="AL363" i="1"/>
  <c r="AL780" i="1"/>
  <c r="AL652" i="1"/>
  <c r="AL123" i="1"/>
  <c r="AL658" i="1"/>
  <c r="AL757" i="1"/>
  <c r="AL1346" i="1"/>
  <c r="AL781" i="1"/>
  <c r="AL1049" i="1"/>
  <c r="AL948" i="1"/>
  <c r="AL1296" i="1"/>
  <c r="AL691" i="1"/>
  <c r="AL911" i="1"/>
  <c r="AL1148" i="1"/>
  <c r="AL1256" i="1"/>
  <c r="AL1463" i="1"/>
  <c r="AL1111" i="1"/>
  <c r="AL420" i="1"/>
  <c r="AL206" i="1"/>
  <c r="AL732" i="1"/>
  <c r="AL898" i="1"/>
  <c r="AL258" i="1"/>
  <c r="AL1093" i="1"/>
  <c r="AL1241" i="1"/>
  <c r="AL361" i="1"/>
  <c r="AL368" i="1"/>
  <c r="AL252" i="1"/>
  <c r="AL962" i="1"/>
  <c r="AL378" i="1"/>
  <c r="AL569" i="1"/>
  <c r="AL817" i="1"/>
  <c r="AL519" i="1"/>
  <c r="AL1406" i="1"/>
  <c r="AL184" i="1"/>
  <c r="AL369" i="1"/>
  <c r="AL1012" i="1"/>
  <c r="AL1370" i="1"/>
  <c r="AL839" i="1"/>
  <c r="AL696" i="1"/>
  <c r="AL1292" i="1"/>
  <c r="AL470" i="1"/>
  <c r="AL1398" i="1"/>
  <c r="AL597" i="1"/>
  <c r="AL764" i="1"/>
  <c r="AL1410" i="1"/>
  <c r="AL1070" i="1"/>
  <c r="AL91" i="1"/>
  <c r="AL599" i="1"/>
  <c r="AL1431" i="1"/>
  <c r="AL881" i="1"/>
  <c r="AL168" i="1"/>
  <c r="AL600" i="1"/>
  <c r="AL1293" i="1"/>
  <c r="AL1373" i="1"/>
  <c r="AL740" i="1"/>
  <c r="AL1162" i="1"/>
  <c r="AL210" i="1"/>
  <c r="AL932" i="1"/>
  <c r="AL924" i="1"/>
  <c r="AL1247" i="1"/>
  <c r="AL1227" i="1"/>
  <c r="AL5" i="1"/>
  <c r="AL980" i="1"/>
  <c r="AL1131" i="1"/>
  <c r="AL313" i="1"/>
  <c r="AL976" i="1"/>
  <c r="AL35" i="1"/>
  <c r="AL1451" i="1"/>
  <c r="AL622" i="1"/>
  <c r="AL338" i="1"/>
  <c r="AL808" i="1"/>
  <c r="AL1068" i="1"/>
  <c r="AL1434" i="1"/>
  <c r="AL1253" i="1"/>
  <c r="AL917" i="1"/>
  <c r="AL1394" i="1"/>
  <c r="AL70" i="1"/>
  <c r="AL173" i="1"/>
  <c r="AL1196" i="1"/>
  <c r="AL457" i="1"/>
  <c r="AL443" i="1"/>
  <c r="AL154" i="1"/>
  <c r="AL1200" i="1"/>
  <c r="AL1214" i="1"/>
  <c r="AL1134" i="1"/>
  <c r="AL910" i="1"/>
  <c r="AL783" i="1"/>
  <c r="AL468" i="1"/>
  <c r="AL1264" i="1"/>
  <c r="AL1382" i="1"/>
  <c r="AL694" i="1"/>
  <c r="AL228" i="1"/>
  <c r="AL1252" i="1"/>
  <c r="AL719" i="1"/>
  <c r="AL1239" i="1"/>
  <c r="AL699" i="1"/>
  <c r="AL1175" i="1"/>
  <c r="AL561" i="1"/>
  <c r="AL680" i="1"/>
  <c r="AL260" i="1"/>
  <c r="AL916" i="1"/>
  <c r="AL1343" i="1"/>
  <c r="AL425" i="1"/>
  <c r="AL1158" i="1"/>
  <c r="AL1117" i="1"/>
  <c r="AL419" i="1"/>
  <c r="AL1268" i="1"/>
  <c r="AL380" i="1"/>
  <c r="AL753" i="1"/>
  <c r="AL1181" i="1"/>
  <c r="AL523" i="1"/>
  <c r="AL144" i="1"/>
  <c r="AL451" i="1"/>
  <c r="AL1036" i="1"/>
  <c r="AL93" i="1"/>
  <c r="AL891" i="1"/>
  <c r="AL450" i="1"/>
  <c r="AL1411" i="1"/>
  <c r="AL893" i="1"/>
  <c r="AL377" i="1"/>
  <c r="AL1448" i="1"/>
  <c r="AL332" i="1"/>
  <c r="AL873" i="1"/>
  <c r="AL827" i="1"/>
  <c r="AL89" i="1"/>
  <c r="AL545" i="1"/>
  <c r="AL198" i="1"/>
  <c r="AL158" i="1"/>
  <c r="AL637" i="1"/>
  <c r="AL359" i="1"/>
  <c r="AL1121" i="1"/>
  <c r="AL1035" i="1"/>
  <c r="AL239" i="1"/>
  <c r="AL156" i="1"/>
  <c r="AL311" i="1"/>
  <c r="AL1430" i="1"/>
  <c r="AL851" i="1"/>
  <c r="AL989" i="1"/>
  <c r="AL1361" i="1"/>
  <c r="AL812" i="1"/>
  <c r="AL382" i="1"/>
  <c r="AL1231" i="1"/>
  <c r="AL577" i="1"/>
  <c r="AL876" i="1"/>
  <c r="AL287" i="1"/>
  <c r="AL526" i="1"/>
  <c r="AL46" i="1"/>
  <c r="AL1129" i="1"/>
  <c r="AL256" i="1"/>
  <c r="AL1212" i="1"/>
  <c r="AL1138" i="1"/>
  <c r="AL295" i="1"/>
  <c r="AL856" i="1"/>
  <c r="AL102" i="1"/>
  <c r="AL1263" i="1"/>
  <c r="AL933" i="1"/>
  <c r="AL982" i="1"/>
  <c r="AL1102" i="1"/>
  <c r="AL745" i="1"/>
  <c r="AL559" i="1"/>
  <c r="AL838" i="1"/>
  <c r="AL1275" i="1"/>
  <c r="AL674" i="1"/>
  <c r="AL1065" i="1"/>
  <c r="AL1069" i="1"/>
  <c r="AL410" i="1"/>
  <c r="AL1060" i="1"/>
  <c r="AL118" i="1"/>
  <c r="AL1166" i="1"/>
  <c r="AL850" i="1"/>
  <c r="AL648" i="1"/>
  <c r="AL823" i="1"/>
  <c r="AL544" i="1"/>
  <c r="AL795" i="1"/>
  <c r="AL889" i="1"/>
  <c r="AL564" i="1"/>
  <c r="AL1044" i="1"/>
  <c r="AL275" i="1"/>
  <c r="AL491" i="1"/>
  <c r="AL511" i="1"/>
  <c r="AL706" i="1"/>
  <c r="AL317" i="1"/>
  <c r="AL568" i="1"/>
  <c r="AL384" i="1"/>
  <c r="AL241" i="1"/>
  <c r="AL292" i="1"/>
  <c r="AL270" i="1"/>
  <c r="AL1446" i="1"/>
  <c r="AL126" i="1"/>
  <c r="AL799" i="1"/>
  <c r="AL219" i="1"/>
  <c r="AL1178" i="1"/>
  <c r="AL1245" i="1"/>
  <c r="AL174" i="1"/>
  <c r="AL1105" i="1"/>
  <c r="AL1084" i="1"/>
  <c r="AL669" i="1"/>
  <c r="AL998" i="1"/>
  <c r="AL1045" i="1"/>
  <c r="AL1154" i="1"/>
  <c r="AL826" i="1"/>
  <c r="AL326" i="1"/>
  <c r="AL703" i="1"/>
  <c r="AL655" i="1"/>
  <c r="AL1269" i="1"/>
  <c r="AL1197" i="1"/>
  <c r="AL1312" i="1"/>
  <c r="AL375" i="1"/>
  <c r="AL83" i="1"/>
  <c r="AL1308" i="1"/>
  <c r="AL349" i="1"/>
  <c r="AL409" i="1"/>
  <c r="AL396" i="1"/>
  <c r="AL536" i="1"/>
  <c r="AL392" i="1"/>
  <c r="AL1281" i="1"/>
  <c r="AL1276" i="1"/>
  <c r="AL9" i="1"/>
  <c r="AL573" i="1"/>
  <c r="AL1223" i="1"/>
  <c r="AL1259" i="1"/>
  <c r="AL605" i="1"/>
  <c r="AL1189" i="1"/>
  <c r="AL211" i="1"/>
  <c r="AL1454" i="1"/>
  <c r="AL1386" i="1"/>
  <c r="AL1326" i="1"/>
  <c r="AL58" i="1"/>
  <c r="AL149" i="1"/>
  <c r="AL798" i="1"/>
  <c r="AL751" i="1"/>
  <c r="AL749" i="1"/>
  <c r="AL663" i="1"/>
  <c r="AL642" i="1"/>
  <c r="AL1024" i="1"/>
  <c r="AL739" i="1"/>
  <c r="AL726" i="1"/>
  <c r="AL467" i="1"/>
  <c r="AL738" i="1"/>
  <c r="AL1365" i="1"/>
  <c r="AL949" i="1"/>
  <c r="AL24" i="1"/>
  <c r="AL1258" i="1"/>
  <c r="AL707" i="1"/>
  <c r="AL550" i="1"/>
  <c r="AL1144" i="1"/>
  <c r="AL95" i="1"/>
  <c r="AL490" i="1"/>
  <c r="AL1136" i="1"/>
  <c r="AL1272" i="1"/>
  <c r="AL857" i="1"/>
  <c r="AL836" i="1"/>
  <c r="AL447" i="1"/>
  <c r="AL709" i="1"/>
  <c r="AL724" i="1"/>
  <c r="AL935" i="1"/>
  <c r="AL736" i="1"/>
  <c r="AL1368" i="1"/>
  <c r="AL1344" i="1"/>
  <c r="AL251" i="1"/>
  <c r="AL25" i="1"/>
  <c r="AL1311" i="1"/>
  <c r="AL316" i="1"/>
  <c r="AL624" i="1"/>
  <c r="AL567" i="1"/>
  <c r="AL1318" i="1"/>
  <c r="AL1235" i="1"/>
  <c r="AL473" i="1"/>
  <c r="AL67" i="1"/>
  <c r="AL592" i="1"/>
  <c r="AL283" i="1"/>
  <c r="AL234" i="1"/>
  <c r="AL508" i="1"/>
  <c r="AL300" i="1"/>
  <c r="AL1349" i="1"/>
  <c r="AL1221" i="1"/>
  <c r="AL1419" i="1"/>
  <c r="AL1389" i="1"/>
  <c r="AL755" i="1"/>
  <c r="AL1053" i="1"/>
  <c r="AL10" i="1"/>
  <c r="AL1232" i="1"/>
  <c r="AL661" i="1"/>
  <c r="AL309" i="1"/>
  <c r="AL482" i="1"/>
  <c r="AL662" i="1"/>
  <c r="AL65" i="1"/>
  <c r="AL1251" i="1"/>
  <c r="AL1313" i="1"/>
  <c r="AL688" i="1"/>
  <c r="AL191" i="1"/>
  <c r="AL1279" i="1"/>
  <c r="AL181" i="1"/>
  <c r="AL1267" i="1"/>
  <c r="AL920" i="1"/>
  <c r="AL34" i="1"/>
  <c r="AL741" i="1"/>
  <c r="AL1287" i="1"/>
  <c r="AL7" i="1"/>
  <c r="AL131" i="1"/>
  <c r="AL902" i="1"/>
  <c r="AL777" i="1"/>
  <c r="AL654" i="1"/>
  <c r="AL977" i="1"/>
  <c r="AL230" i="1"/>
  <c r="AL360" i="1"/>
  <c r="AL1333" i="1"/>
  <c r="AL199" i="1"/>
  <c r="AL94" i="1"/>
  <c r="AL968" i="1"/>
  <c r="AL1115" i="1"/>
  <c r="AL581" i="1"/>
  <c r="AL1445" i="1"/>
  <c r="AL269" i="1"/>
  <c r="AL621" i="1"/>
  <c r="AL1087" i="1"/>
  <c r="AL1416" i="1"/>
  <c r="AL1393" i="1"/>
  <c r="AL469" i="1"/>
  <c r="AL1094" i="1"/>
  <c r="AL1409" i="1"/>
  <c r="AL705" i="1"/>
  <c r="AL312" i="1"/>
  <c r="AL1436" i="1"/>
  <c r="AL481" i="1"/>
  <c r="AL575" i="1"/>
  <c r="AL861" i="1"/>
  <c r="AL607" i="1"/>
  <c r="AL612" i="1"/>
  <c r="AL113" i="1"/>
  <c r="AL951" i="1"/>
  <c r="AL1021" i="1"/>
  <c r="AL921" i="1"/>
  <c r="AL903" i="1"/>
  <c r="AL1429" i="1"/>
  <c r="AL98" i="1"/>
  <c r="AL244" i="1"/>
  <c r="AL772" i="1"/>
  <c r="AL880" i="1"/>
  <c r="AL281" i="1"/>
  <c r="AL1101" i="1"/>
  <c r="AL215" i="1"/>
  <c r="AL1066" i="1"/>
  <c r="AL1055" i="1"/>
  <c r="AL952" i="1"/>
  <c r="AL304" i="1"/>
  <c r="AL1405" i="1"/>
  <c r="AL1002" i="1"/>
  <c r="AL1453" i="1"/>
  <c r="AL180" i="1"/>
  <c r="AL1374" i="1"/>
  <c r="AL683" i="1"/>
  <c r="AL1137" i="1"/>
  <c r="AL1140" i="1"/>
  <c r="AL1029" i="1"/>
  <c r="AL402" i="1"/>
  <c r="AL1003" i="1"/>
  <c r="AL494" i="1"/>
  <c r="AL742" i="1"/>
  <c r="AL635" i="1"/>
  <c r="AL1229" i="1"/>
  <c r="AL115" i="1"/>
  <c r="AL779" i="1"/>
  <c r="AL801" i="1"/>
  <c r="AL1295" i="1"/>
  <c r="AL77" i="1"/>
  <c r="AL183" i="1"/>
  <c r="AL983" i="1"/>
  <c r="AL320" i="1"/>
  <c r="AL233" i="1"/>
  <c r="AL465" i="1"/>
  <c r="AL782" i="1"/>
  <c r="AL1439" i="1"/>
  <c r="AL534" i="1"/>
  <c r="AL566" i="1"/>
  <c r="AL1130" i="1"/>
  <c r="AL353" i="1"/>
  <c r="AL294" i="1"/>
  <c r="AL1270" i="1"/>
  <c r="AL486" i="1"/>
  <c r="AL1006" i="1"/>
  <c r="AL1466" i="1"/>
  <c r="AL254" i="1"/>
  <c r="AL981" i="1"/>
  <c r="AL290" i="1"/>
  <c r="AL631" i="1"/>
  <c r="AL1452" i="1"/>
  <c r="AL643" i="1"/>
  <c r="AL393" i="1"/>
  <c r="AL796" i="1"/>
  <c r="AL302" i="1"/>
  <c r="AL1421" i="1"/>
  <c r="AL1135" i="1"/>
  <c r="AL331" i="1"/>
  <c r="AL535" i="1"/>
  <c r="AL1022" i="1"/>
  <c r="AL346" i="1"/>
  <c r="AL1199" i="1"/>
  <c r="AL563" i="1"/>
  <c r="AL247" i="1"/>
  <c r="AL759" i="1"/>
  <c r="AL863" i="1"/>
  <c r="AL1459" i="1"/>
  <c r="AL323" i="1"/>
  <c r="AL944" i="1"/>
  <c r="AL546" i="1"/>
  <c r="AL1168" i="1"/>
  <c r="AL773" i="1"/>
  <c r="AL365" i="1"/>
  <c r="AL767" i="1"/>
  <c r="AL1324" i="1"/>
  <c r="AL243" i="1"/>
  <c r="AL498" i="1"/>
  <c r="AL1299" i="1"/>
  <c r="AL1095" i="1"/>
  <c r="AL1155" i="1"/>
  <c r="AL735" i="1"/>
  <c r="AL555" i="1"/>
  <c r="AL985" i="1"/>
  <c r="AL159" i="1"/>
  <c r="AL423" i="1"/>
  <c r="AL148" i="1"/>
  <c r="AL411" i="1"/>
  <c r="AL122" i="1"/>
  <c r="AL1224" i="1"/>
  <c r="AL1327" i="1"/>
  <c r="AL28" i="1"/>
  <c r="AL150" i="1"/>
  <c r="AL1340" i="1"/>
  <c r="AL1218" i="1"/>
  <c r="AL1207" i="1"/>
  <c r="AL162" i="1"/>
  <c r="AL557" i="1"/>
  <c r="AL32" i="1"/>
  <c r="AL1461" i="1"/>
  <c r="AL47" i="1"/>
  <c r="AL325" i="1"/>
  <c r="AL127" i="1"/>
  <c r="AL1145" i="1"/>
  <c r="AL1240" i="1"/>
  <c r="AL1266" i="1"/>
  <c r="AL107" i="1"/>
  <c r="AL869" i="1"/>
  <c r="AL212" i="1"/>
  <c r="AL374" i="1"/>
  <c r="AL806" i="1"/>
  <c r="AL1280" i="1"/>
  <c r="AL328" i="1"/>
  <c r="AL936" i="1"/>
  <c r="AL1186" i="1"/>
  <c r="AL922" i="1"/>
  <c r="AL651" i="1"/>
  <c r="AL213" i="1"/>
  <c r="AL843" i="1"/>
  <c r="AL1149" i="1"/>
  <c r="AL460" i="1"/>
  <c r="AL1396" i="1"/>
  <c r="AL576" i="1"/>
  <c r="AL897" i="1"/>
  <c r="AL549" i="1"/>
  <c r="AL940" i="1"/>
  <c r="AL216" i="1"/>
  <c r="AL925" i="1"/>
  <c r="AL444" i="1"/>
  <c r="AL1051" i="1"/>
  <c r="AL103" i="1"/>
  <c r="AL1462" i="1"/>
  <c r="AL453" i="1"/>
  <c r="AL1204" i="1"/>
  <c r="AL941" i="1"/>
  <c r="AL250" i="1"/>
  <c r="AL818" i="1"/>
  <c r="AL874" i="1"/>
  <c r="AL456" i="1"/>
  <c r="AL1210" i="1"/>
  <c r="AL104" i="1"/>
  <c r="AL1198" i="1"/>
  <c r="AL787" i="1"/>
  <c r="AL626" i="1"/>
  <c r="AL514" i="1"/>
  <c r="AL23" i="1"/>
  <c r="AL427" i="1"/>
  <c r="AL579" i="1"/>
  <c r="AL830" i="1"/>
  <c r="AL776" i="1"/>
  <c r="AL819" i="1"/>
  <c r="AL901" i="1"/>
  <c r="AL720" i="1"/>
  <c r="AL99" i="1"/>
  <c r="AL1397" i="1"/>
  <c r="AL49" i="1"/>
  <c r="AL501" i="1"/>
  <c r="AL155" i="1"/>
  <c r="AL209" i="1"/>
  <c r="AL493" i="1"/>
  <c r="AL476" i="1"/>
  <c r="AL595" i="1"/>
  <c r="AL337" i="1"/>
  <c r="AL108" i="1"/>
  <c r="AL1355" i="1"/>
  <c r="AL1457" i="1"/>
  <c r="AL558" i="1"/>
  <c r="AL671" i="1"/>
  <c r="AL1089" i="1"/>
  <c r="AL1008" i="1"/>
  <c r="AL201" i="1"/>
  <c r="AL684" i="1"/>
  <c r="AL548" i="1"/>
  <c r="AL371" i="1"/>
  <c r="AL1173" i="1"/>
  <c r="AL1217" i="1"/>
  <c r="AL169" i="1"/>
  <c r="AL373" i="1"/>
  <c r="AL242" i="1"/>
  <c r="AL1075" i="1"/>
  <c r="AL503" i="1"/>
  <c r="AL1345" i="1"/>
  <c r="AL146" i="1"/>
  <c r="AL961" i="1"/>
  <c r="AL858" i="1"/>
  <c r="AL15" i="1"/>
  <c r="AL1432" i="1"/>
  <c r="AL1413" i="1"/>
  <c r="AL533" i="1"/>
  <c r="AL264" i="1"/>
  <c r="AL882" i="1"/>
  <c r="AL1383" i="1"/>
  <c r="AL110" i="1"/>
  <c r="AL422" i="1"/>
  <c r="AL1400" i="1"/>
  <c r="AL376" i="1"/>
  <c r="AL659" i="1"/>
  <c r="AL672" i="1"/>
  <c r="AL1020" i="1"/>
  <c r="AL582" i="1"/>
  <c r="AL1435" i="1"/>
  <c r="AL619" i="1"/>
  <c r="AL835" i="1"/>
  <c r="AL571" i="1"/>
  <c r="AL859" i="1"/>
  <c r="AL613" i="1"/>
  <c r="AL8" i="1"/>
  <c r="AL1086" i="1"/>
  <c r="AL263" i="1"/>
  <c r="AL414" i="1"/>
  <c r="AL274" i="1"/>
  <c r="AL137" i="1"/>
  <c r="AL590" i="1"/>
  <c r="AL992" i="1"/>
  <c r="AL556" i="1"/>
  <c r="AL1010" i="1"/>
  <c r="AL1450" i="1"/>
  <c r="AL1004" i="1"/>
  <c r="AL522" i="1"/>
  <c r="AL1009" i="1"/>
  <c r="AL852" i="1"/>
  <c r="AL315" i="1"/>
  <c r="AL1323" i="1"/>
  <c r="AL939" i="1"/>
  <c r="AL60" i="1"/>
  <c r="AL157" i="1"/>
  <c r="AL72" i="1"/>
  <c r="AL207" i="1"/>
  <c r="AL1057" i="1"/>
  <c r="AL445" i="1"/>
  <c r="AL572" i="1"/>
  <c r="AL130" i="1"/>
  <c r="AL480" i="1"/>
  <c r="AL766" i="1"/>
  <c r="AL43" i="1"/>
  <c r="AL927" i="1"/>
  <c r="AL318" i="1"/>
  <c r="AL860" i="1"/>
  <c r="AL730" i="1"/>
  <c r="AL176" i="1"/>
  <c r="AL587" i="1"/>
  <c r="AL434" i="1"/>
  <c r="AL632" i="1"/>
  <c r="AL333" i="1"/>
  <c r="AL204" i="1"/>
  <c r="AL64" i="1"/>
  <c r="AL151" i="1"/>
  <c r="AL1106" i="1"/>
  <c r="AL14" i="1"/>
  <c r="AL428" i="1"/>
  <c r="AL355" i="1"/>
  <c r="AL1076" i="1"/>
  <c r="AL744" i="1"/>
  <c r="AL265" i="1"/>
  <c r="AL1119" i="1"/>
  <c r="AL257" i="1"/>
  <c r="AL1141" i="1"/>
  <c r="AL193" i="1"/>
  <c r="AL899" i="1"/>
  <c r="AL714" i="1"/>
  <c r="AL1156" i="1"/>
  <c r="AL1177" i="1"/>
  <c r="AL303" i="1"/>
  <c r="AL955" i="1"/>
  <c r="AL1437" i="1"/>
  <c r="AL1098" i="1"/>
  <c r="AL395" i="1"/>
  <c r="AL259" i="1"/>
  <c r="AL97" i="1"/>
  <c r="AL339" i="1"/>
  <c r="AL11" i="1"/>
  <c r="AL134" i="1"/>
  <c r="AL1027" i="1"/>
  <c r="AL994" i="1"/>
  <c r="AL855" i="1"/>
  <c r="AL1390" i="1"/>
  <c r="AL68" i="1"/>
  <c r="AL978" i="1"/>
  <c r="AL747" i="1"/>
  <c r="AL895" i="1"/>
  <c r="AL963" i="1"/>
  <c r="AL789" i="1"/>
  <c r="AL1401" i="1"/>
  <c r="AL1048" i="1"/>
  <c r="AL235" i="1"/>
  <c r="AL1369" i="1"/>
  <c r="AL166" i="1"/>
  <c r="AL810" i="1"/>
  <c r="AL165" i="1"/>
  <c r="AL177" i="1"/>
  <c r="AL1219" i="1"/>
  <c r="AL734" i="1"/>
  <c r="AL223" i="1"/>
  <c r="AL1103" i="1"/>
  <c r="AL792" i="1"/>
  <c r="AL296" i="1"/>
  <c r="AL415" i="1"/>
  <c r="AL458" i="1"/>
  <c r="AL44" i="1"/>
  <c r="AL1302" i="1"/>
  <c r="AL1052" i="1"/>
  <c r="AL29" i="1"/>
  <c r="AL1449" i="1"/>
  <c r="AL1183" i="1"/>
  <c r="AL507" i="1"/>
  <c r="AL350" i="1"/>
  <c r="AL1171" i="1"/>
  <c r="AL322" i="1"/>
  <c r="AL721" i="1"/>
  <c r="AL1104" i="1"/>
  <c r="AL1271" i="1"/>
  <c r="AL225" i="1"/>
  <c r="AL466" i="1"/>
  <c r="AL214" i="1"/>
  <c r="AL763" i="1"/>
  <c r="AL132" i="1"/>
  <c r="AL847" i="1"/>
  <c r="AL1428" i="1"/>
  <c r="AL1356" i="1"/>
  <c r="AL1282" i="1"/>
  <c r="AL967" i="1"/>
  <c r="AL499" i="1"/>
  <c r="AL775" i="1"/>
  <c r="AL915" i="1"/>
  <c r="AL813" i="1"/>
  <c r="AL129" i="1"/>
  <c r="AL268" i="1"/>
  <c r="AL647" i="1"/>
  <c r="AL3" i="1"/>
  <c r="AL1083" i="1"/>
  <c r="AL1172" i="1"/>
  <c r="AL1338" i="1"/>
  <c r="AL934" i="1"/>
  <c r="AL299" i="1"/>
  <c r="AL335" i="1"/>
  <c r="AL1184" i="1"/>
  <c r="AL797" i="1"/>
  <c r="AL892" i="1"/>
  <c r="AL407" i="1"/>
  <c r="AL1460" i="1"/>
  <c r="AL513" i="1"/>
  <c r="AL237" i="1"/>
  <c r="AL51" i="1"/>
  <c r="AL124" i="1"/>
  <c r="AL59" i="1"/>
  <c r="AL771" i="1"/>
  <c r="AL161" i="1"/>
  <c r="AL832" i="1"/>
  <c r="AL565" i="1"/>
  <c r="AL1314" i="1"/>
  <c r="AL1274" i="1"/>
  <c r="AL950" i="1"/>
  <c r="AL1142" i="1"/>
  <c r="AL1325" i="1"/>
  <c r="AL37" i="1"/>
  <c r="AL477" i="1"/>
  <c r="AL1016" i="1"/>
  <c r="AL574" i="1"/>
  <c r="AL19" i="1"/>
  <c r="AL1033" i="1"/>
  <c r="AL517" i="1"/>
  <c r="AL348" i="1"/>
  <c r="AL1123" i="1"/>
  <c r="AL1118" i="1"/>
  <c r="AL1283" i="1"/>
  <c r="AL614" i="1"/>
  <c r="AL73" i="1"/>
  <c r="AL280" i="1"/>
  <c r="AL641" i="1"/>
  <c r="AL1109" i="1"/>
  <c r="AL956" i="1"/>
  <c r="AL630" i="1"/>
  <c r="AL232" i="1"/>
  <c r="AL516" i="1"/>
  <c r="AL1441" i="1"/>
  <c r="AL85" i="1"/>
  <c r="AL1353" i="1"/>
  <c r="AL665" i="1"/>
  <c r="AL990" i="1"/>
  <c r="AL1180" i="1"/>
  <c r="AL90" i="1"/>
  <c r="AL1054" i="1"/>
  <c r="AL245" i="1"/>
  <c r="AL611" i="1"/>
  <c r="AL71" i="1"/>
  <c r="AL383" i="1"/>
  <c r="AL1110" i="1"/>
  <c r="AL617" i="1"/>
  <c r="AL715" i="1"/>
  <c r="AL92" i="1"/>
  <c r="AL27" i="1"/>
  <c r="AL831" i="1"/>
  <c r="AL489" i="1"/>
  <c r="AL284" i="1"/>
  <c r="AL814" i="1"/>
  <c r="AL849" i="1"/>
  <c r="AL602" i="1"/>
  <c r="AL636" i="1"/>
  <c r="AL238" i="1"/>
  <c r="AL769" i="1"/>
  <c r="AL351" i="1"/>
  <c r="AL1152" i="1"/>
  <c r="AL762" i="1"/>
  <c r="AL532" i="1"/>
  <c r="AL1187" i="1"/>
  <c r="AL845" i="1"/>
  <c r="AL760" i="1"/>
  <c r="AL147" i="1"/>
  <c r="AL1042" i="1"/>
  <c r="AL1395" i="1"/>
  <c r="AL78" i="1"/>
  <c r="AL868" i="1"/>
  <c r="AL634" i="1"/>
  <c r="AL1248" i="1"/>
  <c r="AL562" i="1"/>
  <c r="AL1047" i="1"/>
  <c r="AL1444" i="1"/>
  <c r="AL33" i="1"/>
  <c r="AL547" i="1"/>
  <c r="AL704" i="1"/>
  <c r="AL616" i="1"/>
  <c r="AL336" i="1"/>
  <c r="AL701" i="1"/>
  <c r="AL1317" i="1"/>
  <c r="AL1061" i="1"/>
  <c r="AL84" i="1"/>
  <c r="AL192" i="1"/>
  <c r="AL1039" i="1"/>
  <c r="AL1058" i="1"/>
  <c r="AL685" i="1"/>
  <c r="AL824" i="1"/>
  <c r="AL676" i="1"/>
  <c r="AL61" i="1"/>
  <c r="AL341" i="1"/>
  <c r="AL391" i="1"/>
  <c r="AL472" i="1"/>
  <c r="AL48" i="1"/>
  <c r="AL1377" i="1"/>
  <c r="AL712" i="1"/>
  <c r="AL1230" i="1"/>
  <c r="AL1226" i="1"/>
  <c r="AL1194" i="1"/>
  <c r="AL1096" i="1"/>
  <c r="AL754" i="1"/>
  <c r="AL62" i="1"/>
  <c r="AL957" i="1"/>
  <c r="AR46" i="1"/>
  <c r="AR208" i="1"/>
  <c r="AQ1319" i="1"/>
  <c r="AR687" i="1"/>
  <c r="AR829" i="1"/>
  <c r="AR729" i="1"/>
  <c r="AQ85" i="1"/>
  <c r="AR448" i="1"/>
  <c r="AR1203" i="1"/>
  <c r="AR585" i="1"/>
  <c r="AQ1078" i="1"/>
  <c r="AQ501" i="1"/>
  <c r="AR207" i="1"/>
  <c r="AQ1353" i="1"/>
  <c r="AQ603" i="1"/>
  <c r="AQ650" i="1"/>
  <c r="AR754" i="1"/>
  <c r="AR1143" i="1"/>
  <c r="AR84" i="1"/>
  <c r="AQ496" i="1"/>
  <c r="AQ847" i="1"/>
  <c r="AQ1048" i="1"/>
  <c r="AQ1005" i="1"/>
  <c r="AQ1032" i="1"/>
  <c r="AQ461" i="1"/>
  <c r="AQ1052" i="1"/>
  <c r="AR603" i="1"/>
  <c r="AR951" i="1"/>
  <c r="AQ232" i="1"/>
  <c r="AQ630" i="1"/>
  <c r="AR1232" i="1"/>
  <c r="AR1461" i="1"/>
  <c r="AQ208" i="1"/>
  <c r="AQ1092" i="1"/>
  <c r="AR1167" i="1"/>
  <c r="AQ829" i="1"/>
  <c r="AR469" i="1"/>
  <c r="AR861" i="1"/>
  <c r="AQ687" i="1"/>
  <c r="AR1237" i="1"/>
  <c r="AQ400" i="1"/>
  <c r="AR1032" i="1"/>
  <c r="AR151" i="1"/>
  <c r="AQ1237" i="1"/>
  <c r="AR1005" i="1"/>
  <c r="AR64" i="1"/>
  <c r="AQ607" i="1"/>
  <c r="AQ48" i="1"/>
  <c r="AQ1143" i="1"/>
  <c r="AQ454" i="1"/>
  <c r="AQ341" i="1"/>
  <c r="AR3" i="1"/>
  <c r="AR1036" i="1"/>
  <c r="AQ903" i="1"/>
  <c r="AR901" i="1"/>
  <c r="AR501" i="1"/>
  <c r="AQ1172" i="1"/>
  <c r="AR1078" i="1"/>
  <c r="AQ46" i="1"/>
  <c r="AR216" i="1"/>
  <c r="AQ1036" i="1"/>
  <c r="AQ547" i="1"/>
  <c r="AR1353" i="1"/>
  <c r="AQ35" i="1"/>
  <c r="AR1033" i="1"/>
  <c r="AR496" i="1"/>
  <c r="AQ764" i="1"/>
  <c r="AQ322" i="1"/>
  <c r="AR122" i="1"/>
  <c r="AR32" i="1"/>
  <c r="AQ1042" i="1"/>
  <c r="AR557" i="1"/>
  <c r="AQ705" i="1"/>
  <c r="AQ1344" i="1"/>
  <c r="AQ1232" i="1"/>
  <c r="AQ1167" i="1"/>
  <c r="AQ1461" i="1"/>
  <c r="AQ469" i="1"/>
  <c r="AQ3" i="1"/>
  <c r="AQ1152" i="1"/>
  <c r="AQ1187" i="1"/>
  <c r="AR1384" i="1"/>
  <c r="AQ830" i="1"/>
  <c r="AQ773" i="1"/>
  <c r="AQ271" i="1"/>
  <c r="AQ1376" i="1"/>
  <c r="AQ196" i="1"/>
  <c r="AQ1293" i="1"/>
  <c r="AR537" i="1"/>
  <c r="AQ1107" i="1"/>
  <c r="AR1175" i="1"/>
  <c r="AQ345" i="1"/>
  <c r="AQ22" i="1"/>
  <c r="AQ1099" i="1"/>
  <c r="AR739" i="1"/>
  <c r="AQ92" i="1"/>
  <c r="AQ629" i="1"/>
  <c r="AQ586" i="1"/>
  <c r="AQ1170" i="1"/>
  <c r="AQ313" i="1"/>
  <c r="AQ503" i="1"/>
  <c r="AR846" i="1"/>
  <c r="AR1142" i="1"/>
  <c r="AQ813" i="1"/>
  <c r="AQ1354" i="1"/>
  <c r="AR583" i="1"/>
  <c r="AQ1145" i="1"/>
  <c r="AQ1452" i="1"/>
  <c r="AQ267" i="1"/>
  <c r="AQ623" i="1"/>
  <c r="AQ665" i="1"/>
  <c r="AQ1301" i="1"/>
  <c r="AR912" i="1"/>
  <c r="AR186" i="1"/>
  <c r="AR958" i="1"/>
  <c r="AQ185" i="1"/>
  <c r="AR1298" i="1"/>
  <c r="AQ183" i="1"/>
  <c r="AR22" i="1"/>
  <c r="AR266" i="1"/>
  <c r="AQ125" i="1"/>
  <c r="AR681" i="1"/>
  <c r="AQ290" i="1"/>
  <c r="AQ1418" i="1"/>
  <c r="AQ759" i="1"/>
  <c r="AQ806" i="1"/>
  <c r="AQ1278" i="1"/>
  <c r="AR514" i="1"/>
  <c r="AQ419" i="1"/>
  <c r="AQ383" i="1"/>
  <c r="AQ1155" i="1"/>
  <c r="AQ1424" i="1"/>
  <c r="AQ808" i="1"/>
  <c r="AQ287" i="1"/>
  <c r="AQ1375" i="1"/>
  <c r="AQ250" i="1"/>
  <c r="AQ691" i="1"/>
  <c r="AR798" i="1"/>
  <c r="AR1035" i="1"/>
  <c r="AR1355" i="1"/>
  <c r="AQ1202" i="1"/>
  <c r="AQ42" i="1"/>
  <c r="AR292" i="1"/>
  <c r="AR199" i="1"/>
  <c r="AQ1193" i="1"/>
  <c r="AQ1425" i="1"/>
  <c r="AR589" i="1"/>
  <c r="AQ1211" i="1"/>
  <c r="AQ372" i="1"/>
  <c r="AQ31" i="1"/>
  <c r="AR940" i="1"/>
  <c r="AR985" i="1"/>
  <c r="AQ1198" i="1"/>
  <c r="AQ893" i="1"/>
  <c r="AQ447" i="1"/>
  <c r="AQ1347" i="1"/>
  <c r="AQ154" i="1"/>
  <c r="AQ72" i="1"/>
  <c r="AQ514" i="1"/>
  <c r="AQ227" i="1"/>
  <c r="AQ922" i="1"/>
  <c r="AQ722" i="1"/>
  <c r="AR301" i="1"/>
  <c r="AR438" i="1"/>
  <c r="AR105" i="1"/>
  <c r="AQ983" i="1"/>
  <c r="AQ445" i="1"/>
  <c r="AR533" i="1"/>
  <c r="AQ647" i="1"/>
  <c r="AQ145" i="1"/>
  <c r="AQ823" i="1"/>
  <c r="AQ572" i="1"/>
  <c r="AQ668" i="1"/>
  <c r="AR273" i="1"/>
  <c r="AQ767" i="1"/>
  <c r="AR1279" i="1"/>
  <c r="AQ359" i="1"/>
  <c r="AR495" i="1"/>
  <c r="AR126" i="1"/>
  <c r="AQ157" i="1"/>
  <c r="AQ1176" i="1"/>
  <c r="AQ1108" i="1"/>
  <c r="AQ1287" i="1"/>
  <c r="AQ1343" i="1"/>
  <c r="AR80" i="1"/>
  <c r="AQ784" i="1"/>
  <c r="AQ787" i="1"/>
  <c r="AQ1396" i="1"/>
  <c r="AQ407" i="1"/>
  <c r="AR1185" i="1"/>
  <c r="AQ1222" i="1"/>
  <c r="AQ1006" i="1"/>
  <c r="AQ620" i="1"/>
  <c r="AR1205" i="1"/>
  <c r="AQ673" i="1"/>
  <c r="AR344" i="1"/>
  <c r="AQ301" i="1"/>
  <c r="AR741" i="1"/>
  <c r="AQ1156" i="1"/>
  <c r="AQ74" i="1"/>
  <c r="AR716" i="1"/>
  <c r="AR206" i="1"/>
  <c r="AQ840" i="1"/>
  <c r="AQ881" i="1"/>
  <c r="AQ862" i="1"/>
  <c r="AQ1244" i="1"/>
  <c r="AQ303" i="1"/>
  <c r="AQ426" i="1"/>
  <c r="AQ305" i="1"/>
  <c r="AR1433" i="1"/>
  <c r="AQ798" i="1"/>
  <c r="AR334" i="1"/>
  <c r="AR935" i="1"/>
  <c r="AR1022" i="1"/>
  <c r="AQ703" i="1"/>
  <c r="AQ906" i="1"/>
  <c r="AQ651" i="1"/>
  <c r="AQ912" i="1"/>
  <c r="AQ186" i="1"/>
  <c r="AR769" i="1"/>
  <c r="AR777" i="1"/>
  <c r="AR1238" i="1"/>
  <c r="AQ1121" i="1"/>
  <c r="AQ1447" i="1"/>
  <c r="AQ485" i="1"/>
  <c r="AQ925" i="1"/>
  <c r="AR801" i="1"/>
  <c r="AQ422" i="1"/>
  <c r="AR40" i="1"/>
  <c r="AQ1261" i="1"/>
  <c r="AQ468" i="1"/>
  <c r="AQ785" i="1"/>
  <c r="AR383" i="1"/>
  <c r="AQ338" i="1"/>
  <c r="AR49" i="1"/>
  <c r="AR606" i="1"/>
  <c r="AQ1184" i="1"/>
  <c r="AQ1326" i="1"/>
  <c r="AQ314" i="1"/>
  <c r="AQ721" i="1"/>
  <c r="AQ1174" i="1"/>
  <c r="AR341" i="1"/>
  <c r="AQ782" i="1"/>
  <c r="AR660" i="1"/>
  <c r="AQ1391" i="1"/>
  <c r="AQ115" i="1"/>
  <c r="AQ328" i="1"/>
  <c r="AQ1272" i="1"/>
  <c r="AR474" i="1"/>
  <c r="AQ1372" i="1"/>
  <c r="AQ958" i="1"/>
  <c r="AQ386" i="1"/>
  <c r="AQ146" i="1"/>
  <c r="AQ89" i="1"/>
  <c r="AR1350" i="1"/>
  <c r="AR436" i="1"/>
  <c r="AR1268" i="1"/>
  <c r="AQ1284" i="1"/>
  <c r="AR1379" i="1"/>
  <c r="AQ395" i="1"/>
  <c r="AR1323" i="1"/>
  <c r="AR217" i="1"/>
  <c r="AQ746" i="1"/>
  <c r="AQ662" i="1"/>
  <c r="AQ199" i="1"/>
  <c r="AQ1394" i="1"/>
  <c r="AR1336" i="1"/>
  <c r="AR346" i="1"/>
  <c r="AQ591" i="1"/>
  <c r="AR752" i="1"/>
  <c r="AR758" i="1"/>
  <c r="AR882" i="1"/>
  <c r="AQ1117" i="1"/>
  <c r="AR1363" i="1"/>
  <c r="AQ1146" i="1"/>
  <c r="AQ1285" i="1"/>
  <c r="AQ127" i="1"/>
  <c r="AQ1158" i="1"/>
  <c r="AQ1045" i="1"/>
  <c r="AQ1085" i="1"/>
  <c r="AQ494" i="1"/>
  <c r="AQ849" i="1"/>
  <c r="AQ352" i="1"/>
  <c r="AR576" i="1"/>
  <c r="AQ774" i="1"/>
  <c r="AQ713" i="1"/>
  <c r="AR414" i="1"/>
  <c r="AR539" i="1"/>
  <c r="AQ1157" i="1"/>
  <c r="AR486" i="1"/>
  <c r="AQ1385" i="1"/>
  <c r="AQ954" i="1"/>
  <c r="AR709" i="1"/>
  <c r="AR290" i="1"/>
  <c r="AR744" i="1"/>
  <c r="AR567" i="1"/>
  <c r="AR1310" i="1"/>
  <c r="AR347" i="1"/>
  <c r="AQ945" i="1"/>
  <c r="AR259" i="1"/>
  <c r="AR774" i="1"/>
  <c r="AQ667" i="1"/>
  <c r="AQ1229" i="1"/>
  <c r="AR665" i="1"/>
  <c r="AQ73" i="1"/>
  <c r="AQ553" i="1"/>
  <c r="AQ1189" i="1"/>
  <c r="AR890" i="1"/>
  <c r="AR656" i="1"/>
  <c r="AR321" i="1"/>
  <c r="AR745" i="1"/>
  <c r="AQ1259" i="1"/>
  <c r="AQ1171" i="1"/>
  <c r="AQ1253" i="1"/>
  <c r="AQ164" i="1"/>
  <c r="AQ402" i="1"/>
  <c r="AR293" i="1"/>
  <c r="AR1401" i="1"/>
  <c r="AR1240" i="1"/>
  <c r="AQ302" i="1"/>
  <c r="AR957" i="1"/>
  <c r="AQ1217" i="1"/>
  <c r="AQ1084" i="1"/>
  <c r="AR1197" i="1"/>
  <c r="AR910" i="1"/>
  <c r="AR277" i="1"/>
  <c r="AQ589" i="1"/>
  <c r="AR867" i="1"/>
  <c r="AQ212" i="1"/>
  <c r="AR803" i="1"/>
  <c r="AQ1401" i="1"/>
  <c r="AR430" i="1"/>
  <c r="AQ1151" i="1"/>
  <c r="AR139" i="1"/>
  <c r="AQ957" i="1"/>
  <c r="AR272" i="1"/>
  <c r="AQ599" i="1"/>
  <c r="AQ332" i="1"/>
  <c r="AQ456" i="1"/>
  <c r="AQ277" i="1"/>
  <c r="AQ189" i="1"/>
  <c r="AQ343" i="1"/>
  <c r="AQ1073" i="1"/>
  <c r="AQ1208" i="1"/>
  <c r="AR795" i="1"/>
  <c r="AR33" i="1"/>
  <c r="AQ330" i="1"/>
  <c r="AQ1086" i="1"/>
  <c r="AQ602" i="1"/>
  <c r="AR864" i="1"/>
  <c r="AR548" i="1"/>
  <c r="AR193" i="1"/>
  <c r="AQ614" i="1"/>
  <c r="AR964" i="1"/>
  <c r="AR371" i="1"/>
  <c r="AR1278" i="1"/>
  <c r="AQ788" i="1"/>
  <c r="AQ1404" i="1"/>
  <c r="AR1009" i="1"/>
  <c r="AR747" i="1"/>
  <c r="AQ541" i="1"/>
  <c r="AQ1082" i="1"/>
  <c r="AR610" i="1"/>
  <c r="AQ1296" i="1"/>
  <c r="AR419" i="1"/>
  <c r="AR1459" i="1"/>
  <c r="AQ30" i="1"/>
  <c r="AQ545" i="1"/>
  <c r="AQ991" i="1"/>
  <c r="AR192" i="1"/>
  <c r="AQ100" i="1"/>
  <c r="AQ1271" i="1"/>
  <c r="AR676" i="1"/>
  <c r="AQ743" i="1"/>
  <c r="AR1356" i="1"/>
  <c r="AQ16" i="1"/>
  <c r="AR354" i="1"/>
  <c r="AR562" i="1"/>
  <c r="AR1387" i="1"/>
  <c r="AR285" i="1"/>
  <c r="AR1114" i="1"/>
  <c r="AR1245" i="1"/>
  <c r="AR1008" i="1"/>
  <c r="AR712" i="1"/>
  <c r="AQ1194" i="1"/>
  <c r="AQ84" i="1"/>
  <c r="AR174" i="1"/>
  <c r="AQ734" i="1"/>
  <c r="AQ1387" i="1"/>
  <c r="AQ239" i="1"/>
  <c r="AR89" i="1"/>
  <c r="AQ1114" i="1"/>
  <c r="AQ952" i="1"/>
  <c r="AQ524" i="1"/>
  <c r="AQ762" i="1"/>
  <c r="AQ32" i="1"/>
  <c r="AQ1034" i="1"/>
  <c r="AR443" i="1"/>
  <c r="AQ1268" i="1"/>
  <c r="AQ828" i="1"/>
  <c r="AR152" i="1"/>
  <c r="AR1213" i="1"/>
  <c r="AR233" i="1"/>
  <c r="AQ444" i="1"/>
  <c r="AQ327" i="1"/>
  <c r="AQ1430" i="1"/>
  <c r="AQ870" i="1"/>
  <c r="AQ230" i="1"/>
  <c r="AR1119" i="1"/>
  <c r="AQ924" i="1"/>
  <c r="AR1038" i="1"/>
  <c r="AQ512" i="1"/>
  <c r="AQ897" i="1"/>
  <c r="AQ988" i="1"/>
  <c r="AQ689" i="1"/>
  <c r="AR574" i="1"/>
  <c r="AR318" i="1"/>
  <c r="AR662" i="1"/>
  <c r="AQ111" i="1"/>
  <c r="AQ519" i="1"/>
  <c r="AR866" i="1"/>
  <c r="AQ643" i="1"/>
  <c r="AQ1454" i="1"/>
  <c r="AR966" i="1"/>
  <c r="AR1423" i="1"/>
  <c r="AR1089" i="1"/>
  <c r="AR619" i="1"/>
  <c r="AR1303" i="1"/>
  <c r="AQ551" i="1"/>
  <c r="AQ1328" i="1"/>
  <c r="AR673" i="1"/>
  <c r="AR444" i="1"/>
  <c r="AQ160" i="1"/>
  <c r="AQ120" i="1"/>
  <c r="AR1418" i="1"/>
  <c r="AR409" i="1"/>
  <c r="AQ464" i="1"/>
  <c r="AR61" i="1"/>
  <c r="AR92" i="1"/>
  <c r="AR1222" i="1"/>
  <c r="AQ1411" i="1"/>
  <c r="AQ222" i="1"/>
  <c r="AQ546" i="1"/>
  <c r="AQ1072" i="1"/>
  <c r="AQ397" i="1"/>
  <c r="AR291" i="1"/>
  <c r="AR942" i="1"/>
  <c r="AR117" i="1"/>
  <c r="AR520" i="1"/>
  <c r="AQ1325" i="1"/>
  <c r="AQ133" i="1"/>
  <c r="AQ1224" i="1"/>
  <c r="AR1177" i="1"/>
  <c r="AQ1457" i="1"/>
  <c r="AR1043" i="1"/>
  <c r="AQ500" i="1"/>
  <c r="AQ116" i="1"/>
  <c r="AR588" i="1"/>
  <c r="AQ690" i="1"/>
  <c r="AR428" i="1"/>
  <c r="AR1189" i="1"/>
  <c r="AQ1137" i="1"/>
  <c r="AQ710" i="1"/>
  <c r="AR15" i="1"/>
  <c r="AR1404" i="1"/>
  <c r="AQ842" i="1"/>
  <c r="AQ1235" i="1"/>
  <c r="AR1406" i="1"/>
  <c r="AR131" i="1"/>
  <c r="AQ848" i="1"/>
  <c r="AR1208" i="1"/>
  <c r="AQ1250" i="1"/>
  <c r="AR104" i="1"/>
  <c r="AQ869" i="1"/>
  <c r="AQ529" i="1"/>
  <c r="AQ1313" i="1"/>
  <c r="AQ33" i="1"/>
  <c r="AR1370" i="1"/>
  <c r="AQ1182" i="1"/>
  <c r="AR1131" i="1"/>
  <c r="AQ1023" i="1"/>
  <c r="AQ1267" i="1"/>
  <c r="AQ1105" i="1"/>
  <c r="AQ1280" i="1"/>
  <c r="AR360" i="1"/>
  <c r="AQ702" i="1"/>
  <c r="AQ795" i="1"/>
  <c r="AQ349" i="1"/>
  <c r="AR1257" i="1"/>
  <c r="AR462" i="1"/>
  <c r="AQ639" i="1"/>
  <c r="AQ394" i="1"/>
  <c r="AR364" i="1"/>
  <c r="AR1125" i="1"/>
  <c r="AQ36" i="1"/>
  <c r="AQ982" i="1"/>
  <c r="AQ671" i="1"/>
  <c r="AQ827" i="1"/>
  <c r="AQ821" i="1"/>
  <c r="AQ753" i="1"/>
  <c r="AQ879" i="1"/>
  <c r="AR825" i="1"/>
  <c r="AR367" i="1"/>
  <c r="AQ1223" i="1"/>
  <c r="AR579" i="1"/>
  <c r="AR213" i="1"/>
  <c r="AQ1007" i="1"/>
  <c r="AQ135" i="1"/>
  <c r="AQ180" i="1"/>
  <c r="AQ932" i="1"/>
  <c r="AQ611" i="1"/>
  <c r="AQ1359" i="1"/>
  <c r="AQ775" i="1"/>
  <c r="AQ437" i="1"/>
  <c r="AQ399" i="1"/>
  <c r="AR143" i="1"/>
  <c r="AQ387" i="1"/>
  <c r="AQ1314" i="1"/>
  <c r="AQ1230" i="1"/>
  <c r="AQ123" i="1"/>
  <c r="AQ910" i="1"/>
  <c r="AQ11" i="1"/>
  <c r="AR459" i="1"/>
  <c r="AR559" i="1"/>
  <c r="AR749" i="1"/>
  <c r="AR103" i="1"/>
  <c r="AR1361" i="1"/>
  <c r="AQ1386" i="1"/>
  <c r="AR513" i="1"/>
  <c r="AR718" i="1"/>
  <c r="AQ1341" i="1"/>
  <c r="AQ790" i="1"/>
  <c r="AQ569" i="1"/>
  <c r="AQ809" i="1"/>
  <c r="AR799" i="1"/>
  <c r="AQ749" i="1"/>
  <c r="AQ103" i="1"/>
  <c r="AQ1000" i="1"/>
  <c r="AQ714" i="1"/>
  <c r="AQ649" i="1"/>
  <c r="AR1097" i="1"/>
  <c r="AQ1029" i="1"/>
  <c r="AQ1305" i="1"/>
  <c r="AR345" i="1"/>
  <c r="AR1211" i="1"/>
  <c r="AQ968" i="1"/>
  <c r="AQ533" i="1"/>
  <c r="AQ864" i="1"/>
  <c r="AQ1115" i="1"/>
  <c r="AQ544" i="1"/>
  <c r="AR404" i="1"/>
  <c r="AR423" i="1"/>
  <c r="AR420" i="1"/>
  <c r="AQ1357" i="1"/>
  <c r="AQ717" i="1"/>
  <c r="AQ1233" i="1"/>
  <c r="AQ608" i="1"/>
  <c r="AQ278" i="1"/>
  <c r="AR1029" i="1"/>
  <c r="AQ610" i="1"/>
  <c r="AR424" i="1"/>
  <c r="AQ442" i="1"/>
  <c r="AR1441" i="1"/>
  <c r="AR1296" i="1"/>
  <c r="AQ215" i="1"/>
  <c r="AR1018" i="1"/>
  <c r="AQ1135" i="1"/>
  <c r="AQ593" i="1"/>
  <c r="AQ256" i="1"/>
  <c r="AR1210" i="1"/>
  <c r="AQ119" i="1"/>
  <c r="AQ410" i="1"/>
  <c r="AQ778" i="1"/>
  <c r="AR144" i="1"/>
  <c r="AQ1147" i="1"/>
  <c r="AR110" i="1"/>
  <c r="AQ802" i="1"/>
  <c r="AQ921" i="1"/>
  <c r="AR872" i="1"/>
  <c r="AQ1380" i="1"/>
  <c r="AR385" i="1"/>
  <c r="AQ832" i="1"/>
  <c r="AQ760" i="1"/>
  <c r="AR51" i="1"/>
  <c r="AR335" i="1"/>
  <c r="AQ701" i="1"/>
  <c r="AR908" i="1"/>
  <c r="AQ1243" i="1"/>
  <c r="AQ872" i="1"/>
  <c r="AR547" i="1"/>
  <c r="AR339" i="1"/>
  <c r="AQ55" i="1"/>
  <c r="AR1198" i="1"/>
  <c r="AQ14" i="1"/>
  <c r="AQ132" i="1"/>
  <c r="AQ124" i="1"/>
  <c r="AQ155" i="1"/>
  <c r="AQ664" i="1"/>
  <c r="AQ1037" i="1"/>
  <c r="AR263" i="1"/>
  <c r="AQ861" i="1"/>
  <c r="AQ64" i="1"/>
  <c r="AQ696" i="1"/>
  <c r="AQ113" i="1"/>
  <c r="AR461" i="1"/>
  <c r="AR1187" i="1"/>
  <c r="AQ1153" i="1"/>
  <c r="AQ217" i="1"/>
  <c r="AQ362" i="1"/>
  <c r="AR1061" i="1"/>
  <c r="AQ1415" i="1"/>
  <c r="AQ147" i="1"/>
  <c r="AR1284" i="1"/>
  <c r="AR29" i="1"/>
  <c r="AQ152" i="1"/>
  <c r="AQ751" i="1"/>
  <c r="AQ902" i="1"/>
  <c r="AQ101" i="1"/>
  <c r="AR1333" i="1"/>
  <c r="AQ977" i="1"/>
  <c r="AQ857" i="1"/>
  <c r="AR504" i="1"/>
  <c r="AR14" i="1"/>
  <c r="AQ62" i="1"/>
  <c r="AQ956" i="1"/>
  <c r="AR146" i="1"/>
  <c r="AQ1379" i="1"/>
  <c r="AR475" i="1"/>
  <c r="AQ820" i="1"/>
  <c r="AQ1231" i="1"/>
  <c r="AR1004" i="1"/>
  <c r="AQ854" i="1"/>
  <c r="AQ900" i="1"/>
  <c r="AR316" i="1"/>
  <c r="AR481" i="1"/>
  <c r="AR1202" i="1"/>
  <c r="AR1351" i="1"/>
  <c r="AR179" i="1"/>
  <c r="AQ65" i="1"/>
  <c r="AR570" i="1"/>
  <c r="AQ841" i="1"/>
  <c r="AQ108" i="1"/>
  <c r="AQ434" i="1"/>
  <c r="AQ853" i="1"/>
  <c r="AR755" i="1"/>
  <c r="AQ286" i="1"/>
  <c r="AR111" i="1"/>
  <c r="AQ1129" i="1"/>
  <c r="AR519" i="1"/>
  <c r="AQ537" i="1"/>
  <c r="AR770" i="1"/>
  <c r="AQ381" i="1"/>
  <c r="AQ98" i="1"/>
  <c r="AQ1382" i="1"/>
  <c r="AR1227" i="1"/>
  <c r="AR108" i="1"/>
  <c r="AQ833" i="1"/>
  <c r="AQ1269" i="1"/>
  <c r="AQ692" i="1"/>
  <c r="AQ374" i="1"/>
  <c r="AR1129" i="1"/>
  <c r="AQ264" i="1"/>
  <c r="AR565" i="1"/>
  <c r="AR534" i="1"/>
  <c r="AQ938" i="1"/>
  <c r="AR1411" i="1"/>
  <c r="AQ1463" i="1"/>
  <c r="AR182" i="1"/>
  <c r="AR1122" i="1"/>
  <c r="AR1405" i="1"/>
  <c r="AR380" i="1"/>
  <c r="AQ273" i="1"/>
  <c r="AQ304" i="1"/>
  <c r="AQ1100" i="1"/>
  <c r="AQ1154" i="1"/>
  <c r="AR234" i="1"/>
  <c r="AQ257" i="1"/>
  <c r="AQ804" i="1"/>
  <c r="AR1382" i="1"/>
  <c r="AQ1281" i="1"/>
  <c r="AQ140" i="1"/>
  <c r="AQ755" i="1"/>
  <c r="AQ552" i="1"/>
  <c r="AR1100" i="1"/>
  <c r="AQ1336" i="1"/>
  <c r="AR397" i="1"/>
  <c r="AQ1255" i="1"/>
  <c r="AR359" i="1"/>
  <c r="AQ756" i="1"/>
  <c r="AR1066" i="1"/>
  <c r="AQ268" i="1"/>
  <c r="AQ1056" i="1"/>
  <c r="AR1286" i="1"/>
  <c r="AR1454" i="1"/>
  <c r="AR772" i="1"/>
  <c r="AQ274" i="1"/>
  <c r="AQ1303" i="1"/>
  <c r="AQ1260" i="1"/>
  <c r="AQ440" i="1"/>
  <c r="AQ1334" i="1"/>
  <c r="AQ508" i="1"/>
  <c r="AQ1431" i="1"/>
  <c r="AR1254" i="1"/>
  <c r="AQ412" i="1"/>
  <c r="AR1414" i="1"/>
  <c r="AQ10" i="1"/>
  <c r="AR1158" i="1"/>
  <c r="AR735" i="1"/>
  <c r="AR1260" i="1"/>
  <c r="AR1413" i="1"/>
  <c r="AR1093" i="1"/>
  <c r="AQ1320" i="1"/>
  <c r="AQ291" i="1"/>
  <c r="AR127" i="1"/>
  <c r="AQ739" i="1"/>
  <c r="AR464" i="1"/>
  <c r="AQ1216" i="1"/>
  <c r="AQ1038" i="1"/>
  <c r="AQ997" i="1"/>
  <c r="AQ1173" i="1"/>
  <c r="AQ969" i="1"/>
  <c r="AQ882" i="1"/>
  <c r="AR639" i="1"/>
  <c r="AQ1031" i="1"/>
  <c r="AR848" i="1"/>
  <c r="AQ1205" i="1"/>
  <c r="AR254" i="1"/>
  <c r="AR924" i="1"/>
  <c r="AR1304" i="1"/>
  <c r="AR817" i="1"/>
  <c r="AR287" i="1"/>
  <c r="AQ201" i="1"/>
  <c r="AR512" i="1"/>
  <c r="AR1375" i="1"/>
  <c r="AR245" i="1"/>
  <c r="AQ1445" i="1"/>
  <c r="AQ571" i="1"/>
  <c r="AR1437" i="1"/>
  <c r="AR99" i="1"/>
  <c r="AQ130" i="1"/>
  <c r="AQ413" i="1"/>
  <c r="AQ340" i="1"/>
  <c r="AQ868" i="1"/>
  <c r="AR536" i="1"/>
  <c r="AQ1066" i="1"/>
  <c r="AQ355" i="1"/>
  <c r="AQ1014" i="1"/>
  <c r="AR960" i="1"/>
  <c r="AR365" i="1"/>
  <c r="AQ1035" i="1"/>
  <c r="AQ427" i="1"/>
  <c r="AQ1177" i="1"/>
  <c r="AR849" i="1"/>
  <c r="AR478" i="1"/>
  <c r="AR38" i="1"/>
  <c r="AR363" i="1"/>
  <c r="AQ581" i="1"/>
  <c r="AR116" i="1"/>
  <c r="AQ13" i="1"/>
  <c r="AR693" i="1"/>
  <c r="AR392" i="1"/>
  <c r="AR253" i="1"/>
  <c r="AQ984" i="1"/>
  <c r="AQ920" i="1"/>
  <c r="AQ364" i="1"/>
  <c r="AQ38" i="1"/>
  <c r="AQ1142" i="1"/>
  <c r="AQ363" i="1"/>
  <c r="AR1434" i="1"/>
  <c r="AR325" i="1"/>
  <c r="AR609" i="1"/>
  <c r="AQ736" i="1"/>
  <c r="AR432" i="1"/>
  <c r="AQ1178" i="1"/>
  <c r="AQ392" i="1"/>
  <c r="AQ321" i="1"/>
  <c r="AR522" i="1"/>
  <c r="AR324" i="1"/>
  <c r="AQ911" i="1"/>
  <c r="AQ246" i="1"/>
  <c r="AQ815" i="1"/>
  <c r="AR13" i="1"/>
  <c r="AQ682" i="1"/>
  <c r="AR1250" i="1"/>
  <c r="AQ609" i="1"/>
  <c r="AR435" i="1"/>
  <c r="AR707" i="1"/>
  <c r="AR655" i="1"/>
  <c r="AR1422" i="1"/>
  <c r="AR2" i="1"/>
  <c r="AR1071" i="1"/>
  <c r="AQ644" i="1"/>
  <c r="AQ1464" i="1"/>
  <c r="AQ807" i="1"/>
  <c r="AR457" i="1"/>
  <c r="AQ738" i="1"/>
  <c r="AR94" i="1"/>
  <c r="AQ950" i="1"/>
  <c r="AR1464" i="1"/>
  <c r="AR766" i="1"/>
  <c r="AQ1448" i="1"/>
  <c r="AQ1009" i="1"/>
  <c r="AR1067" i="1"/>
  <c r="AQ895" i="1"/>
  <c r="AR1299" i="1"/>
  <c r="AR1324" i="1"/>
  <c r="AQ213" i="1"/>
  <c r="AR168" i="1"/>
  <c r="AQ401" i="1"/>
  <c r="AQ765" i="1"/>
  <c r="AR18" i="1"/>
  <c r="AQ538" i="1"/>
  <c r="AQ631" i="1"/>
  <c r="AQ986" i="1"/>
  <c r="AR1190" i="1"/>
  <c r="AR425" i="1"/>
  <c r="AQ1312" i="1"/>
  <c r="AR258" i="1"/>
  <c r="AQ604" i="1"/>
  <c r="AQ635" i="1"/>
  <c r="AQ1322" i="1"/>
  <c r="AQ15" i="1"/>
  <c r="AR642" i="1"/>
  <c r="AQ1053" i="1"/>
  <c r="AR279" i="1"/>
  <c r="AQ1339" i="1"/>
  <c r="AR888" i="1"/>
  <c r="AQ356" i="1"/>
  <c r="AQ887" i="1"/>
  <c r="AQ294" i="1"/>
  <c r="AQ955" i="1"/>
  <c r="AQ451" i="1"/>
  <c r="AR306" i="1"/>
  <c r="AQ66" i="1"/>
  <c r="AQ272" i="1"/>
  <c r="AR1181" i="1"/>
  <c r="AR411" i="1"/>
  <c r="AR835" i="1"/>
  <c r="AQ137" i="1"/>
  <c r="AR970" i="1"/>
  <c r="AQ293" i="1"/>
  <c r="AR809" i="1"/>
  <c r="AR93" i="1"/>
  <c r="AQ424" i="1"/>
  <c r="AQ91" i="1"/>
  <c r="AR202" i="1"/>
  <c r="AR41" i="1"/>
  <c r="AQ1133" i="1"/>
  <c r="AQ1069" i="1"/>
  <c r="AQ1110" i="1"/>
  <c r="AQ526" i="1"/>
  <c r="AQ1441" i="1"/>
  <c r="AR922" i="1"/>
  <c r="AQ855" i="1"/>
  <c r="AR1331" i="1"/>
  <c r="AQ799" i="1"/>
  <c r="AR652" i="1"/>
  <c r="AR975" i="1"/>
  <c r="AQ68" i="1"/>
  <c r="AR446" i="1"/>
  <c r="AQ1161" i="1"/>
  <c r="AQ863" i="1"/>
  <c r="AR658" i="1"/>
  <c r="AQ1027" i="1"/>
  <c r="AQ110" i="1"/>
  <c r="AQ1459" i="1"/>
  <c r="AR181" i="1"/>
  <c r="AQ236" i="1"/>
  <c r="AQ980" i="1"/>
  <c r="AQ852" i="1"/>
  <c r="AQ433" i="1"/>
  <c r="AR1345" i="1"/>
  <c r="AQ102" i="1"/>
  <c r="AQ1132" i="1"/>
  <c r="AR332" i="1"/>
  <c r="AR196" i="1"/>
  <c r="AR187" i="1"/>
  <c r="AQ1361" i="1"/>
  <c r="AR114" i="1"/>
  <c r="AR1191" i="1"/>
  <c r="AQ379" i="1"/>
  <c r="AQ1200" i="1"/>
  <c r="AR930" i="1"/>
  <c r="AQ1258" i="1"/>
  <c r="AR317" i="1"/>
  <c r="AQ1444" i="1"/>
  <c r="AV1444" i="1" s="1"/>
  <c r="AQ470" i="1"/>
  <c r="AQ114" i="1"/>
  <c r="AR506" i="1"/>
  <c r="AR636" i="1"/>
  <c r="AQ283" i="1"/>
  <c r="AR980" i="1"/>
  <c r="AQ1144" i="1"/>
  <c r="AR1357" i="1"/>
  <c r="AQ1102" i="1"/>
  <c r="AQ17" i="1"/>
  <c r="AR123" i="1"/>
  <c r="AR651" i="1"/>
  <c r="AR669" i="1"/>
  <c r="AQ542" i="1"/>
  <c r="AQ506" i="1"/>
  <c r="AQ636" i="1"/>
  <c r="AR972" i="1"/>
  <c r="AQ940" i="1"/>
  <c r="AQ150" i="1"/>
  <c r="AR599" i="1"/>
  <c r="AR624" i="1"/>
  <c r="AR410" i="1"/>
  <c r="AR283" i="1"/>
  <c r="AQ985" i="1"/>
  <c r="AQ122" i="1"/>
  <c r="AQ824" i="1"/>
  <c r="AR59" i="1"/>
  <c r="AQ892" i="1"/>
  <c r="AR165" i="1"/>
  <c r="AQ225" i="1"/>
  <c r="AR312" i="1"/>
  <c r="AR269" i="1"/>
  <c r="AQ307" i="1"/>
  <c r="AQ1083" i="1"/>
  <c r="AQ466" i="1"/>
  <c r="AR389" i="1"/>
  <c r="AR1118" i="1"/>
  <c r="AQ44" i="1"/>
  <c r="AQ51" i="1"/>
  <c r="AQ934" i="1"/>
  <c r="AR1397" i="1"/>
  <c r="AQ1074" i="1"/>
  <c r="AQ1316" i="1"/>
  <c r="AQ390" i="1"/>
  <c r="AR1047" i="1"/>
  <c r="AQ458" i="1"/>
  <c r="AQ1196" i="1"/>
  <c r="AR1041" i="1"/>
  <c r="AQ1104" i="1"/>
  <c r="AQ699" i="1"/>
  <c r="AR402" i="1"/>
  <c r="AR932" i="1"/>
  <c r="AQ1240" i="1"/>
  <c r="AQ439" i="1"/>
  <c r="AR993" i="1"/>
  <c r="AR892" i="1"/>
  <c r="AR1184" i="1"/>
  <c r="AR1338" i="1"/>
  <c r="AR342" i="1"/>
  <c r="AR845" i="1"/>
  <c r="AR1329" i="1"/>
  <c r="AQ1127" i="1"/>
  <c r="AR1452" i="1"/>
  <c r="AR1039" i="1"/>
  <c r="AR1128" i="1"/>
  <c r="AQ229" i="1"/>
  <c r="AQ502" i="1"/>
  <c r="AR1076" i="1"/>
  <c r="AR963" i="1"/>
  <c r="AR1002" i="1"/>
  <c r="AQ800" i="1"/>
  <c r="AR1440" i="1"/>
  <c r="AR118" i="1"/>
  <c r="AQ19" i="1"/>
  <c r="AQ797" i="1"/>
  <c r="AR407" i="1"/>
  <c r="AQ90" i="1"/>
  <c r="AR956" i="1"/>
  <c r="AR961" i="1"/>
  <c r="AQ4" i="1"/>
  <c r="AR1019" i="1"/>
  <c r="AR812" i="1"/>
  <c r="AR247" i="1"/>
  <c r="AR1052" i="1"/>
  <c r="AQ1076" i="1"/>
  <c r="AQ1388" i="1"/>
  <c r="AQ378" i="1"/>
  <c r="AQ191" i="1"/>
  <c r="AQ224" i="1"/>
  <c r="AQ1436" i="1"/>
  <c r="AR169" i="1"/>
  <c r="AQ1427" i="1"/>
  <c r="AR275" i="1"/>
  <c r="AQ550" i="1"/>
  <c r="AR834" i="1"/>
  <c r="AQ247" i="1"/>
  <c r="AR83" i="1"/>
  <c r="AQ776" i="1"/>
  <c r="AQ297" i="1"/>
  <c r="AR1380" i="1"/>
  <c r="AR900" i="1"/>
  <c r="AQ558" i="1"/>
  <c r="AQ791" i="1"/>
  <c r="AR1096" i="1"/>
  <c r="AQ165" i="1"/>
  <c r="AR1282" i="1"/>
  <c r="AR1196" i="1"/>
  <c r="AQ634" i="1"/>
  <c r="AQ269" i="1"/>
  <c r="AQ560" i="1"/>
  <c r="AQ389" i="1"/>
  <c r="AQ1118" i="1"/>
  <c r="AR664" i="1"/>
  <c r="AR280" i="1"/>
  <c r="AR701" i="1"/>
  <c r="AR1136" i="1"/>
  <c r="AR974" i="1"/>
  <c r="AR239" i="1"/>
  <c r="AR248" i="1"/>
  <c r="AR1101" i="1"/>
  <c r="AQ83" i="1"/>
  <c r="AQ999" i="1"/>
  <c r="AQ69" i="1"/>
  <c r="AR400" i="1"/>
  <c r="AR1439" i="1"/>
  <c r="AQ316" i="1"/>
  <c r="AR393" i="1"/>
  <c r="AQ1426" i="1"/>
  <c r="AQ1120" i="1"/>
  <c r="AQ1323" i="1"/>
  <c r="AQ1212" i="1"/>
  <c r="AR1040" i="1"/>
  <c r="AQ621" i="1"/>
  <c r="AQ574" i="1"/>
  <c r="AR1435" i="1"/>
  <c r="AR1415" i="1"/>
  <c r="AR1099" i="1"/>
  <c r="AR55" i="1"/>
  <c r="AQ886" i="1"/>
  <c r="AR841" i="1"/>
  <c r="AQ375" i="1"/>
  <c r="AQ393" i="1"/>
  <c r="AR558" i="1"/>
  <c r="AR128" i="1"/>
  <c r="AQ339" i="1"/>
  <c r="AQ1040" i="1"/>
  <c r="AQ1214" i="1"/>
  <c r="AQ504" i="1"/>
  <c r="AR886" i="1"/>
  <c r="AR692" i="1"/>
  <c r="AR67" i="1"/>
  <c r="AR813" i="1"/>
  <c r="AR268" i="1"/>
  <c r="AR134" i="1"/>
  <c r="AR1381" i="1"/>
  <c r="AR1020" i="1"/>
  <c r="AQ1199" i="1"/>
  <c r="AQ385" i="1"/>
  <c r="AR396" i="1"/>
  <c r="AR125" i="1"/>
  <c r="AR746" i="1"/>
  <c r="AR1265" i="1"/>
  <c r="AR1010" i="1"/>
  <c r="AR722" i="1"/>
  <c r="AQ1215" i="1"/>
  <c r="AR1447" i="1"/>
  <c r="AQ1028" i="1"/>
  <c r="AR386" i="1"/>
  <c r="AR485" i="1"/>
  <c r="AQ528" i="1"/>
  <c r="AR1164" i="1"/>
  <c r="AQ1030" i="1"/>
  <c r="AQ480" i="1"/>
  <c r="AQ282" i="1"/>
  <c r="AR358" i="1"/>
  <c r="AR804" i="1"/>
  <c r="AR86" i="1"/>
  <c r="AQ726" i="1"/>
  <c r="AR488" i="1"/>
  <c r="AQ1381" i="1"/>
  <c r="AQ27" i="1"/>
  <c r="AR853" i="1"/>
  <c r="AR70" i="1"/>
  <c r="AQ1010" i="1"/>
  <c r="AQ606" i="1"/>
  <c r="AR230" i="1"/>
  <c r="AR1123" i="1"/>
  <c r="AQ1164" i="1"/>
  <c r="AR1139" i="1"/>
  <c r="AR509" i="1"/>
  <c r="AR1006" i="1"/>
  <c r="AR374" i="1"/>
  <c r="AQ532" i="1"/>
  <c r="AR962" i="1"/>
  <c r="AQ796" i="1"/>
  <c r="AR1072" i="1"/>
  <c r="AR954" i="1"/>
  <c r="AQ358" i="1"/>
  <c r="AR1255" i="1"/>
  <c r="AQ86" i="1"/>
  <c r="AR1130" i="1"/>
  <c r="AR1431" i="1"/>
  <c r="AR42" i="1"/>
  <c r="AQ495" i="1"/>
  <c r="AQ1254" i="1"/>
  <c r="AQ409" i="1"/>
  <c r="AQ916" i="1"/>
  <c r="AQ488" i="1"/>
  <c r="AR981" i="1"/>
  <c r="AR1335" i="1"/>
  <c r="AR327" i="1"/>
  <c r="AR320" i="1"/>
  <c r="AQ582" i="1"/>
  <c r="AQ598" i="1"/>
  <c r="AR1281" i="1"/>
  <c r="AR858" i="1"/>
  <c r="AR833" i="1"/>
  <c r="AQ613" i="1"/>
  <c r="AR1465" i="1"/>
  <c r="AR1028" i="1"/>
  <c r="AR1011" i="1"/>
  <c r="AQ369" i="1"/>
  <c r="AQ594" i="1"/>
  <c r="AR1154" i="1"/>
  <c r="AQ564" i="1"/>
  <c r="AQ1358" i="1"/>
  <c r="AR480" i="1"/>
  <c r="AR728" i="1"/>
  <c r="AR148" i="1"/>
  <c r="AR98" i="1"/>
  <c r="AR591" i="1"/>
  <c r="AR643" i="1"/>
  <c r="AR57" i="1"/>
  <c r="AR1079" i="1"/>
  <c r="AR726" i="1"/>
  <c r="AQ942" i="1"/>
  <c r="AR97" i="1"/>
  <c r="AR551" i="1"/>
  <c r="AR685" i="1"/>
  <c r="AQ663" i="1"/>
  <c r="AQ1405" i="1"/>
  <c r="AQ1044" i="1"/>
  <c r="AR381" i="1"/>
  <c r="AQ57" i="1"/>
  <c r="AR598" i="1"/>
  <c r="AQ396" i="1"/>
  <c r="AQ1013" i="1"/>
  <c r="AQ234" i="1"/>
  <c r="AQ937" i="1"/>
  <c r="AR9" i="1"/>
  <c r="AQ292" i="1"/>
  <c r="AQ421" i="1"/>
  <c r="AR969" i="1"/>
  <c r="AR1031" i="1"/>
  <c r="AQ63" i="1"/>
  <c r="AR235" i="1"/>
  <c r="AQ567" i="1"/>
  <c r="AR1026" i="1"/>
  <c r="AR10" i="1"/>
  <c r="AR646" i="1"/>
  <c r="AQ9" i="1"/>
  <c r="AR295" i="1"/>
  <c r="AR860" i="1"/>
  <c r="AR112" i="1"/>
  <c r="AQ262" i="1"/>
  <c r="AR988" i="1"/>
  <c r="AR421" i="1"/>
  <c r="AQ914" i="1"/>
  <c r="AQ1437" i="1"/>
  <c r="AR1460" i="1"/>
  <c r="AQ414" i="1"/>
  <c r="AQ43" i="1"/>
  <c r="AR909" i="1"/>
  <c r="AQ40" i="1"/>
  <c r="AR221" i="1"/>
  <c r="AQ619" i="1"/>
  <c r="AR490" i="1"/>
  <c r="AQ347" i="1"/>
  <c r="AQ112" i="1"/>
  <c r="AQ308" i="1"/>
  <c r="AQ96" i="1"/>
  <c r="AQ56" i="1"/>
  <c r="AQ859" i="1"/>
  <c r="AR1346" i="1"/>
  <c r="AR355" i="1"/>
  <c r="AQ158" i="1"/>
  <c r="AR394" i="1"/>
  <c r="AQ2" i="1"/>
  <c r="AQ216" i="1"/>
  <c r="AQ1065" i="1"/>
  <c r="AR270" i="1"/>
  <c r="AQ81" i="1"/>
  <c r="AR412" i="1"/>
  <c r="AR1342" i="1"/>
  <c r="AQ1443" i="1"/>
  <c r="AQ758" i="1"/>
  <c r="AQ1410" i="1"/>
  <c r="AR1377" i="1"/>
  <c r="AR305" i="1"/>
  <c r="AR997" i="1"/>
  <c r="AQ918" i="1"/>
  <c r="AR331" i="1"/>
  <c r="AQ329" i="1"/>
  <c r="AQ473" i="1"/>
  <c r="AQ1063" i="1"/>
  <c r="AQ141" i="1"/>
  <c r="AQ1383" i="1"/>
  <c r="AR1224" i="1"/>
  <c r="AR366" i="1"/>
  <c r="AR915" i="1"/>
  <c r="AQ719" i="1"/>
  <c r="AR88" i="1"/>
  <c r="AQ131" i="1"/>
  <c r="AQ240" i="1"/>
  <c r="AQ1413" i="1"/>
  <c r="AR1014" i="1"/>
  <c r="AQ109" i="1"/>
  <c r="AQ1310" i="1"/>
  <c r="AR1016" i="1"/>
  <c r="AQ1321" i="1"/>
  <c r="AQ117" i="1"/>
  <c r="AQ817" i="1"/>
  <c r="AQ245" i="1"/>
  <c r="AR1334" i="1"/>
  <c r="AQ871" i="1"/>
  <c r="AR1045" i="1"/>
  <c r="AQ462" i="1"/>
  <c r="AQ1409" i="1"/>
  <c r="AR1117" i="1"/>
  <c r="AR226" i="1"/>
  <c r="AR482" i="1"/>
  <c r="AQ507" i="1"/>
  <c r="AR1163" i="1"/>
  <c r="AR447" i="1"/>
  <c r="AR671" i="1"/>
  <c r="AQ159" i="1"/>
  <c r="AR75" i="1"/>
  <c r="AQ1434" i="1"/>
  <c r="AR377" i="1"/>
  <c r="AQ432" i="1"/>
  <c r="AQ1113" i="1"/>
  <c r="AR1049" i="1"/>
  <c r="AQ107" i="1"/>
  <c r="AR1398" i="1"/>
  <c r="AQ482" i="1"/>
  <c r="AQ904" i="1"/>
  <c r="AR246" i="1"/>
  <c r="AQ1163" i="1"/>
  <c r="AR581" i="1"/>
  <c r="AR873" i="1"/>
  <c r="AQ761" i="1"/>
  <c r="AR1376" i="1"/>
  <c r="AR1252" i="1"/>
  <c r="AQ377" i="1"/>
  <c r="AQ931" i="1"/>
  <c r="AR1364" i="1"/>
  <c r="AQ1270" i="1"/>
  <c r="AQ1449" i="1"/>
  <c r="AQ576" i="1"/>
  <c r="AQ583" i="1"/>
  <c r="AQ1335" i="1"/>
  <c r="AR783" i="1"/>
  <c r="AQ1283" i="1"/>
  <c r="AQ253" i="1"/>
  <c r="AR1140" i="1"/>
  <c r="AQ811" i="1"/>
  <c r="AR1087" i="1"/>
  <c r="AR592" i="1"/>
  <c r="AR1150" i="1"/>
  <c r="AQ231" i="1"/>
  <c r="AR865" i="1"/>
  <c r="AR1287" i="1"/>
  <c r="AQ818" i="1"/>
  <c r="AQ1364" i="1"/>
  <c r="AQ831" i="1"/>
  <c r="AR43" i="1"/>
  <c r="AQ915" i="1"/>
  <c r="AQ226" i="1"/>
  <c r="AQ241" i="1"/>
  <c r="AQ77" i="1"/>
  <c r="AR1146" i="1"/>
  <c r="AR893" i="1"/>
  <c r="AQ326" i="1"/>
  <c r="AR500" i="1"/>
  <c r="AQ590" i="1"/>
  <c r="AQ1075" i="1"/>
  <c r="AQ626" i="1"/>
  <c r="AR288" i="1"/>
  <c r="AR682" i="1"/>
  <c r="AQ1087" i="1"/>
  <c r="AQ1150" i="1"/>
  <c r="AR352" i="1"/>
  <c r="AQ1070" i="1"/>
  <c r="AQ1451" i="1"/>
  <c r="AR1466" i="1"/>
  <c r="AR1280" i="1"/>
  <c r="AR917" i="1"/>
  <c r="AR1124" i="1"/>
  <c r="AR1425" i="1"/>
  <c r="AQ252" i="1"/>
  <c r="AR838" i="1"/>
  <c r="AQ899" i="1"/>
  <c r="AR1137" i="1"/>
  <c r="AR1025" i="1"/>
  <c r="AQ781" i="1"/>
  <c r="AQ1363" i="1"/>
  <c r="AQ1162" i="1"/>
  <c r="AR36" i="1"/>
  <c r="AR998" i="1"/>
  <c r="AQ846" i="1"/>
  <c r="AQ251" i="1"/>
  <c r="AQ405" i="1"/>
  <c r="AR340" i="1"/>
  <c r="AR79" i="1"/>
  <c r="AR1236" i="1"/>
  <c r="AQ1466" i="1"/>
  <c r="AQ1124" i="1"/>
  <c r="AQ1159" i="1"/>
  <c r="AQ1060" i="1"/>
  <c r="AR1062" i="1"/>
  <c r="AR188" i="1"/>
  <c r="AQ1408" i="1"/>
  <c r="AQ486" i="1"/>
  <c r="AQ733" i="1"/>
  <c r="AR948" i="1"/>
  <c r="AR566" i="1"/>
  <c r="AR913" i="1"/>
  <c r="AQ998" i="1"/>
  <c r="AR77" i="1"/>
  <c r="AR815" i="1"/>
  <c r="AR1075" i="1"/>
  <c r="AQ79" i="1"/>
  <c r="AR1108" i="1"/>
  <c r="AR63" i="1"/>
  <c r="AR109" i="1"/>
  <c r="AR1451" i="1"/>
  <c r="AR107" i="1"/>
  <c r="AR384" i="1"/>
  <c r="AQ258" i="1"/>
  <c r="AQ1455" i="1"/>
  <c r="AQ18" i="1"/>
  <c r="AQ540" i="1"/>
  <c r="AQ523" i="1"/>
  <c r="AQ457" i="1"/>
  <c r="AR635" i="1"/>
  <c r="AQ367" i="1"/>
  <c r="AR899" i="1"/>
  <c r="AQ334" i="1"/>
  <c r="AQ674" i="1"/>
  <c r="AQ476" i="1"/>
  <c r="AQ597" i="1"/>
  <c r="AR702" i="1"/>
  <c r="AR869" i="1"/>
  <c r="AQ730" i="1"/>
  <c r="AQ1367" i="1"/>
  <c r="AQ315" i="1"/>
  <c r="AQ261" i="1"/>
  <c r="AR939" i="1"/>
  <c r="AQ1168" i="1"/>
  <c r="AR1322" i="1"/>
  <c r="AQ493" i="1"/>
  <c r="AQ1246" i="1"/>
  <c r="AR984" i="1"/>
  <c r="AQ168" i="1"/>
  <c r="AQ535" i="1"/>
  <c r="AQ655" i="1"/>
  <c r="AR315" i="1"/>
  <c r="AQ1225" i="1"/>
  <c r="AQ741" i="1"/>
  <c r="AQ515" i="1"/>
  <c r="AR1171" i="1"/>
  <c r="AQ1257" i="1"/>
  <c r="AQ370" i="1"/>
  <c r="AQ1080" i="1"/>
  <c r="AQ1190" i="1"/>
  <c r="AR278" i="1"/>
  <c r="AQ1277" i="1"/>
  <c r="AR638" i="1"/>
  <c r="AQ1179" i="1"/>
  <c r="AR180" i="1"/>
  <c r="AR210" i="1"/>
  <c r="AQ803" i="1"/>
  <c r="AQ1370" i="1"/>
  <c r="AR5" i="1"/>
  <c r="AQ654" i="1"/>
  <c r="AR351" i="1"/>
  <c r="AQ638" i="1"/>
  <c r="AQ531" i="1"/>
  <c r="AQ138" i="1"/>
  <c r="AQ725" i="1"/>
  <c r="AQ1331" i="1"/>
  <c r="AR163" i="1"/>
  <c r="AQ1352" i="1"/>
  <c r="AQ1059" i="1"/>
  <c r="AR1134" i="1"/>
  <c r="AQ219" i="1"/>
  <c r="AQ1416" i="1"/>
  <c r="AR330" i="1"/>
  <c r="AQ351" i="1"/>
  <c r="AR1341" i="1"/>
  <c r="AR605" i="1"/>
  <c r="AQ822" i="1"/>
  <c r="AR778" i="1"/>
  <c r="AQ642" i="1"/>
  <c r="AQ1204" i="1"/>
  <c r="AR71" i="1"/>
  <c r="AR45" i="1"/>
  <c r="AR17" i="1"/>
  <c r="AR1251" i="1"/>
  <c r="AQ568" i="1"/>
  <c r="AQ1456" i="1"/>
  <c r="AR875" i="1"/>
  <c r="AR1179" i="1"/>
  <c r="AQ71" i="1"/>
  <c r="AR790" i="1"/>
  <c r="AQ1218" i="1"/>
  <c r="AR1390" i="1"/>
  <c r="AR863" i="1"/>
  <c r="AQ210" i="1"/>
  <c r="AR1362" i="1"/>
  <c r="AQ970" i="1"/>
  <c r="AQ1390" i="1"/>
  <c r="AR1069" i="1"/>
  <c r="AR24" i="1"/>
  <c r="AR26" i="1"/>
  <c r="AR1246" i="1"/>
  <c r="AQ163" i="1"/>
  <c r="AR356" i="1"/>
  <c r="AQ584" i="1"/>
  <c r="AR302" i="1"/>
  <c r="AQ218" i="1"/>
  <c r="AR198" i="1"/>
  <c r="AQ8" i="1"/>
  <c r="AQ198" i="1"/>
  <c r="AR66" i="1"/>
  <c r="AQ477" i="1"/>
  <c r="AQ142" i="1"/>
  <c r="AR1307" i="1"/>
  <c r="AQ281" i="1"/>
  <c r="AR6" i="1"/>
  <c r="AQ723" i="1"/>
  <c r="AR814" i="1"/>
  <c r="AR1374" i="1"/>
  <c r="AR955" i="1"/>
  <c r="AR1110" i="1"/>
  <c r="AR750" i="1"/>
  <c r="AR242" i="1"/>
  <c r="AQ891" i="1"/>
  <c r="AQ93" i="1"/>
  <c r="AR907" i="1"/>
  <c r="AQ632" i="1"/>
  <c r="AR526" i="1"/>
  <c r="AR1217" i="1"/>
  <c r="AR433" i="1"/>
  <c r="AR1149" i="1"/>
  <c r="AQ658" i="1"/>
  <c r="AQ935" i="1"/>
  <c r="AR680" i="1"/>
  <c r="AR855" i="1"/>
  <c r="AQ1181" i="1"/>
  <c r="AR923" i="1"/>
  <c r="AQ678" i="1"/>
  <c r="AQ37" i="1"/>
  <c r="AR1135" i="1"/>
  <c r="AQ930" i="1"/>
  <c r="AQ187" i="1"/>
  <c r="AQ1195" i="1"/>
  <c r="AQ680" i="1"/>
  <c r="AR353" i="1"/>
  <c r="AQ211" i="1"/>
  <c r="AQ300" i="1"/>
  <c r="AR703" i="1"/>
  <c r="AR1095" i="1"/>
  <c r="AQ793" i="1"/>
  <c r="AR1275" i="1"/>
  <c r="AR1230" i="1"/>
  <c r="AQ266" i="1"/>
  <c r="AQ203" i="1"/>
  <c r="AR487" i="1"/>
  <c r="AR884" i="1"/>
  <c r="AR1084" i="1"/>
  <c r="AQ1275" i="1"/>
  <c r="AR333" i="1"/>
  <c r="AR1233" i="1"/>
  <c r="AR1132" i="1"/>
  <c r="AR483" i="1"/>
  <c r="AQ716" i="1"/>
  <c r="AQ487" i="1"/>
  <c r="AR1293" i="1"/>
  <c r="AQ398" i="1"/>
  <c r="AQ1318" i="1"/>
  <c r="AQ1001" i="1"/>
  <c r="AR1200" i="1"/>
  <c r="AQ1022" i="1"/>
  <c r="AQ423" i="1"/>
  <c r="AR1144" i="1"/>
  <c r="AQ1197" i="1"/>
  <c r="AR545" i="1"/>
  <c r="AQ1018" i="1"/>
  <c r="AR11" i="1"/>
  <c r="AR704" i="1"/>
  <c r="AQ1106" i="1"/>
  <c r="AR1306" i="1"/>
  <c r="AR877" i="1"/>
  <c r="AQ786" i="1"/>
  <c r="AR575" i="1"/>
  <c r="AQ7" i="1"/>
  <c r="AR826" i="1"/>
  <c r="AR343" i="1"/>
  <c r="AQ718" i="1"/>
  <c r="AQ1442" i="1"/>
  <c r="AQ877" i="1"/>
  <c r="AQ408" i="1"/>
  <c r="AQ577" i="1"/>
  <c r="AR76" i="1"/>
  <c r="AR1396" i="1"/>
  <c r="AR549" i="1"/>
  <c r="AQ521" i="1"/>
  <c r="AQ1097" i="1"/>
  <c r="AQ1191" i="1"/>
  <c r="AR836" i="1"/>
  <c r="AR470" i="1"/>
  <c r="AQ284" i="1"/>
  <c r="AR561" i="1"/>
  <c r="AR666" i="1"/>
  <c r="AR1386" i="1"/>
  <c r="AQ972" i="1"/>
  <c r="AQ836" i="1"/>
  <c r="AQ505" i="1"/>
  <c r="AR1027" i="1"/>
  <c r="AQ971" i="1"/>
  <c r="AQ1242" i="1"/>
  <c r="AR1444" i="1"/>
  <c r="AW1444" i="1" s="1"/>
  <c r="AR1349" i="1"/>
  <c r="AQ666" i="1"/>
  <c r="AR874" i="1"/>
  <c r="AQ737" i="1"/>
  <c r="AQ965" i="1"/>
  <c r="AQ826" i="1"/>
  <c r="AQ1265" i="1"/>
  <c r="AR756" i="1"/>
  <c r="AQ255" i="1"/>
  <c r="AQ1241" i="1"/>
  <c r="AQ1064" i="1"/>
  <c r="AR977" i="1"/>
  <c r="AQ474" i="1"/>
  <c r="AQ565" i="1"/>
  <c r="AR1430" i="1"/>
  <c r="AR390" i="1"/>
  <c r="AR824" i="1"/>
  <c r="AQ1054" i="1"/>
  <c r="AQ1021" i="1"/>
  <c r="AQ335" i="1"/>
  <c r="AR560" i="1"/>
  <c r="AQ543" i="1"/>
  <c r="AQ1226" i="1"/>
  <c r="AR573" i="1"/>
  <c r="AR612" i="1"/>
  <c r="AR454" i="1"/>
  <c r="AR757" i="1"/>
  <c r="AR375" i="1"/>
  <c r="AR1241" i="1"/>
  <c r="AR1316" i="1"/>
  <c r="AQ1333" i="1"/>
  <c r="AQ497" i="1"/>
  <c r="AQ289" i="1"/>
  <c r="AQ233" i="1"/>
  <c r="AR862" i="1"/>
  <c r="AR1400" i="1"/>
  <c r="AR564" i="1"/>
  <c r="AR499" i="1"/>
  <c r="AR1103" i="1"/>
  <c r="AR677" i="1"/>
  <c r="AQ1180" i="1"/>
  <c r="AR155" i="1"/>
  <c r="AR983" i="1"/>
  <c r="AR630" i="1"/>
  <c r="AR1064" i="1"/>
  <c r="AQ1213" i="1"/>
  <c r="AQ1266" i="1"/>
  <c r="AR800" i="1"/>
  <c r="AQ1440" i="1"/>
  <c r="AR27" i="1"/>
  <c r="AQ49" i="1"/>
  <c r="AR1269" i="1"/>
  <c r="AQ1400" i="1"/>
  <c r="AR1297" i="1"/>
  <c r="AR832" i="1"/>
  <c r="AQ1338" i="1"/>
  <c r="AQ562" i="1"/>
  <c r="AR792" i="1"/>
  <c r="AQ1041" i="1"/>
  <c r="AQ174" i="1"/>
  <c r="AQ391" i="1"/>
  <c r="AR1294" i="1"/>
  <c r="AQ263" i="1"/>
  <c r="AR1174" i="1"/>
  <c r="AR439" i="1"/>
  <c r="AR403" i="1"/>
  <c r="AR153" i="1"/>
  <c r="AR1042" i="1"/>
  <c r="AR1111" i="1"/>
  <c r="AQ1101" i="1"/>
  <c r="AQ1256" i="1"/>
  <c r="AQ645" i="1"/>
  <c r="AQ151" i="1"/>
  <c r="AR742" i="1"/>
  <c r="AR445" i="1"/>
  <c r="AQ706" i="1"/>
  <c r="AQ178" i="1"/>
  <c r="AQ357" i="1"/>
  <c r="AR1426" i="1"/>
  <c r="AR791" i="1"/>
  <c r="AQ1355" i="1"/>
  <c r="AR171" i="1"/>
  <c r="AR415" i="1"/>
  <c r="AR990" i="1"/>
  <c r="AR1054" i="1"/>
  <c r="AQ29" i="1"/>
  <c r="AQ1220" i="1"/>
  <c r="AQ961" i="1"/>
  <c r="AQ1294" i="1"/>
  <c r="AQ50" i="1"/>
  <c r="AQ166" i="1"/>
  <c r="AR705" i="1"/>
  <c r="AQ812" i="1"/>
  <c r="AQ1111" i="1"/>
  <c r="AR232" i="1"/>
  <c r="AR54" i="1"/>
  <c r="AQ475" i="1"/>
  <c r="AR395" i="1"/>
  <c r="AR794" i="1"/>
  <c r="AR1420" i="1"/>
  <c r="AQ1055" i="1"/>
  <c r="AQ933" i="1"/>
  <c r="AR902" i="1"/>
  <c r="AQ1263" i="1"/>
  <c r="AR524" i="1"/>
  <c r="AQ596" i="1"/>
  <c r="AQ171" i="1"/>
  <c r="AR857" i="1"/>
  <c r="AQ481" i="1"/>
  <c r="AQ1435" i="1"/>
  <c r="AQ1351" i="1"/>
  <c r="AQ179" i="1"/>
  <c r="AR808" i="1"/>
  <c r="AR572" i="1"/>
  <c r="AR1317" i="1"/>
  <c r="AQ320" i="1"/>
  <c r="AR582" i="1"/>
  <c r="AR434" i="1"/>
  <c r="AQ720" i="1"/>
  <c r="AQ967" i="1"/>
  <c r="AR313" i="1"/>
  <c r="AR503" i="1"/>
  <c r="AQ182" i="1"/>
  <c r="AQ1421" i="1"/>
  <c r="AQ789" i="1"/>
  <c r="AR197" i="1"/>
  <c r="AQ990" i="1"/>
  <c r="AQ177" i="1"/>
  <c r="AQ342" i="1"/>
  <c r="AQ1397" i="1"/>
  <c r="AR90" i="1"/>
  <c r="AR617" i="1"/>
  <c r="AR1402" i="1"/>
  <c r="AR1302" i="1"/>
  <c r="AQ585" i="1"/>
  <c r="AQ616" i="1"/>
  <c r="AR627" i="1"/>
  <c r="AQ280" i="1"/>
  <c r="AR708" i="1"/>
  <c r="AQ53" i="1"/>
  <c r="AR672" i="1"/>
  <c r="AR554" i="1"/>
  <c r="AR244" i="1"/>
  <c r="AQ794" i="1"/>
  <c r="AR1388" i="1"/>
  <c r="AQ149" i="1"/>
  <c r="AR1231" i="1"/>
  <c r="AQ993" i="1"/>
  <c r="AQ1420" i="1"/>
  <c r="AQ1004" i="1"/>
  <c r="AR816" i="1"/>
  <c r="AR191" i="1"/>
  <c r="AR224" i="1"/>
  <c r="AR1153" i="1"/>
  <c r="AR23" i="1"/>
  <c r="AR1201" i="1"/>
  <c r="AQ660" i="1"/>
  <c r="AR1391" i="1"/>
  <c r="AQ337" i="1"/>
  <c r="AQ128" i="1"/>
  <c r="AR596" i="1"/>
  <c r="AR1017" i="1"/>
  <c r="AR621" i="1"/>
  <c r="AR1372" i="1"/>
  <c r="AR1214" i="1"/>
  <c r="AR65" i="1"/>
  <c r="AR1424" i="1"/>
  <c r="AQ275" i="1"/>
  <c r="AQ1317" i="1"/>
  <c r="AQ534" i="1"/>
  <c r="AR870" i="1"/>
  <c r="AR668" i="1"/>
  <c r="AR760" i="1"/>
  <c r="AQ1096" i="1"/>
  <c r="AR516" i="1"/>
  <c r="AR223" i="1"/>
  <c r="AR214" i="1"/>
  <c r="AQ901" i="1"/>
  <c r="AQ1402" i="1"/>
  <c r="AR1034" i="1"/>
  <c r="AR154" i="1"/>
  <c r="AQ851" i="1"/>
  <c r="AQ244" i="1"/>
  <c r="AQ1058" i="1"/>
  <c r="AR297" i="1"/>
  <c r="AR1092" i="1"/>
  <c r="AR706" i="1"/>
  <c r="AR378" i="1"/>
  <c r="AR1248" i="1"/>
  <c r="AQ816" i="1"/>
  <c r="AR1116" i="1"/>
  <c r="AQ1002" i="1"/>
  <c r="AQ1057" i="1"/>
  <c r="AQ23" i="1"/>
  <c r="AQ169" i="1"/>
  <c r="AQ1008" i="1"/>
  <c r="AR933" i="1"/>
  <c r="AR337" i="1"/>
  <c r="AR1263" i="1"/>
  <c r="AQ1017" i="1"/>
  <c r="AR1427" i="1"/>
  <c r="AR1266" i="1"/>
  <c r="AR497" i="1"/>
  <c r="AR289" i="1"/>
  <c r="AR1199" i="1"/>
  <c r="AR382" i="1"/>
  <c r="AQ118" i="1"/>
  <c r="AR938" i="1"/>
  <c r="AR967" i="1"/>
  <c r="AQ1122" i="1"/>
  <c r="AR282" i="1"/>
  <c r="AQ1119" i="1"/>
  <c r="AR1121" i="1"/>
  <c r="AQ570" i="1"/>
  <c r="AR720" i="1"/>
  <c r="AR1463" i="1"/>
  <c r="AQ70" i="1"/>
  <c r="AR613" i="1"/>
  <c r="AQ929" i="1"/>
  <c r="AQ82" i="1"/>
  <c r="AR1244" i="1"/>
  <c r="AR286" i="1"/>
  <c r="AR1328" i="1"/>
  <c r="AQ578" i="1"/>
  <c r="AR160" i="1"/>
  <c r="AQ659" i="1"/>
  <c r="AR594" i="1"/>
  <c r="AR304" i="1"/>
  <c r="AQ731" i="1"/>
  <c r="AQ856" i="1"/>
  <c r="AQ727" i="1"/>
  <c r="AQ1276" i="1"/>
  <c r="AR1044" i="1"/>
  <c r="AQ768" i="1"/>
  <c r="AR929" i="1"/>
  <c r="AR82" i="1"/>
  <c r="AQ1465" i="1"/>
  <c r="AR1458" i="1"/>
  <c r="AR1421" i="1"/>
  <c r="AR789" i="1"/>
  <c r="AR546" i="1"/>
  <c r="AR699" i="1"/>
  <c r="AQ1139" i="1"/>
  <c r="AR1030" i="1"/>
  <c r="AR856" i="1"/>
  <c r="AR767" i="1"/>
  <c r="AR925" i="1"/>
  <c r="AR550" i="1"/>
  <c r="AR727" i="1"/>
  <c r="AR620" i="1"/>
  <c r="AR1276" i="1"/>
  <c r="AR768" i="1"/>
  <c r="AR578" i="1"/>
  <c r="AR528" i="1"/>
  <c r="AR659" i="1"/>
  <c r="AR731" i="1"/>
  <c r="AR494" i="1"/>
  <c r="AR1325" i="1"/>
  <c r="AR663" i="1"/>
  <c r="AR1438" i="1"/>
  <c r="AR1013" i="1"/>
  <c r="AQ1192" i="1"/>
  <c r="AR1215" i="1"/>
  <c r="AR369" i="1"/>
  <c r="AR1385" i="1"/>
  <c r="AQ728" i="1"/>
  <c r="AR1192" i="1"/>
  <c r="AR1094" i="1"/>
  <c r="AQ380" i="1"/>
  <c r="AQ1011" i="1"/>
  <c r="AQ1123" i="1"/>
  <c r="AQ509" i="1"/>
  <c r="AQ661" i="1"/>
  <c r="AQ530" i="1"/>
  <c r="AR264" i="1"/>
  <c r="AR532" i="1"/>
  <c r="AQ1279" i="1"/>
  <c r="AR222" i="1"/>
  <c r="AR120" i="1"/>
  <c r="AR552" i="1"/>
  <c r="AR661" i="1"/>
  <c r="AR530" i="1"/>
  <c r="AR1394" i="1"/>
  <c r="AQ866" i="1"/>
  <c r="AQ962" i="1"/>
  <c r="AR937" i="1"/>
  <c r="AR1432" i="1"/>
  <c r="AR926" i="1"/>
  <c r="AQ1079" i="1"/>
  <c r="AR260" i="1"/>
  <c r="AR715" i="1"/>
  <c r="AQ978" i="1"/>
  <c r="AR1056" i="1"/>
  <c r="AQ1286" i="1"/>
  <c r="AR431" i="1"/>
  <c r="AQ260" i="1"/>
  <c r="AQ254" i="1"/>
  <c r="AR670" i="1"/>
  <c r="AQ1081" i="1"/>
  <c r="AQ270" i="1"/>
  <c r="AQ1342" i="1"/>
  <c r="AQ1414" i="1"/>
  <c r="AQ1026" i="1"/>
  <c r="AQ221" i="1"/>
  <c r="AQ1016" i="1"/>
  <c r="AQ61" i="1"/>
  <c r="AQ860" i="1"/>
  <c r="AQ1377" i="1"/>
  <c r="AR625" i="1"/>
  <c r="AR1373" i="1"/>
  <c r="AR422" i="1"/>
  <c r="AQ67" i="1"/>
  <c r="AQ681" i="1"/>
  <c r="AR429" i="1"/>
  <c r="AQ431" i="1"/>
  <c r="AQ744" i="1"/>
  <c r="AR449" i="1"/>
  <c r="AR759" i="1"/>
  <c r="AQ670" i="1"/>
  <c r="AR81" i="1"/>
  <c r="AQ197" i="1"/>
  <c r="AQ752" i="1"/>
  <c r="AQ1020" i="1"/>
  <c r="AQ894" i="1"/>
  <c r="AQ1089" i="1"/>
  <c r="AQ97" i="1"/>
  <c r="AQ1297" i="1"/>
  <c r="AQ735" i="1"/>
  <c r="AQ88" i="1"/>
  <c r="AR276" i="1"/>
  <c r="AR257" i="1"/>
  <c r="AQ1432" i="1"/>
  <c r="AQ926" i="1"/>
  <c r="AR518" i="1"/>
  <c r="AQ518" i="1"/>
  <c r="AQ148" i="1"/>
  <c r="AQ941" i="1"/>
  <c r="AQ429" i="1"/>
  <c r="AR1462" i="1"/>
  <c r="AR311" i="1"/>
  <c r="AR1320" i="1"/>
  <c r="AQ449" i="1"/>
  <c r="AQ966" i="1"/>
  <c r="AQ1423" i="1"/>
  <c r="AR918" i="1"/>
  <c r="AR492" i="1"/>
  <c r="AQ1462" i="1"/>
  <c r="AR274" i="1"/>
  <c r="AQ646" i="1"/>
  <c r="AQ490" i="1"/>
  <c r="AQ1126" i="1"/>
  <c r="AQ1304" i="1"/>
  <c r="AQ126" i="1"/>
  <c r="AQ331" i="1"/>
  <c r="AR156" i="1"/>
  <c r="AR941" i="1"/>
  <c r="AQ492" i="1"/>
  <c r="AQ134" i="1"/>
  <c r="AQ772" i="1"/>
  <c r="AR1065" i="1"/>
  <c r="AQ801" i="1"/>
  <c r="AQ770" i="1"/>
  <c r="AQ346" i="1"/>
  <c r="AQ709" i="1"/>
  <c r="AQ156" i="1"/>
  <c r="AQ1093" i="1"/>
  <c r="AQ1130" i="1"/>
  <c r="AR916" i="1"/>
  <c r="AR1081" i="1"/>
  <c r="AR978" i="1"/>
  <c r="AQ295" i="1"/>
  <c r="AQ989" i="1"/>
  <c r="AR1173" i="1"/>
  <c r="AR250" i="1"/>
  <c r="AQ1088" i="1"/>
  <c r="AR689" i="1"/>
  <c r="AQ819" i="1"/>
  <c r="AQ1160" i="1"/>
  <c r="AQ850" i="1"/>
  <c r="AQ1090" i="1"/>
  <c r="AQ1188" i="1"/>
  <c r="AQ205" i="1"/>
  <c r="AR141" i="1"/>
  <c r="AQ898" i="1"/>
  <c r="AR133" i="1"/>
  <c r="AR508" i="1"/>
  <c r="AR831" i="1"/>
  <c r="AR1327" i="1"/>
  <c r="AQ1125" i="1"/>
  <c r="AR1311" i="1"/>
  <c r="AR1070" i="1"/>
  <c r="AR879" i="1"/>
  <c r="AR1088" i="1"/>
  <c r="AQ995" i="1"/>
  <c r="AR819" i="1"/>
  <c r="AR691" i="1"/>
  <c r="AQ259" i="1"/>
  <c r="AR1160" i="1"/>
  <c r="AQ640" i="1"/>
  <c r="AR1090" i="1"/>
  <c r="AQ520" i="1"/>
  <c r="AR1188" i="1"/>
  <c r="AQ563" i="1"/>
  <c r="AR898" i="1"/>
  <c r="AR830" i="1"/>
  <c r="AR491" i="1"/>
  <c r="AR667" i="1"/>
  <c r="AR1229" i="1"/>
  <c r="AQ276" i="1"/>
  <c r="AQ522" i="1"/>
  <c r="AR1068" i="1"/>
  <c r="AQ478" i="1"/>
  <c r="AQ324" i="1"/>
  <c r="AR1457" i="1"/>
  <c r="AR904" i="1"/>
  <c r="AR1113" i="1"/>
  <c r="AR96" i="1"/>
  <c r="AQ657" i="1"/>
  <c r="AR1063" i="1"/>
  <c r="AQ1346" i="1"/>
  <c r="AQ536" i="1"/>
  <c r="AQ1186" i="1"/>
  <c r="AR601" i="1"/>
  <c r="AR637" i="1"/>
  <c r="AQ376" i="1"/>
  <c r="AR473" i="1"/>
  <c r="AQ683" i="1"/>
  <c r="AQ732" i="1"/>
  <c r="AR1015" i="1"/>
  <c r="AQ1327" i="1"/>
  <c r="AR781" i="1"/>
  <c r="AQ592" i="1"/>
  <c r="AR871" i="1"/>
  <c r="AQ1273" i="1"/>
  <c r="AR1409" i="1"/>
  <c r="AR1383" i="1"/>
  <c r="AQ25" i="1"/>
  <c r="AQ366" i="1"/>
  <c r="AQ960" i="1"/>
  <c r="AQ99" i="1"/>
  <c r="AR60" i="1"/>
  <c r="AQ388" i="1"/>
  <c r="AR897" i="1"/>
  <c r="AQ625" i="1"/>
  <c r="AR1273" i="1"/>
  <c r="AR1085" i="1"/>
  <c r="AQ1373" i="1"/>
  <c r="AR243" i="1"/>
  <c r="AR868" i="1"/>
  <c r="AR1354" i="1"/>
  <c r="AR914" i="1"/>
  <c r="AQ344" i="1"/>
  <c r="AR1267" i="1"/>
  <c r="AQ1460" i="1"/>
  <c r="AR920" i="1"/>
  <c r="AR1162" i="1"/>
  <c r="AR911" i="1"/>
  <c r="AR326" i="1"/>
  <c r="AR251" i="1"/>
  <c r="AR405" i="1"/>
  <c r="AR590" i="1"/>
  <c r="AR238" i="1"/>
  <c r="AR1012" i="1"/>
  <c r="AQ1252" i="1"/>
  <c r="AR1176" i="1"/>
  <c r="AR1193" i="1"/>
  <c r="AR821" i="1"/>
  <c r="AR1105" i="1"/>
  <c r="AQ556" i="1"/>
  <c r="AQ428" i="1"/>
  <c r="AR1060" i="1"/>
  <c r="AQ939" i="1"/>
  <c r="AQ1015" i="1"/>
  <c r="AQ1412" i="1"/>
  <c r="AQ539" i="1"/>
  <c r="AQ909" i="1"/>
  <c r="AQ365" i="1"/>
  <c r="AR157" i="1"/>
  <c r="AR73" i="1"/>
  <c r="AQ1043" i="1"/>
  <c r="AQ873" i="1"/>
  <c r="AR982" i="1"/>
  <c r="AR615" i="1"/>
  <c r="AQ238" i="1"/>
  <c r="AQ1012" i="1"/>
  <c r="AQ288" i="1"/>
  <c r="AR713" i="1"/>
  <c r="AR413" i="1"/>
  <c r="AR1347" i="1"/>
  <c r="AQ1236" i="1"/>
  <c r="AR1235" i="1"/>
  <c r="AQ418" i="1"/>
  <c r="AR773" i="1"/>
  <c r="AQ865" i="1"/>
  <c r="AR1107" i="1"/>
  <c r="AR556" i="1"/>
  <c r="AR1023" i="1"/>
  <c r="AQ917" i="1"/>
  <c r="AQ265" i="1"/>
  <c r="AR628" i="1"/>
  <c r="AR388" i="1"/>
  <c r="AQ615" i="1"/>
  <c r="AR648" i="1"/>
  <c r="AQ1392" i="1"/>
  <c r="AR1449" i="1"/>
  <c r="AQ747" i="1"/>
  <c r="AQ52" i="1"/>
  <c r="AR418" i="1"/>
  <c r="AR818" i="1"/>
  <c r="AQ1131" i="1"/>
  <c r="AQ1289" i="1"/>
  <c r="AR719" i="1"/>
  <c r="AR241" i="1"/>
  <c r="AQ1051" i="1"/>
  <c r="AR130" i="1"/>
  <c r="AR553" i="1"/>
  <c r="AQ1311" i="1"/>
  <c r="AQ588" i="1"/>
  <c r="AR827" i="1"/>
  <c r="AQ325" i="1"/>
  <c r="AR535" i="1"/>
  <c r="AQ913" i="1"/>
  <c r="AR507" i="1"/>
  <c r="AR806" i="1"/>
  <c r="AR1051" i="1"/>
  <c r="AR1186" i="1"/>
  <c r="AR626" i="1"/>
  <c r="AR52" i="1"/>
  <c r="AQ75" i="1"/>
  <c r="AR931" i="1"/>
  <c r="AQ601" i="1"/>
  <c r="AQ648" i="1"/>
  <c r="AQ1049" i="1"/>
  <c r="AQ890" i="1"/>
  <c r="AQ104" i="1"/>
  <c r="AR618" i="1"/>
  <c r="AR416" i="1"/>
  <c r="AQ5" i="1"/>
  <c r="AQ188" i="1"/>
  <c r="AR1157" i="1"/>
  <c r="AQ948" i="1"/>
  <c r="AR724" i="1"/>
  <c r="AQ460" i="1"/>
  <c r="AR674" i="1"/>
  <c r="AR1312" i="1"/>
  <c r="AQ360" i="1"/>
  <c r="AR1455" i="1"/>
  <c r="AR765" i="1"/>
  <c r="AQ228" i="1"/>
  <c r="AR540" i="1"/>
  <c r="AQ1025" i="1"/>
  <c r="AR1270" i="1"/>
  <c r="AR1392" i="1"/>
  <c r="AQ435" i="1"/>
  <c r="AQ1062" i="1"/>
  <c r="AR679" i="1"/>
  <c r="AQ825" i="1"/>
  <c r="AQ838" i="1"/>
  <c r="AQ1140" i="1"/>
  <c r="AR788" i="1"/>
  <c r="AR460" i="1"/>
  <c r="AQ707" i="1"/>
  <c r="AQ1071" i="1"/>
  <c r="AR597" i="1"/>
  <c r="AR452" i="1"/>
  <c r="AQ745" i="1"/>
  <c r="AR162" i="1"/>
  <c r="AR837" i="1"/>
  <c r="AQ883" i="1"/>
  <c r="AQ1378" i="1"/>
  <c r="AQ1138" i="1"/>
  <c r="AR401" i="1"/>
  <c r="AQ452" i="1"/>
  <c r="AR538" i="1"/>
  <c r="AR1169" i="1"/>
  <c r="AR733" i="1"/>
  <c r="AQ656" i="1"/>
  <c r="AR476" i="1"/>
  <c r="AR465" i="1"/>
  <c r="AR87" i="1"/>
  <c r="AQ425" i="1"/>
  <c r="AR753" i="1"/>
  <c r="AR1289" i="1"/>
  <c r="AQ628" i="1"/>
  <c r="AR1408" i="1"/>
  <c r="AQ566" i="1"/>
  <c r="AR1223" i="1"/>
  <c r="AR72" i="1"/>
  <c r="AQ465" i="1"/>
  <c r="AQ867" i="1"/>
  <c r="AQ1292" i="1"/>
  <c r="AQ618" i="1"/>
  <c r="AR1168" i="1"/>
  <c r="AQ936" i="1"/>
  <c r="AQ875" i="1"/>
  <c r="AQ783" i="1"/>
  <c r="AR376" i="1"/>
  <c r="AR1367" i="1"/>
  <c r="AR1315" i="1"/>
  <c r="AQ384" i="1"/>
  <c r="AQ1315" i="1"/>
  <c r="AR748" i="1"/>
  <c r="AR807" i="1"/>
  <c r="AQ889" i="1"/>
  <c r="AR944" i="1"/>
  <c r="AQ249" i="1"/>
  <c r="AR842" i="1"/>
  <c r="AR1419" i="1"/>
  <c r="AQ652" i="1"/>
  <c r="AQ888" i="1"/>
  <c r="AR95" i="1"/>
  <c r="AQ143" i="1"/>
  <c r="AQ837" i="1"/>
  <c r="AR883" i="1"/>
  <c r="AR296" i="1"/>
  <c r="AR928" i="1"/>
  <c r="AQ1360" i="1"/>
  <c r="AR523" i="1"/>
  <c r="AR1313" i="1"/>
  <c r="AR1204" i="1"/>
  <c r="AQ1141" i="1"/>
  <c r="AQ1429" i="1"/>
  <c r="AR135" i="1"/>
  <c r="AQ279" i="1"/>
  <c r="AR1339" i="1"/>
  <c r="AR1456" i="1"/>
  <c r="AQ944" i="1"/>
  <c r="AQ417" i="1"/>
  <c r="AR137" i="1"/>
  <c r="AR1133" i="1"/>
  <c r="AR455" i="1"/>
  <c r="AQ1395" i="1"/>
  <c r="AR602" i="1"/>
  <c r="AQ1299" i="1"/>
  <c r="AR785" i="1"/>
  <c r="AQ748" i="1"/>
  <c r="AR493" i="1"/>
  <c r="AQ1264" i="1"/>
  <c r="AR1378" i="1"/>
  <c r="AR608" i="1"/>
  <c r="AQ896" i="1"/>
  <c r="AQ416" i="1"/>
  <c r="AR895" i="1"/>
  <c r="AR568" i="1"/>
  <c r="AR417" i="1"/>
  <c r="AR190" i="1"/>
  <c r="AQ766" i="1"/>
  <c r="AQ697" i="1"/>
  <c r="AR1059" i="1"/>
  <c r="AQ1247" i="1"/>
  <c r="AR654" i="1"/>
  <c r="AQ1419" i="1"/>
  <c r="AR195" i="1"/>
  <c r="AQ1067" i="1"/>
  <c r="AQ1330" i="1"/>
  <c r="AR1138" i="1"/>
  <c r="AQ34" i="1"/>
  <c r="AQ87" i="1"/>
  <c r="AQ411" i="1"/>
  <c r="AQ835" i="1"/>
  <c r="AQ121" i="1"/>
  <c r="AQ780" i="1"/>
  <c r="AR1453" i="1"/>
  <c r="AR1366" i="1"/>
  <c r="AR891" i="1"/>
  <c r="AQ438" i="1"/>
  <c r="AQ695" i="1"/>
  <c r="AQ58" i="1"/>
  <c r="AR775" i="1"/>
  <c r="AR569" i="1"/>
  <c r="AQ1453" i="1"/>
  <c r="AQ1366" i="1"/>
  <c r="AR686" i="1"/>
  <c r="AR695" i="1"/>
  <c r="AR451" i="1"/>
  <c r="AQ1175" i="1"/>
  <c r="AR212" i="1"/>
  <c r="AR1277" i="1"/>
  <c r="AR1086" i="1"/>
  <c r="AQ975" i="1"/>
  <c r="AR531" i="1"/>
  <c r="AR138" i="1"/>
  <c r="AQ446" i="1"/>
  <c r="AR541" i="1"/>
  <c r="AR220" i="1"/>
  <c r="AR725" i="1"/>
  <c r="AR515" i="1"/>
  <c r="AQ605" i="1"/>
  <c r="AR822" i="1"/>
  <c r="AQ45" i="1"/>
  <c r="AR227" i="1"/>
  <c r="AR527" i="1"/>
  <c r="AR121" i="1"/>
  <c r="AQ144" i="1"/>
  <c r="AR1077" i="1"/>
  <c r="AQ907" i="1"/>
  <c r="AR398" i="1"/>
  <c r="AR1082" i="1"/>
  <c r="AR142" i="1"/>
  <c r="AR58" i="1"/>
  <c r="AQ1332" i="1"/>
  <c r="AQ1307" i="1"/>
  <c r="AQ139" i="1"/>
  <c r="AQ306" i="1"/>
  <c r="AQ1077" i="1"/>
  <c r="AQ24" i="1"/>
  <c r="AR1308" i="1"/>
  <c r="AQ105" i="1"/>
  <c r="AR170" i="1"/>
  <c r="AR1428" i="1"/>
  <c r="AQ633" i="1"/>
  <c r="AR1115" i="1"/>
  <c r="AR1166" i="1"/>
  <c r="AQ1166" i="1"/>
  <c r="AR544" i="1"/>
  <c r="AR1151" i="1"/>
  <c r="AQ170" i="1"/>
  <c r="AQ884" i="1"/>
  <c r="AR633" i="1"/>
  <c r="AR8" i="1"/>
  <c r="AR1343" i="1"/>
  <c r="AR218" i="1"/>
  <c r="AQ548" i="1"/>
  <c r="AR784" i="1"/>
  <c r="AR442" i="1"/>
  <c r="AR1262" i="1"/>
  <c r="AQ6" i="1"/>
  <c r="AR467" i="1"/>
  <c r="AQ404" i="1"/>
  <c r="AQ814" i="1"/>
  <c r="AR211" i="1"/>
  <c r="AQ1262" i="1"/>
  <c r="AQ750" i="1"/>
  <c r="AR1195" i="1"/>
  <c r="AQ467" i="1"/>
  <c r="AR1318" i="1"/>
  <c r="AR678" i="1"/>
  <c r="AR399" i="1"/>
  <c r="AR717" i="1"/>
  <c r="AR78" i="1"/>
  <c r="AR1389" i="1"/>
  <c r="AR991" i="1"/>
  <c r="AR281" i="1"/>
  <c r="AQ959" i="1"/>
  <c r="AQ242" i="1"/>
  <c r="AR953" i="1"/>
  <c r="AR852" i="1"/>
  <c r="AQ740" i="1"/>
  <c r="AR39" i="1"/>
  <c r="AQ953" i="1"/>
  <c r="AR300" i="1"/>
  <c r="AR1207" i="1"/>
  <c r="AR947" i="1"/>
  <c r="AQ1428" i="1"/>
  <c r="AR723" i="1"/>
  <c r="AQ94" i="1"/>
  <c r="AR437" i="1"/>
  <c r="AR688" i="1"/>
  <c r="AQ353" i="1"/>
  <c r="AQ39" i="1"/>
  <c r="AQ1446" i="1"/>
  <c r="AQ1207" i="1"/>
  <c r="AQ21" i="1"/>
  <c r="AR906" i="1"/>
  <c r="AR787" i="1"/>
  <c r="AQ704" i="1"/>
  <c r="AR1407" i="1"/>
  <c r="AQ580" i="1"/>
  <c r="AQ698" i="1"/>
  <c r="AQ1407" i="1"/>
  <c r="AR580" i="1"/>
  <c r="AR102" i="1"/>
  <c r="AQ450" i="1"/>
  <c r="AR593" i="1"/>
  <c r="AQ106" i="1"/>
  <c r="AR614" i="1"/>
  <c r="AR622" i="1"/>
  <c r="AQ12" i="1"/>
  <c r="AR456" i="1"/>
  <c r="AQ880" i="1"/>
  <c r="AR839" i="1"/>
  <c r="AQ76" i="1"/>
  <c r="AR284" i="1"/>
  <c r="AR996" i="1"/>
  <c r="AQ459" i="1"/>
  <c r="AR843" i="1"/>
  <c r="AR1369" i="1"/>
  <c r="AR949" i="1"/>
  <c r="AQ843" i="1"/>
  <c r="AQ1300" i="1"/>
  <c r="AR905" i="1"/>
  <c r="AQ559" i="1"/>
  <c r="AQ964" i="1"/>
  <c r="AQ595" i="1"/>
  <c r="AQ1306" i="1"/>
  <c r="AQ844" i="1"/>
  <c r="AR119" i="1"/>
  <c r="AR368" i="1"/>
  <c r="AQ1095" i="1"/>
  <c r="AQ1091" i="1"/>
  <c r="AR876" i="1"/>
  <c r="AQ779" i="1"/>
  <c r="AR484" i="1"/>
  <c r="AQ484" i="1"/>
  <c r="AQ905" i="1"/>
  <c r="AQ669" i="1"/>
  <c r="AR1442" i="1"/>
  <c r="AR542" i="1"/>
  <c r="AR319" i="1"/>
  <c r="AQ694" i="1"/>
  <c r="AQ561" i="1"/>
  <c r="AR463" i="1"/>
  <c r="AR968" i="1"/>
  <c r="AR577" i="1"/>
  <c r="AQ1399" i="1"/>
  <c r="AR595" i="1"/>
  <c r="AQ371" i="1"/>
  <c r="AQ192" i="1"/>
  <c r="AQ1238" i="1"/>
  <c r="AQ525" i="1"/>
  <c r="AQ1003" i="1"/>
  <c r="AQ209" i="1"/>
  <c r="AR965" i="1"/>
  <c r="AR525" i="1"/>
  <c r="AQ513" i="1"/>
  <c r="AR649" i="1"/>
  <c r="AR979" i="1"/>
  <c r="AQ555" i="1"/>
  <c r="AQ1368" i="1"/>
  <c r="AR786" i="1"/>
  <c r="AR1242" i="1"/>
  <c r="AR714" i="1"/>
  <c r="AR976" i="1"/>
  <c r="AQ976" i="1"/>
  <c r="AR100" i="1"/>
  <c r="AR1000" i="1"/>
  <c r="AR737" i="1"/>
  <c r="AR810" i="1"/>
  <c r="AQ175" i="1"/>
  <c r="AQ549" i="1"/>
  <c r="AR1399" i="1"/>
  <c r="AR12" i="1"/>
  <c r="AR971" i="1"/>
  <c r="AR721" i="1"/>
  <c r="AR1021" i="1"/>
  <c r="AR458" i="1"/>
  <c r="AQ587" i="1"/>
  <c r="AR762" i="1"/>
  <c r="AR994" i="1"/>
  <c r="AR391" i="1"/>
  <c r="AR1098" i="1"/>
  <c r="AR50" i="1"/>
  <c r="AQ1302" i="1"/>
  <c r="AQ729" i="1"/>
  <c r="AQ834" i="1"/>
  <c r="AR616" i="1"/>
  <c r="AR543" i="1"/>
  <c r="AQ285" i="1"/>
  <c r="AQ153" i="1"/>
  <c r="AR113" i="1"/>
  <c r="AR645" i="1"/>
  <c r="AR776" i="1"/>
  <c r="AQ805" i="1"/>
  <c r="AR1319" i="1"/>
  <c r="AR607" i="1"/>
  <c r="AQ415" i="1"/>
  <c r="AR771" i="1"/>
  <c r="AR62" i="1"/>
  <c r="AR1219" i="1"/>
  <c r="AQ223" i="1"/>
  <c r="AQ214" i="1"/>
  <c r="AR763" i="1"/>
  <c r="AQ677" i="1"/>
  <c r="AR797" i="1"/>
  <c r="AQ994" i="1"/>
  <c r="AQ1329" i="1"/>
  <c r="AQ641" i="1"/>
  <c r="AR641" i="1"/>
  <c r="AQ129" i="1"/>
  <c r="AQ1295" i="1"/>
  <c r="AQ1019" i="1"/>
  <c r="AR1226" i="1"/>
  <c r="AR802" i="1"/>
  <c r="AR502" i="1"/>
  <c r="AR1348" i="1"/>
  <c r="AR805" i="1"/>
  <c r="AQ1112" i="1"/>
  <c r="AR999" i="1"/>
  <c r="AQ184" i="1"/>
  <c r="AQ479" i="1"/>
  <c r="AR1274" i="1"/>
  <c r="AQ771" i="1"/>
  <c r="AR350" i="1"/>
  <c r="AR225" i="1"/>
  <c r="AR934" i="1"/>
  <c r="AQ763" i="1"/>
  <c r="AQ951" i="1"/>
  <c r="AR453" i="1"/>
  <c r="AR751" i="1"/>
  <c r="AQ354" i="1"/>
  <c r="AQ173" i="1"/>
  <c r="AR587" i="1"/>
  <c r="AQ617" i="1"/>
  <c r="AQ1098" i="1"/>
  <c r="AR489" i="1"/>
  <c r="AR1155" i="1"/>
  <c r="AQ672" i="1"/>
  <c r="AQ573" i="1"/>
  <c r="AR172" i="1"/>
  <c r="AQ878" i="1"/>
  <c r="AQ1365" i="1"/>
  <c r="AQ757" i="1"/>
  <c r="AQ336" i="1"/>
  <c r="AR1271" i="1"/>
  <c r="AQ299" i="1"/>
  <c r="AR1194" i="1"/>
  <c r="AQ1109" i="1"/>
  <c r="AR743" i="1"/>
  <c r="AQ845" i="1"/>
  <c r="AQ1206" i="1"/>
  <c r="AR307" i="1"/>
  <c r="AR734" i="1"/>
  <c r="AR1037" i="1"/>
  <c r="AR4" i="1"/>
  <c r="AQ489" i="1"/>
  <c r="AR85" i="1"/>
  <c r="AQ1309" i="1"/>
  <c r="AQ1024" i="1"/>
  <c r="AQ627" i="1"/>
  <c r="AR1295" i="1"/>
  <c r="AQ1136" i="1"/>
  <c r="AQ472" i="1"/>
  <c r="AQ207" i="1"/>
  <c r="AR820" i="1"/>
  <c r="AR1403" i="1"/>
  <c r="AR16" i="1"/>
  <c r="AR44" i="1"/>
  <c r="AR1209" i="1"/>
  <c r="AR173" i="1"/>
  <c r="AR647" i="1"/>
  <c r="AR1083" i="1"/>
  <c r="AQ516" i="1"/>
  <c r="AQ1203" i="1"/>
  <c r="AR1180" i="1"/>
  <c r="AR47" i="1"/>
  <c r="AR600" i="1"/>
  <c r="AQ1128" i="1"/>
  <c r="AQ908" i="1"/>
  <c r="AQ557" i="1"/>
  <c r="AQ1290" i="1"/>
  <c r="AR1104" i="1"/>
  <c r="AR782" i="1"/>
  <c r="AR1074" i="1"/>
  <c r="AR178" i="1"/>
  <c r="AQ1046" i="1"/>
  <c r="AR943" i="1"/>
  <c r="AQ600" i="1"/>
  <c r="AQ200" i="1"/>
  <c r="AR229" i="1"/>
  <c r="AR586" i="1"/>
  <c r="AR854" i="1"/>
  <c r="AQ1061" i="1"/>
  <c r="AR145" i="1"/>
  <c r="AR362" i="1"/>
  <c r="AR338" i="1"/>
  <c r="AR1120" i="1"/>
  <c r="AR271" i="1"/>
  <c r="AR115" i="1"/>
  <c r="AR328" i="1"/>
  <c r="AR1272" i="1"/>
  <c r="AR1212" i="1"/>
  <c r="AR828" i="1"/>
  <c r="AR101" i="1"/>
  <c r="AQ858" i="1"/>
  <c r="AR952" i="1"/>
  <c r="AQ1245" i="1"/>
  <c r="AR1436" i="1"/>
  <c r="AQ685" i="1"/>
  <c r="AR140" i="1"/>
  <c r="AQ1438" i="1"/>
  <c r="AQ1458" i="1"/>
  <c r="AR69" i="1"/>
  <c r="AR1055" i="1"/>
  <c r="AR48" i="1"/>
  <c r="AR1057" i="1"/>
  <c r="AQ382" i="1"/>
  <c r="AR796" i="1"/>
  <c r="AR1358" i="1"/>
  <c r="AR161" i="1"/>
  <c r="AR19" i="1"/>
  <c r="AQ318" i="1"/>
  <c r="AQ1094" i="1"/>
  <c r="AQ1248" i="1"/>
  <c r="AQ1227" i="1"/>
  <c r="AQ311" i="1"/>
  <c r="AR1443" i="1"/>
  <c r="AR303" i="1"/>
  <c r="AR1285" i="1"/>
  <c r="AQ715" i="1"/>
  <c r="AR1216" i="1"/>
  <c r="AR894" i="1"/>
  <c r="AR1410" i="1"/>
  <c r="AR1126" i="1"/>
  <c r="AR1321" i="1"/>
  <c r="AR945" i="1"/>
  <c r="AR989" i="1"/>
  <c r="AR262" i="1"/>
  <c r="AR201" i="1"/>
  <c r="AR329" i="1"/>
  <c r="AR859" i="1"/>
  <c r="AQ235" i="1"/>
  <c r="AR426" i="1"/>
  <c r="AR850" i="1"/>
  <c r="AR205" i="1"/>
  <c r="AR623" i="1"/>
  <c r="AR240" i="1"/>
  <c r="AQ981" i="1"/>
  <c r="AR308" i="1"/>
  <c r="AR1445" i="1"/>
  <c r="BA1381" i="1"/>
  <c r="BF501" i="1" s="1"/>
  <c r="AR1344" i="1"/>
  <c r="AR267" i="1"/>
  <c r="AR995" i="1"/>
  <c r="AR640" i="1"/>
  <c r="AR563" i="1"/>
  <c r="AR683" i="1"/>
  <c r="AR732" i="1"/>
  <c r="AR571" i="1"/>
  <c r="AR56" i="1"/>
  <c r="AR440" i="1"/>
  <c r="AR657" i="1"/>
  <c r="AR1234" i="1"/>
  <c r="AR992" i="1"/>
  <c r="AR973" i="1"/>
  <c r="AR323" i="1"/>
  <c r="AR309" i="1"/>
  <c r="AR373" i="1"/>
  <c r="AR237" i="1"/>
  <c r="AQ243" i="1"/>
  <c r="AQ491" i="1"/>
  <c r="AQ1433" i="1"/>
  <c r="AQ1234" i="1"/>
  <c r="AQ992" i="1"/>
  <c r="AQ973" i="1"/>
  <c r="AQ323" i="1"/>
  <c r="AQ309" i="1"/>
  <c r="AQ373" i="1"/>
  <c r="AQ237" i="1"/>
  <c r="AR158" i="1"/>
  <c r="AQ1068" i="1"/>
  <c r="AR25" i="1"/>
  <c r="AR1412" i="1"/>
  <c r="AR159" i="1"/>
  <c r="AR231" i="1"/>
  <c r="AR761" i="1"/>
  <c r="AR811" i="1"/>
  <c r="AR736" i="1"/>
  <c r="AR690" i="1"/>
  <c r="AR298" i="1"/>
  <c r="AQ1406" i="1"/>
  <c r="AR427" i="1"/>
  <c r="AQ693" i="1"/>
  <c r="AQ1398" i="1"/>
  <c r="AQ298" i="1"/>
  <c r="AQ1422" i="1"/>
  <c r="AQ471" i="1"/>
  <c r="AR265" i="1"/>
  <c r="AQ679" i="1"/>
  <c r="AR252" i="1"/>
  <c r="AR471" i="1"/>
  <c r="AR1159" i="1"/>
  <c r="AQ579" i="1"/>
  <c r="AR1178" i="1"/>
  <c r="AQ60" i="1"/>
  <c r="AR349" i="1"/>
  <c r="AR1283" i="1"/>
  <c r="AQ724" i="1"/>
  <c r="AQ1324" i="1"/>
  <c r="AR406" i="1"/>
  <c r="AR604" i="1"/>
  <c r="AQ928" i="1"/>
  <c r="AQ637" i="1"/>
  <c r="AQ406" i="1"/>
  <c r="AR950" i="1"/>
  <c r="AQ28" i="1"/>
  <c r="AR1292" i="1"/>
  <c r="AR28" i="1"/>
  <c r="AR1007" i="1"/>
  <c r="AQ162" i="1"/>
  <c r="AQ684" i="1"/>
  <c r="AR684" i="1"/>
  <c r="AR261" i="1"/>
  <c r="AR1148" i="1"/>
  <c r="AR228" i="1"/>
  <c r="AR529" i="1"/>
  <c r="AR710" i="1"/>
  <c r="AQ95" i="1"/>
  <c r="AR730" i="1"/>
  <c r="AR1225" i="1"/>
  <c r="AR644" i="1"/>
  <c r="AQ1148" i="1"/>
  <c r="AR1264" i="1"/>
  <c r="AR1330" i="1"/>
  <c r="AR68" i="1"/>
  <c r="AR1259" i="1"/>
  <c r="AR185" i="1"/>
  <c r="AR1352" i="1"/>
  <c r="AQ296" i="1"/>
  <c r="AR1448" i="1"/>
  <c r="AR1429" i="1"/>
  <c r="AR1371" i="1"/>
  <c r="AQ675" i="1"/>
  <c r="AQ1288" i="1"/>
  <c r="AQ1371" i="1"/>
  <c r="AQ498" i="1"/>
  <c r="AR697" i="1"/>
  <c r="AR936" i="1"/>
  <c r="AQ1251" i="1"/>
  <c r="AQ195" i="1"/>
  <c r="AR896" i="1"/>
  <c r="AR1288" i="1"/>
  <c r="AR1305" i="1"/>
  <c r="AR1053" i="1"/>
  <c r="AR1247" i="1"/>
  <c r="AR1141" i="1"/>
  <c r="AR889" i="1"/>
  <c r="AQ1134" i="1"/>
  <c r="AR194" i="1"/>
  <c r="AR219" i="1"/>
  <c r="AR675" i="1"/>
  <c r="AR1080" i="1"/>
  <c r="AR498" i="1"/>
  <c r="AR1360" i="1"/>
  <c r="AR1156" i="1"/>
  <c r="AR1261" i="1"/>
  <c r="AQ190" i="1"/>
  <c r="AR1182" i="1"/>
  <c r="AR986" i="1"/>
  <c r="AR1253" i="1"/>
  <c r="AQ1298" i="1"/>
  <c r="AR1161" i="1"/>
  <c r="AQ194" i="1"/>
  <c r="AR631" i="1"/>
  <c r="AQ1169" i="1"/>
  <c r="AR34" i="1"/>
  <c r="AR468" i="1"/>
  <c r="AR370" i="1"/>
  <c r="AR1301" i="1"/>
  <c r="AR1416" i="1"/>
  <c r="AR1145" i="1"/>
  <c r="AR387" i="1"/>
  <c r="AQ455" i="1"/>
  <c r="AQ1362" i="1"/>
  <c r="AR611" i="1"/>
  <c r="AR164" i="1"/>
  <c r="AR1218" i="1"/>
  <c r="AQ527" i="1"/>
  <c r="AQ686" i="1"/>
  <c r="AR780" i="1"/>
  <c r="AQ220" i="1"/>
  <c r="AR249" i="1"/>
  <c r="AR1395" i="1"/>
  <c r="AQ26" i="1"/>
  <c r="AR584" i="1"/>
  <c r="AQ1149" i="1"/>
  <c r="AR74" i="1"/>
  <c r="AR738" i="1"/>
  <c r="AR91" i="1"/>
  <c r="AR1359" i="1"/>
  <c r="AR887" i="1"/>
  <c r="AR477" i="1"/>
  <c r="AQ947" i="1"/>
  <c r="AQ80" i="1"/>
  <c r="AR1332" i="1"/>
  <c r="AQ430" i="1"/>
  <c r="AR632" i="1"/>
  <c r="AQ202" i="1"/>
  <c r="AR1147" i="1"/>
  <c r="AQ1308" i="1"/>
  <c r="AR294" i="1"/>
  <c r="AR959" i="1"/>
  <c r="AR1450" i="1"/>
  <c r="AQ1450" i="1"/>
  <c r="AQ1249" i="1"/>
  <c r="AR1393" i="1"/>
  <c r="AQ1393" i="1"/>
  <c r="AQ420" i="1"/>
  <c r="AR215" i="1"/>
  <c r="AR764" i="1"/>
  <c r="AR698" i="1"/>
  <c r="AR793" i="1"/>
  <c r="AR740" i="1"/>
  <c r="AQ41" i="1"/>
  <c r="AQ333" i="1"/>
  <c r="AR361" i="1"/>
  <c r="AR150" i="1"/>
  <c r="AQ688" i="1"/>
  <c r="AQ923" i="1"/>
  <c r="AR1249" i="1"/>
  <c r="AQ361" i="1"/>
  <c r="AR1001" i="1"/>
  <c r="AR203" i="1"/>
  <c r="AQ1345" i="1"/>
  <c r="AQ622" i="1"/>
  <c r="AR1291" i="1"/>
  <c r="AQ193" i="1"/>
  <c r="AR30" i="1"/>
  <c r="AR1102" i="1"/>
  <c r="AR379" i="1"/>
  <c r="AQ78" i="1"/>
  <c r="AR885" i="1"/>
  <c r="AR37" i="1"/>
  <c r="AQ1183" i="1"/>
  <c r="AQ1389" i="1"/>
  <c r="AQ1384" i="1"/>
  <c r="AQ876" i="1"/>
  <c r="AQ885" i="1"/>
  <c r="AQ1291" i="1"/>
  <c r="AR880" i="1"/>
  <c r="AQ839" i="1"/>
  <c r="AR1446" i="1"/>
  <c r="AR21" i="1"/>
  <c r="AQ483" i="1"/>
  <c r="AQ949" i="1"/>
  <c r="AQ996" i="1"/>
  <c r="AQ317" i="1"/>
  <c r="AR106" i="1"/>
  <c r="AR1258" i="1"/>
  <c r="AR1314" i="1"/>
  <c r="AR450" i="1"/>
  <c r="AQ1374" i="1"/>
  <c r="AR1183" i="1"/>
  <c r="AR1091" i="1"/>
  <c r="AR1106" i="1"/>
  <c r="AR779" i="1"/>
  <c r="AQ1210" i="1"/>
  <c r="AR183" i="1"/>
  <c r="AR1300" i="1"/>
  <c r="AR256" i="1"/>
  <c r="AQ181" i="1"/>
  <c r="AQ769" i="1"/>
  <c r="AR844" i="1"/>
  <c r="AR176" i="1"/>
  <c r="AQ176" i="1"/>
  <c r="AQ1349" i="1"/>
  <c r="AR236" i="1"/>
  <c r="AQ463" i="1"/>
  <c r="AR1337" i="1"/>
  <c r="AR1340" i="1"/>
  <c r="AQ368" i="1"/>
  <c r="AR408" i="1"/>
  <c r="AR555" i="1"/>
  <c r="AQ1337" i="1"/>
  <c r="AR1368" i="1"/>
  <c r="AQ874" i="1"/>
  <c r="AR372" i="1"/>
  <c r="AR840" i="1"/>
  <c r="AQ1340" i="1"/>
  <c r="AQ624" i="1"/>
  <c r="AR31" i="1"/>
  <c r="AR1003" i="1"/>
  <c r="AR927" i="1"/>
  <c r="AQ927" i="1"/>
  <c r="AQ517" i="1"/>
  <c r="AR209" i="1"/>
  <c r="AR517" i="1"/>
  <c r="AR7" i="1"/>
  <c r="AR823" i="1"/>
  <c r="AQ1369" i="1"/>
  <c r="AQ319" i="1"/>
  <c r="AQ575" i="1"/>
  <c r="AR694" i="1"/>
  <c r="AQ810" i="1"/>
  <c r="AR189" i="1"/>
  <c r="AR521" i="1"/>
  <c r="AR175" i="1"/>
  <c r="AR505" i="1"/>
  <c r="AR1239" i="1"/>
  <c r="AR511" i="1"/>
  <c r="AQ511" i="1"/>
  <c r="AQ979" i="1"/>
  <c r="AQ1239" i="1"/>
  <c r="AR1073" i="1"/>
  <c r="AQ1047" i="1"/>
  <c r="AR132" i="1"/>
  <c r="AR124" i="1"/>
  <c r="AQ1209" i="1"/>
  <c r="AQ59" i="1"/>
  <c r="AQ712" i="1"/>
  <c r="AR336" i="1"/>
  <c r="AQ350" i="1"/>
  <c r="AR1046" i="1"/>
  <c r="AQ1274" i="1"/>
  <c r="AR147" i="1"/>
  <c r="AQ499" i="1"/>
  <c r="AR177" i="1"/>
  <c r="AR1326" i="1"/>
  <c r="AQ1103" i="1"/>
  <c r="AQ1219" i="1"/>
  <c r="AQ47" i="1"/>
  <c r="AR1206" i="1"/>
  <c r="AR1220" i="1"/>
  <c r="AQ1282" i="1"/>
  <c r="AR299" i="1"/>
  <c r="AQ792" i="1"/>
  <c r="AQ676" i="1"/>
  <c r="AR1109" i="1"/>
  <c r="AR466" i="1"/>
  <c r="AR634" i="1"/>
  <c r="AR1127" i="1"/>
  <c r="AQ312" i="1"/>
  <c r="AR255" i="1"/>
  <c r="AQ943" i="1"/>
  <c r="AQ1039" i="1"/>
  <c r="AR166" i="1"/>
  <c r="AQ403" i="1"/>
  <c r="AR1309" i="1"/>
  <c r="AR1024" i="1"/>
  <c r="AR322" i="1"/>
  <c r="AR200" i="1"/>
  <c r="AR696" i="1"/>
  <c r="AR314" i="1"/>
  <c r="AR129" i="1"/>
  <c r="AR510" i="1"/>
  <c r="AQ974" i="1"/>
  <c r="AR851" i="1"/>
  <c r="AQ708" i="1"/>
  <c r="AQ510" i="1"/>
  <c r="AQ1356" i="1"/>
  <c r="AR53" i="1"/>
  <c r="AQ248" i="1"/>
  <c r="AQ554" i="1"/>
  <c r="AQ443" i="1"/>
  <c r="AR1243" i="1"/>
  <c r="AQ1350" i="1"/>
  <c r="AR921" i="1"/>
  <c r="AR1112" i="1"/>
  <c r="AQ54" i="1"/>
  <c r="AR1290" i="1"/>
  <c r="AR35" i="1"/>
  <c r="AQ1348" i="1"/>
  <c r="AR1058" i="1"/>
  <c r="AR472" i="1"/>
  <c r="AQ172" i="1"/>
  <c r="AR1256" i="1"/>
  <c r="AQ1165" i="1"/>
  <c r="AQ448" i="1"/>
  <c r="AR1365" i="1"/>
  <c r="AR1048" i="1"/>
  <c r="AR1172" i="1"/>
  <c r="AR878" i="1"/>
  <c r="AR1165" i="1"/>
  <c r="AR1050" i="1"/>
  <c r="AQ754" i="1"/>
  <c r="AR650" i="1"/>
  <c r="AR1228" i="1"/>
  <c r="AR847" i="1"/>
  <c r="AQ1050" i="1"/>
  <c r="AQ1228" i="1"/>
  <c r="AQ742" i="1"/>
  <c r="AR149" i="1"/>
  <c r="AR167" i="1"/>
  <c r="AQ963" i="1"/>
  <c r="AQ167" i="1"/>
  <c r="AR1170" i="1"/>
  <c r="AR1152" i="1"/>
  <c r="AQ612" i="1"/>
  <c r="AR348" i="1"/>
  <c r="AR1221" i="1"/>
  <c r="AQ1221" i="1"/>
  <c r="AR629" i="1"/>
  <c r="AQ453" i="1"/>
  <c r="AQ161" i="1"/>
  <c r="AR479" i="1"/>
  <c r="AQ206" i="1"/>
  <c r="AR184" i="1"/>
  <c r="AR711" i="1"/>
  <c r="AQ348" i="1"/>
  <c r="AQ1116" i="1"/>
  <c r="AQ1201" i="1"/>
  <c r="AQ1033" i="1"/>
  <c r="AQ1403" i="1"/>
  <c r="AR881" i="1"/>
  <c r="AR357" i="1"/>
  <c r="AQ711" i="1"/>
  <c r="AQ777" i="1"/>
  <c r="AQ1185" i="1"/>
  <c r="AR204" i="1"/>
  <c r="AR1417" i="1"/>
  <c r="AQ1417" i="1"/>
  <c r="AR903" i="1"/>
  <c r="AQ436" i="1"/>
  <c r="AQ204" i="1"/>
  <c r="AQ1439" i="1"/>
  <c r="AW1471" i="1" l="1"/>
  <c r="BF1382" i="1"/>
  <c r="BF1211" i="1"/>
  <c r="BF1106" i="1"/>
  <c r="BF1137" i="1"/>
  <c r="BF1155" i="1"/>
  <c r="BF1231" i="1"/>
  <c r="BF1084" i="1"/>
  <c r="BF1280" i="1"/>
  <c r="BF1325" i="1"/>
  <c r="BF1244" i="1"/>
  <c r="BF1303" i="1"/>
  <c r="BF1036" i="1"/>
  <c r="BF1298" i="1"/>
  <c r="BF1284" i="1"/>
  <c r="BF1254" i="1"/>
  <c r="BF1366" i="1"/>
  <c r="BF1304" i="1"/>
  <c r="BF1238" i="1"/>
  <c r="BF1359" i="1"/>
  <c r="BF1328" i="1"/>
  <c r="BF1067" i="1"/>
  <c r="BF1150" i="1"/>
  <c r="BF1008" i="1"/>
  <c r="BF1259" i="1"/>
  <c r="BF1035" i="1"/>
  <c r="BF1017" i="1"/>
  <c r="BF1172" i="1"/>
  <c r="BF1095" i="1"/>
  <c r="BF1378" i="1"/>
  <c r="BF1068" i="1"/>
  <c r="BF1178" i="1"/>
  <c r="BF1125" i="1"/>
  <c r="BF1142" i="1"/>
  <c r="BF1148" i="1"/>
  <c r="BF1196" i="1"/>
  <c r="BF1100" i="1"/>
  <c r="BF1181" i="1"/>
  <c r="BF1357" i="1"/>
  <c r="BF1108" i="1"/>
  <c r="BF1224" i="1"/>
  <c r="BF1143" i="1"/>
  <c r="BF1048" i="1"/>
  <c r="BF1202" i="1"/>
  <c r="BF1225" i="1"/>
  <c r="BF1242" i="1"/>
  <c r="BF1167" i="1"/>
  <c r="BF1216" i="1"/>
  <c r="BF1270" i="1"/>
  <c r="BF1227" i="1"/>
  <c r="BF1075" i="1"/>
  <c r="BF1121" i="1"/>
  <c r="BF1220" i="1"/>
  <c r="BF1258" i="1"/>
  <c r="BF1194" i="1"/>
  <c r="BF1299" i="1"/>
  <c r="BF1266" i="1"/>
  <c r="BF1061" i="1"/>
  <c r="BF1044" i="1"/>
  <c r="BF1133" i="1"/>
  <c r="BF1327" i="1"/>
  <c r="BF1339" i="1"/>
  <c r="BF1193" i="1"/>
  <c r="BF1268" i="1"/>
  <c r="BF1262" i="1"/>
  <c r="BF1370" i="1"/>
  <c r="BF1306" i="1"/>
  <c r="BF998" i="1"/>
  <c r="BF1163" i="1"/>
  <c r="BF1343" i="1"/>
  <c r="BF1307" i="1"/>
  <c r="BF1323" i="1"/>
  <c r="BF1376" i="1"/>
  <c r="BF1379" i="1"/>
  <c r="BF1082" i="1"/>
  <c r="BF1157" i="1"/>
  <c r="BF1217" i="1"/>
  <c r="BF1250" i="1"/>
  <c r="BF1289" i="1"/>
  <c r="BF1126" i="1"/>
  <c r="BF1053" i="1"/>
  <c r="BF1176" i="1"/>
  <c r="BF1098" i="1"/>
  <c r="BF1166" i="1"/>
  <c r="BF1305" i="1"/>
  <c r="BF1296" i="1"/>
  <c r="BF1318" i="1"/>
  <c r="BF1091" i="1"/>
  <c r="BF1273" i="1"/>
  <c r="BF1239" i="1"/>
  <c r="BF1033" i="1"/>
  <c r="BF1055" i="1"/>
  <c r="BF1128" i="1"/>
  <c r="BF1223" i="1"/>
  <c r="BF1198" i="1"/>
  <c r="BF1260" i="1"/>
  <c r="BF1249" i="1"/>
  <c r="BF1320" i="1"/>
  <c r="BF1324" i="1"/>
  <c r="BF1079" i="1"/>
  <c r="BF1234" i="1"/>
  <c r="BF1240" i="1"/>
  <c r="BF1346" i="1"/>
  <c r="BF1226" i="1"/>
  <c r="BF1154" i="1"/>
  <c r="BF1122" i="1"/>
  <c r="BF1236" i="1"/>
  <c r="BF1149" i="1"/>
  <c r="BF1286" i="1"/>
  <c r="BF1212" i="1"/>
  <c r="BF1099" i="1"/>
  <c r="BF1030" i="1"/>
  <c r="BF1228" i="1"/>
  <c r="BF1252" i="1"/>
  <c r="BF1207" i="1"/>
  <c r="BF1188" i="1"/>
  <c r="BF1066" i="1"/>
  <c r="BF1243" i="1"/>
  <c r="BF1276" i="1"/>
  <c r="BF1210" i="1"/>
  <c r="BF1278" i="1"/>
  <c r="BF1283" i="1"/>
  <c r="BF1113" i="1"/>
  <c r="BF1159" i="1"/>
  <c r="BF1282" i="1"/>
  <c r="BF1168" i="1"/>
  <c r="BF1317" i="1"/>
  <c r="BF1349" i="1"/>
  <c r="BF1338" i="1"/>
  <c r="BF1354" i="1"/>
  <c r="BF1246" i="1"/>
  <c r="BF1045" i="1"/>
  <c r="BF1064" i="1"/>
  <c r="BF1287" i="1"/>
  <c r="BF1139" i="1"/>
  <c r="BF1131" i="1"/>
  <c r="BF1005" i="1"/>
  <c r="BF1337" i="1"/>
  <c r="BF1342" i="1"/>
  <c r="BF1329" i="1"/>
  <c r="BF1081" i="1"/>
  <c r="BF1308" i="1"/>
  <c r="BF1174" i="1"/>
  <c r="BF1195" i="1"/>
  <c r="BF1281" i="1"/>
  <c r="BF1059" i="1"/>
  <c r="BF1040" i="1"/>
  <c r="BF1123" i="1"/>
  <c r="BF1291" i="1"/>
  <c r="BF1103" i="1"/>
  <c r="BF1206" i="1"/>
  <c r="BF1029" i="1"/>
  <c r="BF1109" i="1"/>
  <c r="BF1032" i="1"/>
  <c r="BF1177" i="1"/>
  <c r="BF1344" i="1"/>
  <c r="BF1248" i="1"/>
  <c r="BF1203" i="1"/>
  <c r="BF1241" i="1"/>
  <c r="BF1191" i="1"/>
  <c r="BF1267" i="1"/>
  <c r="BF1186" i="1"/>
  <c r="BF1161" i="1"/>
  <c r="BF1375" i="1"/>
  <c r="BF1319" i="1"/>
  <c r="BF1335" i="1"/>
  <c r="BF1164" i="1"/>
  <c r="BF1134" i="1"/>
  <c r="BF1312" i="1"/>
  <c r="BF1316" i="1"/>
  <c r="BF1077" i="1"/>
  <c r="BF1162" i="1"/>
  <c r="BF1023" i="1"/>
  <c r="BF1230" i="1"/>
  <c r="BF1365" i="1"/>
  <c r="BF1187" i="1"/>
  <c r="BF1119" i="1"/>
  <c r="BF1140" i="1"/>
  <c r="BF1135" i="1"/>
  <c r="BF1233" i="1"/>
  <c r="BF1156" i="1"/>
  <c r="BF1129" i="1"/>
  <c r="BF1171" i="1"/>
  <c r="BF1313" i="1"/>
  <c r="BF1371" i="1"/>
  <c r="BF1093" i="1"/>
  <c r="BF1192" i="1"/>
  <c r="BF1330" i="1"/>
  <c r="BF1265" i="1"/>
  <c r="BF1074" i="1"/>
  <c r="BF1377" i="1"/>
  <c r="BF1090" i="1"/>
  <c r="BF1200" i="1"/>
  <c r="BF1197" i="1"/>
  <c r="BF1213" i="1"/>
  <c r="BF1185" i="1"/>
  <c r="BF1152" i="1"/>
  <c r="BF1293" i="1"/>
  <c r="BF1170" i="1"/>
  <c r="BF1285" i="1"/>
  <c r="BF1274" i="1"/>
  <c r="BF1153" i="1"/>
  <c r="BF1118" i="1"/>
  <c r="BF1355" i="1"/>
  <c r="BF1054" i="1"/>
  <c r="BF1151" i="1"/>
  <c r="BF1414" i="1"/>
  <c r="BF1141" i="1"/>
  <c r="BF1235" i="1"/>
  <c r="BF1080" i="1"/>
  <c r="BF1021" i="1"/>
  <c r="BF1446" i="1"/>
  <c r="BF1362" i="1"/>
  <c r="BF1027" i="1"/>
  <c r="BF1063" i="1"/>
  <c r="BF1041" i="1"/>
  <c r="BF1016" i="1"/>
  <c r="BF1416" i="1"/>
  <c r="BF1253" i="1"/>
  <c r="BF1456" i="1"/>
  <c r="BF1420" i="1"/>
  <c r="BF1175" i="1"/>
  <c r="BF1472" i="1"/>
  <c r="BF1380" i="1"/>
  <c r="BF1086" i="1"/>
  <c r="BF1112" i="1"/>
  <c r="BF1392" i="1"/>
  <c r="BF1341" i="1"/>
  <c r="BF1430" i="1"/>
  <c r="BF1352" i="1"/>
  <c r="BF1115" i="1"/>
  <c r="BF1146" i="1"/>
  <c r="BF1441" i="1"/>
  <c r="BF1311" i="1"/>
  <c r="BF1201" i="1"/>
  <c r="BF1386" i="1"/>
  <c r="BF1012" i="1"/>
  <c r="BF1425" i="1"/>
  <c r="BF1301" i="1"/>
  <c r="BF1105" i="1"/>
  <c r="BF1165" i="1"/>
  <c r="BF1269" i="1"/>
  <c r="BF1255" i="1"/>
  <c r="BF1020" i="1"/>
  <c r="BF1363" i="1"/>
  <c r="BF1057" i="1"/>
  <c r="BF1367" i="1"/>
  <c r="BF1455" i="1"/>
  <c r="BF1315" i="1"/>
  <c r="BF1439" i="1"/>
  <c r="BF1006" i="1"/>
  <c r="BF1013" i="1"/>
  <c r="BF1347" i="1"/>
  <c r="BF1043" i="1"/>
  <c r="BF997" i="1"/>
  <c r="BF1071" i="1"/>
  <c r="BF1245" i="1"/>
  <c r="BF1038" i="1"/>
  <c r="BF1399" i="1"/>
  <c r="BF1209" i="1"/>
  <c r="BF1374" i="1"/>
  <c r="BF1356" i="1"/>
  <c r="BF1204" i="1"/>
  <c r="BF1443" i="1"/>
  <c r="BF1364" i="1"/>
  <c r="BF1003" i="1"/>
  <c r="BF1087" i="1"/>
  <c r="BF1136" i="1"/>
  <c r="BF1275" i="1"/>
  <c r="BF1415" i="1"/>
  <c r="BF1069" i="1"/>
  <c r="BF1104" i="1"/>
  <c r="BF1336" i="1"/>
  <c r="BF1297" i="1"/>
  <c r="BF1070" i="1"/>
  <c r="BF1088" i="1"/>
  <c r="BF1007" i="1"/>
  <c r="BF1433" i="1"/>
  <c r="BF1294" i="1"/>
  <c r="BF1218" i="1"/>
  <c r="BF999" i="1"/>
  <c r="BF1009" i="1"/>
  <c r="BF1247" i="1"/>
  <c r="BF1042" i="1"/>
  <c r="BF1097" i="1"/>
  <c r="BF1138" i="1"/>
  <c r="BF1065" i="1"/>
  <c r="BF1309" i="1"/>
  <c r="BF1000" i="1"/>
  <c r="BF1028" i="1"/>
  <c r="BF1058" i="1"/>
  <c r="BF1332" i="1"/>
  <c r="BF1442" i="1"/>
  <c r="BF1072" i="1"/>
  <c r="BF1011" i="1"/>
  <c r="BF1322" i="1"/>
  <c r="BF1034" i="1"/>
  <c r="BF1049" i="1"/>
  <c r="BF1092" i="1"/>
  <c r="BF1340" i="1"/>
  <c r="BF1062" i="1"/>
  <c r="BF1001" i="1"/>
  <c r="BF1373" i="1"/>
  <c r="BF1004" i="1"/>
  <c r="BF1331" i="1"/>
  <c r="BF1180" i="1"/>
  <c r="BF1199" i="1"/>
  <c r="BF1024" i="1"/>
  <c r="BF1251" i="1"/>
  <c r="BF1256" i="1"/>
  <c r="BF1257" i="1"/>
  <c r="BF1390" i="1"/>
  <c r="BF1398" i="1"/>
  <c r="BF1158" i="1"/>
  <c r="BF1321" i="1"/>
  <c r="BF1407" i="1"/>
  <c r="BF1214" i="1"/>
  <c r="BF1333" i="1"/>
  <c r="BF1205" i="1"/>
  <c r="BF1460" i="1"/>
  <c r="BF1450" i="1"/>
  <c r="BF1160" i="1"/>
  <c r="BF1418" i="1"/>
  <c r="BF1096" i="1"/>
  <c r="BF1089" i="1"/>
  <c r="BF1222" i="1"/>
  <c r="BF1022" i="1"/>
  <c r="BF1464" i="1"/>
  <c r="BF1047" i="1"/>
  <c r="BF1221" i="1"/>
  <c r="BF1351" i="1"/>
  <c r="BF1031" i="1"/>
  <c r="BF1056" i="1"/>
  <c r="BF1237" i="1"/>
  <c r="BF1292" i="1"/>
  <c r="BF1368" i="1"/>
  <c r="BF993" i="1"/>
  <c r="BF1391" i="1"/>
  <c r="BF1369" i="1"/>
  <c r="BF1101" i="1"/>
  <c r="BF1279" i="1"/>
  <c r="BF1117" i="1"/>
  <c r="BF1132" i="1"/>
  <c r="BF1261" i="1"/>
  <c r="BF1361" i="1"/>
  <c r="BF1470" i="1"/>
  <c r="BF994" i="1"/>
  <c r="BF1085" i="1"/>
  <c r="BF1383" i="1"/>
  <c r="BF1019" i="1"/>
  <c r="BF1102" i="1"/>
  <c r="BF1300" i="1"/>
  <c r="BF1350" i="1"/>
  <c r="BF1440" i="1"/>
  <c r="BF1402" i="1"/>
  <c r="BF1387" i="1"/>
  <c r="BF1277" i="1"/>
  <c r="BF1015" i="1"/>
  <c r="BF1229" i="1"/>
  <c r="BF929" i="1"/>
  <c r="BF625" i="1"/>
  <c r="BF211" i="1"/>
  <c r="BF588" i="1"/>
  <c r="BF872" i="1"/>
  <c r="BF744" i="1"/>
  <c r="BF943" i="1"/>
  <c r="BF498" i="1"/>
  <c r="BF592" i="1"/>
  <c r="BF526" i="1"/>
  <c r="BF610" i="1"/>
  <c r="BF574" i="1"/>
  <c r="BF891" i="1"/>
  <c r="BF155" i="1"/>
  <c r="BF1469" i="1"/>
  <c r="BF701" i="1"/>
  <c r="BF219" i="1"/>
  <c r="BF716" i="1"/>
  <c r="BF129" i="1"/>
  <c r="BF955" i="1"/>
  <c r="BF569" i="1"/>
  <c r="BF691" i="1"/>
  <c r="BF22" i="1"/>
  <c r="BF965" i="1"/>
  <c r="BF364" i="1"/>
  <c r="BF785" i="1"/>
  <c r="BF541" i="1"/>
  <c r="BF1326" i="1"/>
  <c r="BF989" i="1"/>
  <c r="BF1145" i="1"/>
  <c r="BF275" i="1"/>
  <c r="BF685" i="1"/>
  <c r="BF679" i="1"/>
  <c r="BF242" i="1"/>
  <c r="BF779" i="1"/>
  <c r="BF863" i="1"/>
  <c r="BF502" i="1"/>
  <c r="BF1389" i="1"/>
  <c r="BF641" i="1"/>
  <c r="BF745" i="1"/>
  <c r="BF449" i="1"/>
  <c r="BF192" i="1"/>
  <c r="BF326" i="1"/>
  <c r="BF898" i="1"/>
  <c r="BF80" i="1"/>
  <c r="BF913" i="1"/>
  <c r="BF653" i="1"/>
  <c r="BF607" i="1"/>
  <c r="BF1179" i="1"/>
  <c r="BF410" i="1"/>
  <c r="BF466" i="1"/>
  <c r="BF243" i="1"/>
  <c r="BF1144" i="1"/>
  <c r="BF591" i="1"/>
  <c r="BF363" i="1"/>
  <c r="BF1232" i="1"/>
  <c r="BF589" i="1"/>
  <c r="BF461" i="1"/>
  <c r="BF114" i="1"/>
  <c r="BF231" i="1"/>
  <c r="BF297" i="1"/>
  <c r="BF90" i="1"/>
  <c r="BF752" i="1"/>
  <c r="BF433" i="1"/>
  <c r="BF100" i="1"/>
  <c r="BF348" i="1"/>
  <c r="BF356" i="1"/>
  <c r="BF164" i="1"/>
  <c r="BF59" i="1"/>
  <c r="BF915" i="1"/>
  <c r="BF373" i="1"/>
  <c r="BF671" i="1"/>
  <c r="BF635" i="1"/>
  <c r="BF851" i="1"/>
  <c r="BF106" i="1"/>
  <c r="BF203" i="1"/>
  <c r="BF976" i="1"/>
  <c r="BF247" i="1"/>
  <c r="BF24" i="1"/>
  <c r="BF942" i="1"/>
  <c r="BF286" i="1"/>
  <c r="BF1473" i="1"/>
  <c r="BF622" i="1"/>
  <c r="BF381" i="1"/>
  <c r="BF257" i="1"/>
  <c r="BF67" i="1"/>
  <c r="BF736" i="1"/>
  <c r="BF982" i="1"/>
  <c r="BF287" i="1"/>
  <c r="BF399" i="1"/>
  <c r="BF861" i="1"/>
  <c r="BF670" i="1"/>
  <c r="BF814" i="1"/>
  <c r="BF799" i="1"/>
  <c r="BF723" i="1"/>
  <c r="BF862" i="1"/>
  <c r="BF912" i="1"/>
  <c r="BF378" i="1"/>
  <c r="BF732" i="1"/>
  <c r="BF698" i="1"/>
  <c r="BF324" i="1"/>
  <c r="BF821" i="1"/>
  <c r="BF750" i="1"/>
  <c r="BF832" i="1"/>
  <c r="BF91" i="1"/>
  <c r="BF583" i="1"/>
  <c r="BF36" i="1"/>
  <c r="BF358" i="1"/>
  <c r="BF109" i="1"/>
  <c r="BF843" i="1"/>
  <c r="BF136" i="1"/>
  <c r="BF594" i="1"/>
  <c r="BF546" i="1"/>
  <c r="BF738" i="1"/>
  <c r="BF217" i="1"/>
  <c r="BF969" i="1"/>
  <c r="BF124" i="1"/>
  <c r="BF829" i="1"/>
  <c r="BF538" i="1"/>
  <c r="BF259" i="1"/>
  <c r="BF809" i="1"/>
  <c r="BF763" i="1"/>
  <c r="BF137" i="1"/>
  <c r="BF602" i="1"/>
  <c r="BF881" i="1"/>
  <c r="BF207" i="1"/>
  <c r="BF1310" i="1"/>
  <c r="BF440" i="1"/>
  <c r="BF904" i="1"/>
  <c r="BF604" i="1"/>
  <c r="BF504" i="1"/>
  <c r="BF362" i="1"/>
  <c r="BF311" i="1"/>
  <c r="BF782" i="1"/>
  <c r="BF493" i="1"/>
  <c r="BF1076" i="1"/>
  <c r="BF458" i="1"/>
  <c r="BF708" i="1"/>
  <c r="BF958" i="1"/>
  <c r="BF271" i="1"/>
  <c r="BF686" i="1"/>
  <c r="BF507" i="1"/>
  <c r="BF408" i="1"/>
  <c r="BF941" i="1"/>
  <c r="BF830" i="1"/>
  <c r="BF314" i="1"/>
  <c r="BF318" i="1"/>
  <c r="BF333" i="1"/>
  <c r="BF645" i="1"/>
  <c r="BF371" i="1"/>
  <c r="BF210" i="1"/>
  <c r="BF734" i="1"/>
  <c r="BF914" i="1"/>
  <c r="BF895" i="1"/>
  <c r="BF665" i="1"/>
  <c r="BF919" i="1"/>
  <c r="BF163" i="1"/>
  <c r="BF542" i="1"/>
  <c r="BF377" i="1"/>
  <c r="BF325" i="1"/>
  <c r="BF659" i="1"/>
  <c r="BF133" i="1"/>
  <c r="BF520" i="1"/>
  <c r="BF454" i="1"/>
  <c r="BF439" i="1"/>
  <c r="BF160" i="1"/>
  <c r="BF977" i="1"/>
  <c r="BF341" i="1"/>
  <c r="BF650" i="1"/>
  <c r="BF1116" i="1"/>
  <c r="BF468" i="1"/>
  <c r="BF699" i="1"/>
  <c r="BF460" i="1"/>
  <c r="BF667" i="1"/>
  <c r="BF539" i="1"/>
  <c r="BF28" i="1"/>
  <c r="BF676" i="1"/>
  <c r="BF132" i="1"/>
  <c r="BF167" i="1"/>
  <c r="BF1014" i="1"/>
  <c r="BF321" i="1"/>
  <c r="BF277" i="1"/>
  <c r="BF66" i="1"/>
  <c r="BF369" i="1"/>
  <c r="BF849" i="1"/>
  <c r="BF70" i="1"/>
  <c r="BF354" i="1"/>
  <c r="BF81" i="1"/>
  <c r="BF496" i="1"/>
  <c r="BF429" i="1"/>
  <c r="BF185" i="1"/>
  <c r="BF118" i="1"/>
  <c r="BF97" i="1"/>
  <c r="BF705" i="1"/>
  <c r="BF367" i="1"/>
  <c r="BF758" i="1"/>
  <c r="BF221" i="1"/>
  <c r="BF609" i="1"/>
  <c r="BF253" i="1"/>
  <c r="BF102" i="1"/>
  <c r="BF1189" i="1"/>
  <c r="BF630" i="1"/>
  <c r="BF195" i="1"/>
  <c r="BF430" i="1"/>
  <c r="BF442" i="1"/>
  <c r="BF565" i="1"/>
  <c r="BF153" i="1"/>
  <c r="BF366" i="1"/>
  <c r="BF42" i="1"/>
  <c r="BF578" i="1"/>
  <c r="BF89" i="1"/>
  <c r="BF534" i="1"/>
  <c r="BF337" i="1"/>
  <c r="BF170" i="1"/>
  <c r="BF1052" i="1"/>
  <c r="BF554" i="1"/>
  <c r="BF56" i="1"/>
  <c r="BF926" i="1"/>
  <c r="BF1050" i="1"/>
  <c r="BF112" i="1"/>
  <c r="BF213" i="1"/>
  <c r="BF444" i="1"/>
  <c r="BF101" i="1"/>
  <c r="BF787" i="1"/>
  <c r="BF776" i="1"/>
  <c r="BF939" i="1"/>
  <c r="BF445" i="1"/>
  <c r="BF860" i="1"/>
  <c r="BF204" i="1"/>
  <c r="BF143" i="1"/>
  <c r="BF168" i="1"/>
  <c r="BF536" i="1"/>
  <c r="BF775" i="1"/>
  <c r="BF769" i="1"/>
  <c r="BF762" i="1"/>
  <c r="BF223" i="1"/>
  <c r="BF48" i="1"/>
  <c r="BF629" i="1"/>
  <c r="BF200" i="1"/>
  <c r="BF677" i="1"/>
  <c r="BF1467" i="1"/>
  <c r="BF660" i="1"/>
  <c r="BF446" i="1"/>
  <c r="BF1183" i="1"/>
  <c r="BF1448" i="1"/>
  <c r="BF683" i="1"/>
  <c r="BF672" i="1"/>
  <c r="BF613" i="1"/>
  <c r="BF590" i="1"/>
  <c r="BF1208" i="1"/>
  <c r="BF1288" i="1"/>
  <c r="BF375" i="1"/>
  <c r="BF487" i="1"/>
  <c r="BF443" i="1"/>
  <c r="BF1264" i="1"/>
  <c r="BF419" i="1"/>
  <c r="BF549" i="1"/>
  <c r="BF121" i="1"/>
  <c r="BF424" i="1"/>
  <c r="BF515" i="1"/>
  <c r="BF150" i="1"/>
  <c r="BF50" i="1"/>
  <c r="BF441" i="1"/>
  <c r="BF119" i="1"/>
  <c r="BF828" i="1"/>
  <c r="BF524" i="1"/>
  <c r="BF811" i="1"/>
  <c r="BF196" i="1"/>
  <c r="BF839" i="1"/>
  <c r="BF882" i="1"/>
  <c r="BF1271" i="1"/>
  <c r="BF475" i="1"/>
  <c r="BF765" i="1"/>
  <c r="BF267" i="1"/>
  <c r="BF657" i="1"/>
  <c r="BF236" i="1"/>
  <c r="BF39" i="1"/>
  <c r="BF795" i="1"/>
  <c r="BF174" i="1"/>
  <c r="BF339" i="1"/>
  <c r="BF108" i="1"/>
  <c r="BF586" i="1"/>
  <c r="BF746" i="1"/>
  <c r="BF455" i="1"/>
  <c r="BF31" i="1"/>
  <c r="BF545" i="1"/>
  <c r="BF1130" i="1"/>
  <c r="BF17" i="1"/>
  <c r="BF614" i="1"/>
  <c r="BF29" i="1"/>
  <c r="BF307" i="1"/>
  <c r="BF40" i="1"/>
  <c r="BF711" i="1"/>
  <c r="BF14" i="1"/>
  <c r="BF873" i="1"/>
  <c r="BF1051" i="1"/>
  <c r="BF250" i="1"/>
  <c r="BF626" i="1"/>
  <c r="BF819" i="1"/>
  <c r="BF522" i="1"/>
  <c r="BF60" i="1"/>
  <c r="BF572" i="1"/>
  <c r="BF730" i="1"/>
  <c r="BF64" i="1"/>
  <c r="BF1169" i="1"/>
  <c r="BF600" i="1"/>
  <c r="BF392" i="1"/>
  <c r="BF94" i="1"/>
  <c r="BF110" i="1"/>
  <c r="BF62" i="1"/>
  <c r="BF391" i="1"/>
  <c r="BF788" i="1"/>
  <c r="BF947" i="1"/>
  <c r="BF1360" i="1"/>
  <c r="BF930" i="1"/>
  <c r="BF332" i="1"/>
  <c r="BF794" i="1"/>
  <c r="BF8" i="1"/>
  <c r="BF992" i="1"/>
  <c r="BF964" i="1"/>
  <c r="BF1215" i="1"/>
  <c r="BF436" i="1"/>
  <c r="BF83" i="1"/>
  <c r="BF230" i="1"/>
  <c r="BF616" i="1"/>
  <c r="BF235" i="1"/>
  <c r="BF499" i="1"/>
  <c r="BF154" i="1"/>
  <c r="BF561" i="1"/>
  <c r="BF523" i="1"/>
  <c r="BF216" i="1"/>
  <c r="BF227" i="1"/>
  <c r="BF400" i="1"/>
  <c r="BF222" i="1"/>
  <c r="BF431" i="1"/>
  <c r="BF208" i="1"/>
  <c r="BF298" i="1"/>
  <c r="BF282" i="1"/>
  <c r="BF492" i="1"/>
  <c r="BF505" i="1"/>
  <c r="BF696" i="1"/>
  <c r="BF737" i="1"/>
  <c r="BF618" i="1"/>
  <c r="BF479" i="1"/>
  <c r="BF627" i="1"/>
  <c r="BF140" i="1"/>
  <c r="BF564" i="1"/>
  <c r="BF815" i="1"/>
  <c r="BF560" i="1"/>
  <c r="BF531" i="1"/>
  <c r="BF692" i="1"/>
  <c r="BF57" i="1"/>
  <c r="BF585" i="1"/>
  <c r="BF838" i="1"/>
  <c r="BF303" i="1"/>
  <c r="BF1124" i="1"/>
  <c r="BF973" i="1"/>
  <c r="BF512" i="1"/>
  <c r="BF327" i="1"/>
  <c r="BF240" i="1"/>
  <c r="BF875" i="1"/>
  <c r="BF530" i="1"/>
  <c r="BF198" i="1"/>
  <c r="BF115" i="1"/>
  <c r="BF294" i="1"/>
  <c r="BF201" i="1"/>
  <c r="BF924" i="1"/>
  <c r="BF162" i="1"/>
  <c r="BF700" i="1"/>
  <c r="BF640" i="1"/>
  <c r="BF615" i="1"/>
  <c r="BF103" i="1"/>
  <c r="BF818" i="1"/>
  <c r="BF514" i="1"/>
  <c r="BF901" i="1"/>
  <c r="BF464" i="1"/>
  <c r="BF157" i="1"/>
  <c r="BF130" i="1"/>
  <c r="BF353" i="1"/>
  <c r="BF928" i="1"/>
  <c r="BF131" i="1"/>
  <c r="BF968" i="1"/>
  <c r="BF810" i="1"/>
  <c r="BF472" i="1"/>
  <c r="BF678" i="1"/>
  <c r="BF960" i="1"/>
  <c r="BF63" i="1"/>
  <c r="BF212" i="1"/>
  <c r="BF695" i="1"/>
  <c r="BF971" i="1"/>
  <c r="BF970" i="1"/>
  <c r="BF190" i="1"/>
  <c r="BF833" i="1"/>
  <c r="BF304" i="1"/>
  <c r="BF529" i="1"/>
  <c r="BF582" i="1"/>
  <c r="BF387" i="1"/>
  <c r="BF224" i="1"/>
  <c r="BF756" i="1"/>
  <c r="BF488" i="1"/>
  <c r="BF360" i="1"/>
  <c r="BF68" i="1"/>
  <c r="BF506" i="1"/>
  <c r="BF694" i="1"/>
  <c r="BF680" i="1"/>
  <c r="BF451" i="1"/>
  <c r="BF55" i="1"/>
  <c r="BF718" i="1"/>
  <c r="BF597" i="1"/>
  <c r="BF19" i="1"/>
  <c r="BF255" i="1"/>
  <c r="BF1046" i="1"/>
  <c r="BF266" i="1"/>
  <c r="BF120" i="1"/>
  <c r="BF82" i="1"/>
  <c r="BF888" i="1"/>
  <c r="BF249" i="1"/>
  <c r="BF11" i="1"/>
  <c r="BF797" i="1"/>
  <c r="BF218" i="1"/>
  <c r="BF953" i="1"/>
  <c r="BF883" i="1"/>
  <c r="BF205" i="1"/>
  <c r="BF491" i="1"/>
  <c r="BF191" i="1"/>
  <c r="BF1290" i="1"/>
  <c r="BF352" i="1"/>
  <c r="BF748" i="1"/>
  <c r="BF194" i="1"/>
  <c r="BF372" i="1"/>
  <c r="BF340" i="1"/>
  <c r="BF447" i="1"/>
  <c r="BF717" i="1"/>
  <c r="BF78" i="1"/>
  <c r="BF152" i="1"/>
  <c r="BF334" i="1"/>
  <c r="BF158" i="1"/>
  <c r="BF77" i="1"/>
  <c r="BF503" i="1"/>
  <c r="BF5" i="1"/>
  <c r="BF73" i="1"/>
  <c r="BF448" i="1"/>
  <c r="BF54" i="1"/>
  <c r="BF608" i="1"/>
  <c r="BF842" i="1"/>
  <c r="BF874" i="1"/>
  <c r="BF23" i="1"/>
  <c r="BF720" i="1"/>
  <c r="BF293" i="1"/>
  <c r="BF480" i="1"/>
  <c r="BF176" i="1"/>
  <c r="BF151" i="1"/>
  <c r="BF702" i="1"/>
  <c r="BF85" i="1"/>
  <c r="BF165" i="1"/>
  <c r="BF754" i="1"/>
  <c r="BF952" i="1"/>
  <c r="BF415" i="1"/>
  <c r="BF284" i="1"/>
  <c r="BF262" i="1"/>
  <c r="BF229" i="1"/>
  <c r="BF644" i="1"/>
  <c r="BF880" i="1"/>
  <c r="BF305" i="1"/>
  <c r="BF1435" i="1"/>
  <c r="BF263" i="1"/>
  <c r="BF725" i="1"/>
  <c r="BF88" i="1"/>
  <c r="BF790" i="1"/>
  <c r="BF117" i="1"/>
  <c r="BF349" i="1"/>
  <c r="BF978" i="1"/>
  <c r="BF166" i="1"/>
  <c r="BF1127" i="1"/>
  <c r="BF857" i="1"/>
  <c r="BF228" i="1"/>
  <c r="BF260" i="1"/>
  <c r="BF93" i="1"/>
  <c r="BF86" i="1"/>
  <c r="BF485" i="1"/>
  <c r="BF764" i="1"/>
  <c r="BF636" i="1"/>
  <c r="BF276" i="1"/>
  <c r="BF1372" i="1"/>
  <c r="BF596" i="1"/>
  <c r="BF731" i="1"/>
  <c r="BF1111" i="1"/>
  <c r="BF826" i="1"/>
  <c r="BF84" i="1"/>
  <c r="BF234" i="1"/>
  <c r="BF437" i="1"/>
  <c r="BF1018" i="1"/>
  <c r="BF202" i="1"/>
  <c r="BF706" i="1"/>
  <c r="BF489" i="1"/>
  <c r="BF322" i="1"/>
  <c r="BF16" i="1"/>
  <c r="BF500" i="1"/>
  <c r="BF182" i="1"/>
  <c r="BF127" i="1"/>
  <c r="BF12" i="1"/>
  <c r="BF79" i="1"/>
  <c r="BF53" i="1"/>
  <c r="BF598" i="1"/>
  <c r="BF38" i="1"/>
  <c r="BF413" i="1"/>
  <c r="BF359" i="1"/>
  <c r="BF183" i="1"/>
  <c r="BF99" i="1"/>
  <c r="BF961" i="1"/>
  <c r="BF813" i="1"/>
  <c r="BF280" i="1"/>
  <c r="BF1037" i="1"/>
  <c r="BF972" i="1"/>
  <c r="BF111" i="1"/>
  <c r="BF1358" i="1"/>
  <c r="BF279" i="1"/>
  <c r="BF453" i="1"/>
  <c r="BF456" i="1"/>
  <c r="BF544" i="1"/>
  <c r="BF852" i="1"/>
  <c r="BF72" i="1"/>
  <c r="BF766" i="1"/>
  <c r="BF587" i="1"/>
  <c r="BF1114" i="1"/>
  <c r="BF668" i="1"/>
  <c r="BF517" i="1"/>
  <c r="BF422" i="1"/>
  <c r="BF528" i="1"/>
  <c r="BF854" i="1"/>
  <c r="BF786" i="1"/>
  <c r="BF495" i="1"/>
  <c r="BF30" i="1"/>
  <c r="BF772" i="1"/>
  <c r="BF885" i="1"/>
  <c r="BF878" i="1"/>
  <c r="BF281" i="1"/>
  <c r="BF1002" i="1"/>
  <c r="BF21" i="1"/>
  <c r="BF619" i="1"/>
  <c r="BF414" i="1"/>
  <c r="BF6" i="1"/>
  <c r="BF979" i="1"/>
  <c r="BF722" i="1"/>
  <c r="BF793" i="1"/>
  <c r="BF409" i="1"/>
  <c r="BF199" i="1"/>
  <c r="BF747" i="1"/>
  <c r="BF61" i="1"/>
  <c r="BF974" i="1"/>
  <c r="BF916" i="1"/>
  <c r="BF1411" i="1"/>
  <c r="BF846" i="1"/>
  <c r="BF246" i="1"/>
  <c r="BF599" i="1"/>
  <c r="BF855" i="1"/>
  <c r="BF225" i="1"/>
  <c r="BF1348" i="1"/>
  <c r="BF894" i="1"/>
  <c r="BF438" i="1"/>
  <c r="BF879" i="1"/>
  <c r="BF957" i="1"/>
  <c r="BF681" i="1"/>
  <c r="BF420" i="1"/>
  <c r="BF628" i="1"/>
  <c r="BF543" i="1"/>
  <c r="BF1073" i="1"/>
  <c r="BF139" i="1"/>
  <c r="BF343" i="1"/>
  <c r="BF923" i="1"/>
  <c r="BF388" i="1"/>
  <c r="BF317" i="1"/>
  <c r="BF15" i="1"/>
  <c r="BF342" i="1"/>
  <c r="BF540" i="1"/>
  <c r="BF220" i="1"/>
  <c r="BF570" i="1"/>
  <c r="BF256" i="1"/>
  <c r="BF728" i="1"/>
  <c r="BF481" i="1"/>
  <c r="BF416" i="1"/>
  <c r="BF1120" i="1"/>
  <c r="BF996" i="1"/>
  <c r="BF642" i="1"/>
  <c r="BF631" i="1"/>
  <c r="BF92" i="1"/>
  <c r="BF666" i="1"/>
  <c r="BF802" i="1"/>
  <c r="BF418" i="1"/>
  <c r="BF525" i="1"/>
  <c r="BF135" i="1"/>
  <c r="BF239" i="1"/>
  <c r="BF320" i="1"/>
  <c r="BF49" i="1"/>
  <c r="BF428" i="1"/>
  <c r="BF532" i="1"/>
  <c r="BF907" i="1"/>
  <c r="BF484" i="1"/>
  <c r="BF837" i="1"/>
  <c r="BF804" i="1"/>
  <c r="BF426" i="1"/>
  <c r="BF601" i="1"/>
  <c r="BF427" i="1"/>
  <c r="BF556" i="1"/>
  <c r="BF315" i="1"/>
  <c r="BF394" i="1"/>
  <c r="BF43" i="1"/>
  <c r="BF434" i="1"/>
  <c r="BF580" i="1"/>
  <c r="BF740" i="1"/>
  <c r="BF9" i="1"/>
  <c r="BF145" i="1"/>
  <c r="BF177" i="1"/>
  <c r="BF634" i="1"/>
  <c r="BF816" i="1"/>
  <c r="BF571" i="1"/>
  <c r="BF905" i="1"/>
  <c r="BF1078" i="1"/>
  <c r="BF128" i="1"/>
  <c r="BF178" i="1"/>
  <c r="BF1453" i="1"/>
  <c r="BF768" i="1"/>
  <c r="BF835" i="1"/>
  <c r="BF274" i="1"/>
  <c r="BF52" i="1"/>
  <c r="BF1182" i="1"/>
  <c r="BF379" i="1"/>
  <c r="BF900" i="1"/>
  <c r="BF866" i="1"/>
  <c r="BF396" i="1"/>
  <c r="BF963" i="1"/>
  <c r="BF33" i="1"/>
  <c r="BF729" i="1"/>
  <c r="BF910" i="1"/>
  <c r="BF719" i="1"/>
  <c r="BF844" i="1"/>
  <c r="BF248" i="1"/>
  <c r="BF871" i="1"/>
  <c r="BF741" i="1"/>
  <c r="BF187" i="1"/>
  <c r="BF214" i="1"/>
  <c r="BF41" i="1"/>
  <c r="BF1025" i="1"/>
  <c r="BF189" i="1"/>
  <c r="BF361" i="1"/>
  <c r="BF518" i="1"/>
  <c r="BF291" i="1"/>
  <c r="BF689" i="1"/>
  <c r="BF330" i="1"/>
  <c r="BF123" i="1"/>
  <c r="BF241" i="1"/>
  <c r="BF161" i="1"/>
  <c r="BF921" i="1"/>
  <c r="BF510" i="1"/>
  <c r="BF906" i="1"/>
  <c r="BF463" i="1"/>
  <c r="BF887" i="1"/>
  <c r="BF175" i="1"/>
  <c r="BF25" i="1"/>
  <c r="BF1302" i="1"/>
  <c r="BF712" i="1"/>
  <c r="BF980" i="1"/>
  <c r="BF877" i="1"/>
  <c r="BF611" i="1"/>
  <c r="BF169" i="1"/>
  <c r="BF558" i="1"/>
  <c r="BF566" i="1"/>
  <c r="BF742" i="1"/>
  <c r="BF26" i="1"/>
  <c r="BF760" i="1"/>
  <c r="BF313" i="1"/>
  <c r="BF767" i="1"/>
  <c r="BF563" i="1"/>
  <c r="BF302" i="1"/>
  <c r="BF486" i="1"/>
  <c r="BF949" i="1"/>
  <c r="BF553" i="1"/>
  <c r="BF886" i="1"/>
  <c r="BF516" i="1"/>
  <c r="BF312" i="1"/>
  <c r="BF76" i="1"/>
  <c r="BF148" i="1"/>
  <c r="BF473" i="1"/>
  <c r="BF935" i="1"/>
  <c r="BF933" i="1"/>
  <c r="BF876" i="1"/>
  <c r="BF664" i="1"/>
  <c r="BF47" i="1"/>
  <c r="BF868" i="1"/>
  <c r="BF350" i="1"/>
  <c r="BF513" i="1"/>
  <c r="BF65" i="1"/>
  <c r="BF126" i="1"/>
  <c r="BF889" i="1"/>
  <c r="BF633" i="1"/>
  <c r="BF606" i="1"/>
  <c r="BF693" i="1"/>
  <c r="BF896" i="1"/>
  <c r="BF1184" i="1"/>
  <c r="BF687" i="1"/>
  <c r="BF962" i="1"/>
  <c r="BF206" i="1"/>
  <c r="BF948" i="1"/>
  <c r="BF675" i="1"/>
  <c r="BF272" i="1"/>
  <c r="BF727" i="1"/>
  <c r="BF649" i="1"/>
  <c r="BF562" i="1"/>
  <c r="BF1039" i="1"/>
  <c r="BF950" i="1"/>
  <c r="BF125" i="1"/>
  <c r="BF770" i="1"/>
  <c r="BF791" i="1"/>
  <c r="BF925" i="1"/>
  <c r="BF922" i="1"/>
  <c r="BF144" i="1"/>
  <c r="BF265" i="1"/>
  <c r="BF621" i="1"/>
  <c r="BF323" i="1"/>
  <c r="BF467" i="1"/>
  <c r="BF865" i="1"/>
  <c r="BF406" i="1"/>
  <c r="BF956" i="1"/>
  <c r="BF624" i="1"/>
  <c r="BF401" i="1"/>
  <c r="BF37" i="1"/>
  <c r="BF824" i="1"/>
  <c r="BF654" i="1"/>
  <c r="BF1219" i="1"/>
  <c r="BF104" i="1"/>
  <c r="BF376" i="1"/>
  <c r="BF44" i="1"/>
  <c r="BF471" i="1"/>
  <c r="BF494" i="1"/>
  <c r="BF864" i="1"/>
  <c r="BF946" i="1"/>
  <c r="BF845" i="1"/>
  <c r="BF469" i="1"/>
  <c r="BF552" i="1"/>
  <c r="BF365" i="1"/>
  <c r="BF796" i="1"/>
  <c r="BF1272" i="1"/>
  <c r="BF726" i="1"/>
  <c r="BF784" i="1"/>
  <c r="BF771" i="1"/>
  <c r="BF51" i="1"/>
  <c r="BF423" i="1"/>
  <c r="BF309" i="1"/>
  <c r="BF709" i="1"/>
  <c r="BF1263" i="1"/>
  <c r="BF577" i="1"/>
  <c r="BF623" i="1"/>
  <c r="BF869" i="1"/>
  <c r="BF903" i="1"/>
  <c r="BF299" i="1"/>
  <c r="BF917" i="1"/>
  <c r="BF1314" i="1"/>
  <c r="BF662" i="1"/>
  <c r="BF823" i="1"/>
  <c r="BF483" i="1"/>
  <c r="BF335" i="1"/>
  <c r="BF134" i="1"/>
  <c r="BF122" i="1"/>
  <c r="BF252" i="1"/>
  <c r="BF781" i="1"/>
  <c r="BF1026" i="1"/>
  <c r="BF991" i="1"/>
  <c r="BF884" i="1"/>
  <c r="BF704" i="1"/>
  <c r="BF777" i="1"/>
  <c r="BF289" i="1"/>
  <c r="BF1334" i="1"/>
  <c r="BF840" i="1"/>
  <c r="BF870" i="1"/>
  <c r="BF940" i="1"/>
  <c r="BF197" i="1"/>
  <c r="BF269" i="1"/>
  <c r="BF179" i="1"/>
  <c r="BF759" i="1"/>
  <c r="BF739" i="1"/>
  <c r="BF938" i="1"/>
  <c r="BF403" i="1"/>
  <c r="BF244" i="1"/>
  <c r="BF909" i="1"/>
  <c r="BF639" i="1"/>
  <c r="BF1107" i="1"/>
  <c r="BF7" i="1"/>
  <c r="BF584" i="1"/>
  <c r="BF417" i="1"/>
  <c r="BF859" i="1"/>
  <c r="BF215" i="1"/>
  <c r="BF573" i="1"/>
  <c r="BF412" i="1"/>
  <c r="BF233" i="1"/>
  <c r="BE565" i="1"/>
  <c r="BF296" i="1"/>
  <c r="BF988" i="1"/>
  <c r="BF245" i="1"/>
  <c r="BF98" i="1"/>
  <c r="BF465" i="1"/>
  <c r="BF637" i="1"/>
  <c r="BF497" i="1"/>
  <c r="BF310" i="1"/>
  <c r="BF715" i="1"/>
  <c r="BF773" i="1"/>
  <c r="BF346" i="1"/>
  <c r="BF393" i="1"/>
  <c r="BF385" i="1"/>
  <c r="BF285" i="1"/>
  <c r="BF159" i="1"/>
  <c r="BF661" i="1"/>
  <c r="BF300" i="1"/>
  <c r="BF567" i="1"/>
  <c r="BF836" i="1"/>
  <c r="BF856" i="1"/>
  <c r="BF551" i="1"/>
  <c r="BF107" i="1"/>
  <c r="BF934" i="1"/>
  <c r="BF858" i="1"/>
  <c r="BF482" i="1"/>
  <c r="BF292" i="1"/>
  <c r="BF648" i="1"/>
  <c r="BF757" i="1"/>
  <c r="BF656" i="1"/>
  <c r="BF1471" i="1"/>
  <c r="BF264" i="1"/>
  <c r="BF411" i="1"/>
  <c r="BF368" i="1"/>
  <c r="BF682" i="1"/>
  <c r="BF370" i="1"/>
  <c r="BF936" i="1"/>
  <c r="BF405" i="1"/>
  <c r="BF902" i="1"/>
  <c r="BF116" i="1"/>
  <c r="BF306" i="1"/>
  <c r="BF537" i="1"/>
  <c r="BF897" i="1"/>
  <c r="BF386" i="1"/>
  <c r="BF753" i="1"/>
  <c r="BF147" i="1"/>
  <c r="BF521" i="1"/>
  <c r="BF751" i="1"/>
  <c r="BF96" i="1"/>
  <c r="BF226" i="1"/>
  <c r="BF3" i="1"/>
  <c r="BF724" i="1"/>
  <c r="BF478" i="1"/>
  <c r="BF710" i="1"/>
  <c r="BF270" i="1"/>
  <c r="BF853" i="1"/>
  <c r="BF527" i="1"/>
  <c r="BF807" i="1"/>
  <c r="BF651" i="1"/>
  <c r="BF783" i="1"/>
  <c r="BF789" i="1"/>
  <c r="BF141" i="1"/>
  <c r="BF301" i="1"/>
  <c r="BF351" i="1"/>
  <c r="BF172" i="1"/>
  <c r="BF792" i="1"/>
  <c r="BF1353" i="1"/>
  <c r="BF646" i="1"/>
  <c r="BF146" i="1"/>
  <c r="BF1173" i="1"/>
  <c r="BF595" i="1"/>
  <c r="BF983" i="1"/>
  <c r="BF402" i="1"/>
  <c r="BF273" i="1"/>
  <c r="BF984" i="1"/>
  <c r="BF990" i="1"/>
  <c r="BF841" i="1"/>
  <c r="BF617" i="1"/>
  <c r="BF643" i="1"/>
  <c r="BF490" i="1"/>
  <c r="BF663" i="1"/>
  <c r="BF474" i="1"/>
  <c r="BF462" i="1"/>
  <c r="BF329" i="1"/>
  <c r="BF232" i="1"/>
  <c r="BF1083" i="1"/>
  <c r="BF714" i="1"/>
  <c r="BF985" i="1"/>
  <c r="BF10" i="1"/>
  <c r="BF508" i="1"/>
  <c r="BF316" i="1"/>
  <c r="BF674" i="1"/>
  <c r="BF382" i="1"/>
  <c r="BF867" i="1"/>
  <c r="BF951" i="1"/>
  <c r="BF395" i="1"/>
  <c r="BF831" i="1"/>
  <c r="BF669" i="1"/>
  <c r="BF384" i="1"/>
  <c r="BF850" i="1"/>
  <c r="BF652" i="1"/>
  <c r="BF1190" i="1"/>
  <c r="BF733" i="1"/>
  <c r="BF806" i="1"/>
  <c r="BF20" i="1"/>
  <c r="BF173" i="1"/>
  <c r="BF278" i="1"/>
  <c r="BF533" i="1"/>
  <c r="BF655" i="1"/>
  <c r="BF184" i="1"/>
  <c r="BF673" i="1"/>
  <c r="BF620" i="1"/>
  <c r="BF890" i="1"/>
  <c r="BF328" i="1"/>
  <c r="BF987" i="1"/>
  <c r="BF743" i="1"/>
  <c r="BF470" i="1"/>
  <c r="BF800" i="1"/>
  <c r="BF397" i="1"/>
  <c r="BF805" i="1"/>
  <c r="BF576" i="1"/>
  <c r="BF380" i="1"/>
  <c r="BF237" i="1"/>
  <c r="BF188" i="1"/>
  <c r="BF27" i="1"/>
  <c r="BF290" i="1"/>
  <c r="BF798" i="1"/>
  <c r="BF69" i="1"/>
  <c r="BF288" i="1"/>
  <c r="BF338" i="1"/>
  <c r="BF658" i="1"/>
  <c r="BF357" i="1"/>
  <c r="BF1422" i="1"/>
  <c r="BF421" i="1"/>
  <c r="BF893" i="1"/>
  <c r="BF171" i="1"/>
  <c r="BF435" i="1"/>
  <c r="BF186" i="1"/>
  <c r="BF398" i="1"/>
  <c r="BF581" i="1"/>
  <c r="BF932" i="1"/>
  <c r="BF1345" i="1"/>
  <c r="BF548" i="1"/>
  <c r="BF476" i="1"/>
  <c r="BF1295" i="1"/>
  <c r="BF827" i="1"/>
  <c r="BF908" i="1"/>
  <c r="BF336" i="1"/>
  <c r="BF605" i="1"/>
  <c r="BF18" i="1"/>
  <c r="BF1110" i="1"/>
  <c r="BF944" i="1"/>
  <c r="BF535" i="1"/>
  <c r="BF1452" i="1"/>
  <c r="BF550" i="1"/>
  <c r="BF749" i="1"/>
  <c r="BF822" i="1"/>
  <c r="BF2" i="1"/>
  <c r="BF261" i="1"/>
  <c r="BF32" i="1"/>
  <c r="BF918" i="1"/>
  <c r="BF899" i="1"/>
  <c r="BF555" i="1"/>
  <c r="BF457" i="1"/>
  <c r="BF812" i="1"/>
  <c r="BF113" i="1"/>
  <c r="BF967" i="1"/>
  <c r="BF808" i="1"/>
  <c r="BF181" i="1"/>
  <c r="BF568" i="1"/>
  <c r="BF780" i="1"/>
  <c r="BF105" i="1"/>
  <c r="BF986" i="1"/>
  <c r="BF374" i="1"/>
  <c r="BF407" i="1"/>
  <c r="BF721" i="1"/>
  <c r="BF509" i="1"/>
  <c r="BF519" i="1"/>
  <c r="BF142" i="1"/>
  <c r="BF834" i="1"/>
  <c r="BF847" i="1"/>
  <c r="BF34" i="1"/>
  <c r="BF761" i="1"/>
  <c r="BF1147" i="1"/>
  <c r="BF432" i="1"/>
  <c r="BF995" i="1"/>
  <c r="BF87" i="1"/>
  <c r="BF383" i="1"/>
  <c r="BF254" i="1"/>
  <c r="BF149" i="1"/>
  <c r="BF13" i="1"/>
  <c r="BF389" i="1"/>
  <c r="BF35" i="1"/>
  <c r="BF295" i="1"/>
  <c r="BF848" i="1"/>
  <c r="BF1474" i="1"/>
  <c r="BF966" i="1"/>
  <c r="BF75" i="1"/>
  <c r="BF820" i="1"/>
  <c r="BF425" i="1"/>
  <c r="BF452" i="1"/>
  <c r="BF308" i="1"/>
  <c r="BF632" i="1"/>
  <c r="BF1010" i="1"/>
  <c r="BF937" i="1"/>
  <c r="BF156" i="1"/>
  <c r="BF774" i="1"/>
  <c r="BF74" i="1"/>
  <c r="BF684" i="1"/>
  <c r="BF209" i="1"/>
  <c r="BF801" i="1"/>
  <c r="BF931" i="1"/>
  <c r="BF557" i="1"/>
  <c r="BF268" i="1"/>
  <c r="BF347" i="1"/>
  <c r="BF71" i="1"/>
  <c r="BF331" i="1"/>
  <c r="BF981" i="1"/>
  <c r="BF707" i="1"/>
  <c r="BF945" i="1"/>
  <c r="BF638" i="1"/>
  <c r="BF575" i="1"/>
  <c r="BF647" i="1"/>
  <c r="BF193" i="1"/>
  <c r="BF735" i="1"/>
  <c r="BF755" i="1"/>
  <c r="BF283" i="1"/>
  <c r="BF251" i="1"/>
  <c r="BF559" i="1"/>
  <c r="BF46" i="1"/>
  <c r="BF778" i="1"/>
  <c r="BF612" i="1"/>
  <c r="BF688" i="1"/>
  <c r="BF511" i="1"/>
  <c r="BF1060" i="1"/>
  <c r="BF713" i="1"/>
  <c r="BF825" i="1"/>
  <c r="BF892" i="1"/>
  <c r="BF547" i="1"/>
  <c r="BF690" i="1"/>
  <c r="BF477" i="1"/>
  <c r="BF703" i="1"/>
  <c r="BF817" i="1"/>
  <c r="BF258" i="1"/>
  <c r="BF911" i="1"/>
  <c r="BF959" i="1"/>
  <c r="BF697" i="1"/>
  <c r="BF954" i="1"/>
  <c r="BF238" i="1"/>
  <c r="BF920" i="1"/>
  <c r="BF345" i="1"/>
  <c r="BF404" i="1"/>
  <c r="BF344" i="1"/>
  <c r="BF803" i="1"/>
  <c r="BF450" i="1"/>
  <c r="BF1094" i="1"/>
  <c r="BF459" i="1"/>
  <c r="BF45" i="1"/>
  <c r="BF95" i="1"/>
  <c r="BF58" i="1"/>
  <c r="BF603" i="1"/>
  <c r="BF138" i="1"/>
  <c r="BF593" i="1"/>
  <c r="BF4" i="1"/>
  <c r="BF180" i="1"/>
  <c r="BF975" i="1"/>
  <c r="BF927" i="1"/>
  <c r="BF579" i="1"/>
  <c r="BF390" i="1"/>
  <c r="BF355" i="1"/>
  <c r="BF319" i="1"/>
  <c r="BE294" i="1"/>
  <c r="BE353" i="1"/>
  <c r="BE1207" i="1"/>
  <c r="BE733" i="1"/>
  <c r="BE1305" i="1"/>
  <c r="BE1099" i="1"/>
  <c r="BE880" i="1"/>
  <c r="BE850" i="1"/>
  <c r="BE20" i="1"/>
  <c r="BE1086" i="1"/>
  <c r="BE401" i="1"/>
  <c r="BE666" i="1"/>
  <c r="BE671" i="1"/>
  <c r="BE230" i="1"/>
  <c r="BE922" i="1"/>
  <c r="BE1372" i="1"/>
  <c r="BE669" i="1"/>
  <c r="BE758" i="1"/>
  <c r="BE292" i="1"/>
  <c r="BE757" i="1"/>
  <c r="BE1115" i="1"/>
  <c r="BE1137" i="1"/>
  <c r="BE146" i="1"/>
  <c r="BE163" i="1"/>
  <c r="BE878" i="1"/>
  <c r="BE574" i="1"/>
  <c r="BE974" i="1"/>
  <c r="BE876" i="1"/>
  <c r="BE75" i="1"/>
  <c r="BE66" i="1"/>
  <c r="BE1163" i="1"/>
  <c r="BE727" i="1"/>
  <c r="BE1042" i="1"/>
  <c r="BE1126" i="1"/>
  <c r="BE1395" i="1"/>
  <c r="BE550" i="1"/>
  <c r="BE522" i="1"/>
  <c r="BE804" i="1"/>
  <c r="BE740" i="1"/>
  <c r="BE406" i="1"/>
  <c r="BE1159" i="1"/>
  <c r="BE338" i="1"/>
  <c r="BE344" i="1"/>
  <c r="BE472" i="1"/>
  <c r="BE1072" i="1"/>
  <c r="BE1378" i="1"/>
  <c r="BE1265" i="1"/>
  <c r="BE105" i="1"/>
  <c r="BE1313" i="1"/>
  <c r="BE1021" i="1"/>
  <c r="BE203" i="1"/>
  <c r="BE415" i="1"/>
  <c r="BE1140" i="1"/>
  <c r="BE1103" i="1"/>
  <c r="BE710" i="1"/>
  <c r="BE8" i="1"/>
  <c r="BE613" i="1"/>
  <c r="BE557" i="1"/>
  <c r="BE794" i="1"/>
  <c r="BE805" i="1"/>
  <c r="BE473" i="1"/>
  <c r="BE1422" i="1"/>
  <c r="BE918" i="1"/>
  <c r="BE361" i="1"/>
  <c r="BE1474" i="1"/>
  <c r="BE806" i="1"/>
  <c r="BE449" i="1"/>
  <c r="BE32" i="1"/>
  <c r="BE511" i="1"/>
  <c r="BE1326" i="1"/>
  <c r="BE953" i="1"/>
  <c r="BE780" i="1"/>
  <c r="BE367" i="1"/>
  <c r="BE1171" i="1"/>
  <c r="BE1108" i="1"/>
  <c r="BE808" i="1"/>
  <c r="BE934" i="1"/>
  <c r="BE65" i="1"/>
  <c r="BE670" i="1"/>
  <c r="BE1116" i="1"/>
  <c r="BE987" i="1"/>
  <c r="BE1174" i="1"/>
  <c r="BE1472" i="1"/>
  <c r="BE799" i="1"/>
  <c r="BE219" i="1"/>
  <c r="BE729" i="1"/>
  <c r="BE291" i="1"/>
  <c r="BE844" i="1"/>
  <c r="BE1467" i="1"/>
  <c r="BE1311" i="1"/>
  <c r="BE525" i="1"/>
  <c r="BE380" i="1"/>
  <c r="BE595" i="1"/>
  <c r="BE487" i="1"/>
  <c r="BE793" i="1"/>
  <c r="BE1307" i="1"/>
  <c r="BE402" i="1"/>
  <c r="BE376" i="1"/>
  <c r="BE418" i="1"/>
  <c r="BE38" i="1"/>
  <c r="BE1409" i="1"/>
  <c r="BE240" i="1"/>
  <c r="BE81" i="1"/>
  <c r="BE245" i="1"/>
  <c r="BE996" i="1"/>
  <c r="BE971" i="1"/>
  <c r="BE930" i="1"/>
  <c r="BE539" i="1"/>
  <c r="BE433" i="1"/>
  <c r="BE510" i="1"/>
  <c r="BE164" i="1"/>
  <c r="BE465" i="1"/>
  <c r="BE478" i="1"/>
  <c r="BE1412" i="1"/>
  <c r="BE1375" i="1"/>
  <c r="BE931" i="1"/>
  <c r="BE796" i="1"/>
  <c r="BE156" i="1"/>
  <c r="BE114" i="1"/>
  <c r="BE30" i="1"/>
  <c r="BE68" i="1"/>
  <c r="BE1027" i="1"/>
  <c r="BE991" i="1"/>
  <c r="BE1447" i="1"/>
  <c r="BE592" i="1"/>
  <c r="BE754" i="1"/>
  <c r="BE1111" i="1"/>
  <c r="BE970" i="1"/>
  <c r="BE654" i="1"/>
  <c r="BE488" i="1"/>
  <c r="BE3" i="1"/>
  <c r="BE454" i="1"/>
  <c r="BE133" i="1"/>
  <c r="BE866" i="1"/>
  <c r="BE1388" i="1"/>
  <c r="BE963" i="1"/>
  <c r="BE1062" i="1"/>
  <c r="BE854" i="1"/>
  <c r="BE561" i="1"/>
  <c r="BE582" i="1"/>
  <c r="BE141" i="1"/>
  <c r="BE1033" i="1"/>
  <c r="BE1440" i="1"/>
  <c r="BE1208" i="1"/>
  <c r="BE1363" i="1"/>
  <c r="BE160" i="1"/>
  <c r="BE1196" i="1"/>
  <c r="BE771" i="1"/>
  <c r="BE63" i="1"/>
  <c r="BE354" i="1"/>
  <c r="BE289" i="1"/>
  <c r="BE576" i="1"/>
  <c r="BE36" i="1"/>
  <c r="BE1214" i="1"/>
  <c r="BE7" i="1"/>
  <c r="BE312" i="1"/>
  <c r="BE182" i="1"/>
  <c r="BE150" i="1"/>
  <c r="BE91" i="1"/>
  <c r="BE760" i="1"/>
  <c r="BE803" i="1"/>
  <c r="BE583" i="1"/>
  <c r="BE743" i="1"/>
  <c r="BE425" i="1"/>
  <c r="BE1046" i="1"/>
  <c r="BE882" i="1"/>
  <c r="BE687" i="1"/>
  <c r="BE1170" i="1"/>
  <c r="BE1361" i="1"/>
  <c r="BE1275" i="1"/>
  <c r="BE80" i="1"/>
  <c r="BE46" i="1"/>
  <c r="BE249" i="1"/>
  <c r="BE890" i="1"/>
  <c r="BE1107" i="1"/>
  <c r="BE898" i="1"/>
  <c r="BE731" i="1"/>
  <c r="BE685" i="1"/>
  <c r="BE1348" i="1"/>
  <c r="BE1203" i="1"/>
  <c r="BE575" i="1"/>
  <c r="BE735" i="1"/>
  <c r="BE357" i="1"/>
  <c r="BE1003" i="1"/>
  <c r="BE285" i="1"/>
  <c r="BE801" i="1"/>
  <c r="BE1075" i="1"/>
  <c r="BE547" i="1"/>
  <c r="BE678" i="1"/>
  <c r="BE305" i="1"/>
  <c r="BE62" i="1"/>
  <c r="BE295" i="1"/>
  <c r="BE83" i="1"/>
  <c r="BE262" i="1"/>
  <c r="BE290" i="1"/>
  <c r="BE131" i="1"/>
  <c r="BE19" i="1"/>
  <c r="BE1238" i="1"/>
  <c r="BE849" i="1"/>
  <c r="BE628" i="1"/>
  <c r="BE892" i="1"/>
  <c r="BE691" i="1"/>
  <c r="BE191" i="1"/>
  <c r="BE923" i="1"/>
  <c r="BE594" i="1"/>
  <c r="BE709" i="1"/>
  <c r="BE1212" i="1"/>
  <c r="BE1466" i="1"/>
  <c r="BE1284" i="1"/>
  <c r="BE778" i="1"/>
  <c r="BE72" i="1"/>
  <c r="BE394" i="1"/>
  <c r="BE110" i="1"/>
  <c r="BE48" i="1"/>
  <c r="BE1050" i="1"/>
  <c r="BE1341" i="1"/>
  <c r="BE391" i="1"/>
  <c r="BE646" i="1"/>
  <c r="BE742" i="1"/>
  <c r="BE1052" i="1"/>
  <c r="BE823" i="1"/>
  <c r="BE1410" i="1"/>
  <c r="BE861" i="1"/>
  <c r="BE1247" i="1"/>
  <c r="BE209" i="1"/>
  <c r="BE192" i="1"/>
  <c r="BE1399" i="1"/>
  <c r="BE1215" i="1"/>
  <c r="BE619" i="1"/>
  <c r="BE248" i="1"/>
  <c r="BE1002" i="1"/>
  <c r="BE1019" i="1"/>
  <c r="BE1199" i="1"/>
  <c r="BE128" i="1"/>
  <c r="BE759" i="1"/>
  <c r="BE1016" i="1"/>
  <c r="BE1134" i="1"/>
  <c r="BE954" i="1"/>
  <c r="BE457" i="1"/>
  <c r="BE834" i="1"/>
  <c r="BE372" i="1"/>
  <c r="BE1149" i="1"/>
  <c r="BE588" i="1"/>
  <c r="BE328" i="1"/>
  <c r="BE430" i="1"/>
  <c r="BE921" i="1"/>
  <c r="BE399" i="1"/>
  <c r="BE1310" i="1"/>
  <c r="BE1391" i="1"/>
  <c r="BE927" i="1"/>
  <c r="BE1156" i="1"/>
  <c r="BE600" i="1"/>
  <c r="BE904" i="1"/>
  <c r="BE323" i="1"/>
  <c r="BE818" i="1"/>
  <c r="BE49" i="1"/>
  <c r="BE1439" i="1"/>
  <c r="BE1123" i="1"/>
  <c r="BE831" i="1"/>
  <c r="BE1436" i="1"/>
  <c r="BE158" i="1"/>
  <c r="BE1078" i="1"/>
  <c r="BE69" i="1"/>
  <c r="BE1360" i="1"/>
  <c r="BE616" i="1"/>
  <c r="BE950" i="1"/>
  <c r="BE925" i="1"/>
  <c r="BE1343" i="1"/>
  <c r="BE1303" i="1"/>
  <c r="BE1147" i="1"/>
  <c r="BE175" i="1"/>
  <c r="BE697" i="1"/>
  <c r="BE492" i="1"/>
  <c r="BE382" i="1"/>
  <c r="BE37" i="1"/>
  <c r="BE658" i="1"/>
  <c r="BE1258" i="1"/>
  <c r="BE18" i="1"/>
  <c r="BE657" i="1"/>
  <c r="BE1347" i="1"/>
  <c r="BE1452" i="1"/>
  <c r="BE1267" i="1"/>
  <c r="BE1145" i="1"/>
  <c r="BE167" i="1"/>
  <c r="BE1040" i="1"/>
  <c r="BE1176" i="1"/>
  <c r="BE928" i="1"/>
  <c r="BE1051" i="1"/>
  <c r="BE40" i="1"/>
  <c r="BE891" i="1"/>
  <c r="BE704" i="1"/>
  <c r="BE342" i="1"/>
  <c r="BE668" i="1"/>
  <c r="BE1237" i="1"/>
  <c r="BE939" i="1"/>
  <c r="BE587" i="1"/>
  <c r="BE497" i="1"/>
  <c r="BE719" i="1"/>
  <c r="BE1417" i="1"/>
  <c r="BE381" i="1"/>
  <c r="BE218" i="1"/>
  <c r="BE618" i="1"/>
  <c r="BE645" i="1"/>
  <c r="BE863" i="1"/>
  <c r="BE161" i="1"/>
  <c r="BE107" i="1"/>
  <c r="BE493" i="1"/>
  <c r="BE33" i="1"/>
  <c r="BE1243" i="1"/>
  <c r="BE1181" i="1"/>
  <c r="BE297" i="1"/>
  <c r="BE1041" i="1"/>
  <c r="BE1246" i="1"/>
  <c r="BE596" i="1"/>
  <c r="BE1257" i="1"/>
  <c r="BE1454" i="1"/>
  <c r="BE35" i="1"/>
  <c r="BE251" i="1"/>
  <c r="BE1013" i="1"/>
  <c r="BE1442" i="1"/>
  <c r="BE946" i="1"/>
  <c r="BE482" i="1"/>
  <c r="BE1458" i="1"/>
  <c r="BE1073" i="1"/>
  <c r="BE688" i="1"/>
  <c r="BE1069" i="1"/>
  <c r="BE384" i="1"/>
  <c r="BE1354" i="1"/>
  <c r="BE1351" i="1"/>
  <c r="BE1338" i="1"/>
  <c r="BE113" i="1"/>
  <c r="BE374" i="1"/>
  <c r="BE126" i="1"/>
  <c r="BE148" i="1"/>
  <c r="BE721" i="1"/>
  <c r="BE570" i="1"/>
  <c r="BE1415" i="1"/>
  <c r="BE232" i="1"/>
  <c r="BE1124" i="1"/>
  <c r="BE909" i="1"/>
  <c r="BE848" i="1"/>
  <c r="BE309" i="1"/>
  <c r="BE920" i="1"/>
  <c r="BE286" i="1"/>
  <c r="BE1189" i="1"/>
  <c r="BE221" i="1"/>
  <c r="BE474" i="1"/>
  <c r="BE257" i="1"/>
  <c r="BE345" i="1"/>
  <c r="BE829" i="1"/>
  <c r="BE246" i="1"/>
  <c r="BE739" i="1"/>
  <c r="BE1344" i="1"/>
  <c r="BE1129" i="1"/>
  <c r="BE1290" i="1"/>
  <c r="BE439" i="1"/>
  <c r="BE231" i="1"/>
  <c r="BE528" i="1"/>
  <c r="BE573" i="1"/>
  <c r="BE899" i="1"/>
  <c r="BE1365" i="1"/>
  <c r="BE247" i="1"/>
  <c r="BE589" i="1"/>
  <c r="BE420" i="1"/>
  <c r="BE278" i="1"/>
  <c r="BE638" i="1"/>
  <c r="BE702" i="1"/>
  <c r="BE1043" i="1"/>
  <c r="BE1413" i="1"/>
  <c r="BE1056" i="1"/>
  <c r="BE1244" i="1"/>
  <c r="BE1135" i="1"/>
  <c r="BE1192" i="1"/>
  <c r="BE1083" i="1"/>
  <c r="BE1402" i="1"/>
  <c r="BE410" i="1"/>
  <c r="BE329" i="1"/>
  <c r="BE254" i="1"/>
  <c r="BE767" i="1"/>
  <c r="BE647" i="1"/>
  <c r="BE118" i="1"/>
  <c r="BE284" i="1"/>
  <c r="BE560" i="1"/>
  <c r="BE1262" i="1"/>
  <c r="BE24" i="1"/>
  <c r="BE45" i="1"/>
  <c r="BE95" i="1"/>
  <c r="BE693" i="1"/>
  <c r="BE301" i="1"/>
  <c r="BE1414" i="1"/>
  <c r="BE403" i="1"/>
  <c r="BE1109" i="1"/>
  <c r="BE990" i="1"/>
  <c r="BE705" i="1"/>
  <c r="BE350" i="1"/>
  <c r="BE1240" i="1"/>
  <c r="BE538" i="1"/>
  <c r="BE766" i="1"/>
  <c r="BE1376" i="1"/>
  <c r="BE860" i="1"/>
  <c r="BE958" i="1"/>
  <c r="BE1167" i="1"/>
  <c r="BE186" i="1"/>
  <c r="BE356" i="1"/>
  <c r="BE60" i="1"/>
  <c r="BE426" i="1"/>
  <c r="BE1004" i="1"/>
  <c r="BE1427" i="1"/>
  <c r="BE1219" i="1"/>
  <c r="BE1223" i="1"/>
  <c r="BE480" i="1"/>
  <c r="BE271" i="1"/>
  <c r="BE517" i="1"/>
  <c r="BE159" i="1"/>
  <c r="BE456" i="1"/>
  <c r="BE1331" i="1"/>
  <c r="BE1009" i="1"/>
  <c r="BE435" i="1"/>
  <c r="BE172" i="1"/>
  <c r="BE1200" i="1"/>
  <c r="BE223" i="1"/>
  <c r="BE201" i="1"/>
  <c r="BE1161" i="1"/>
  <c r="BE530" i="1"/>
  <c r="BE1121" i="1"/>
  <c r="BE34" i="1"/>
  <c r="BE468" i="1"/>
  <c r="BE152" i="1"/>
  <c r="BE217" i="1"/>
  <c r="BE1187" i="1"/>
  <c r="BE802" i="1"/>
  <c r="BE153" i="1"/>
  <c r="BE268" i="1"/>
  <c r="BE310" i="1"/>
  <c r="BE1068" i="1"/>
  <c r="BE1201" i="1"/>
  <c r="BE737" i="1"/>
  <c r="BE138" i="1"/>
  <c r="BE723" i="1"/>
  <c r="BE385" i="1"/>
  <c r="BE1133" i="1"/>
  <c r="BE883" i="1"/>
  <c r="BE868" i="1"/>
  <c r="BE1235" i="1"/>
  <c r="BE1061" i="1"/>
  <c r="BE241" i="1"/>
  <c r="BE1471" i="1"/>
  <c r="BE862" i="1"/>
  <c r="BE820" i="1"/>
  <c r="BE662" i="1"/>
  <c r="BE513" i="1"/>
  <c r="BE1155" i="1"/>
  <c r="BE139" i="1"/>
  <c r="BE1251" i="1"/>
  <c r="BE828" i="1"/>
  <c r="BE1044" i="1"/>
  <c r="BE543" i="1"/>
  <c r="BE786" i="1"/>
  <c r="BE1444" i="1"/>
  <c r="BE982" i="1"/>
  <c r="BE21" i="1"/>
  <c r="BE1249" i="1"/>
  <c r="BE661" i="1"/>
  <c r="BE74" i="1"/>
  <c r="BE716" i="1"/>
  <c r="BE135" i="1"/>
  <c r="BE16" i="1"/>
  <c r="BE334" i="1"/>
  <c r="BE413" i="1"/>
  <c r="BE494" i="1"/>
  <c r="BE1418" i="1"/>
  <c r="BE29" i="1"/>
  <c r="BE1119" i="1"/>
  <c r="BE319" i="1"/>
  <c r="BE332" i="1"/>
  <c r="BE1197" i="1"/>
  <c r="BE623" i="1"/>
  <c r="BE5" i="1"/>
  <c r="BE984" i="1"/>
  <c r="BE1146" i="1"/>
  <c r="BE1128" i="1"/>
  <c r="BE458" i="1"/>
  <c r="BE1298" i="1"/>
  <c r="BE119" i="1"/>
  <c r="BE1077" i="1"/>
  <c r="BE1288" i="1"/>
  <c r="BE826" i="1"/>
  <c r="BE1308" i="1"/>
  <c r="BE975" i="1"/>
  <c r="BE1182" i="1"/>
  <c r="BE1405" i="1"/>
  <c r="BE952" i="1"/>
  <c r="BE1143" i="1"/>
  <c r="BE520" i="1"/>
  <c r="BE1328" i="1"/>
  <c r="BE965" i="1"/>
  <c r="BE1112" i="1"/>
  <c r="BE768" i="1"/>
  <c r="BE229" i="1"/>
  <c r="BE816" i="1"/>
  <c r="BE88" i="1"/>
  <c r="BE1048" i="1"/>
  <c r="BE1316" i="1"/>
  <c r="BE867" i="1"/>
  <c r="BE1312" i="1"/>
  <c r="BE421" i="1"/>
  <c r="BE741" i="1"/>
  <c r="BE846" i="1"/>
  <c r="BE1036" i="1"/>
  <c r="BE1383" i="1"/>
  <c r="BE995" i="1"/>
  <c r="BE260" i="1"/>
  <c r="BE567" i="1"/>
  <c r="BE400" i="1"/>
  <c r="BE840" i="1"/>
  <c r="BE841" i="1"/>
  <c r="BE680" i="1"/>
  <c r="BE639" i="1"/>
  <c r="BE93" i="1"/>
  <c r="BE1330" i="1"/>
  <c r="BE1334" i="1"/>
  <c r="BE358" i="1"/>
  <c r="BE676" i="1"/>
  <c r="BE173" i="1"/>
  <c r="BE1026" i="1"/>
  <c r="BE469" i="1"/>
  <c r="BE1097" i="1"/>
  <c r="BE256" i="1"/>
  <c r="BE423" i="1"/>
  <c r="BE750" i="1"/>
  <c r="BE370" i="1"/>
  <c r="BE1194" i="1"/>
  <c r="BE1335" i="1"/>
  <c r="BE821" i="1"/>
  <c r="BE1377" i="1"/>
  <c r="BE369" i="1"/>
  <c r="BE1309" i="1"/>
  <c r="BE1419" i="1"/>
  <c r="BE335" i="1"/>
  <c r="BE1079" i="1"/>
  <c r="BE1368" i="1"/>
  <c r="BE1389" i="1"/>
  <c r="BE477" i="1"/>
  <c r="BE27" i="1"/>
  <c r="BE1370" i="1"/>
  <c r="BE1049" i="1"/>
  <c r="BE1142" i="1"/>
  <c r="BE1045" i="1"/>
  <c r="BE620" i="1"/>
  <c r="BE1463" i="1"/>
  <c r="BE1324" i="1"/>
  <c r="BE524" i="1"/>
  <c r="BE123" i="1"/>
  <c r="BE945" i="1"/>
  <c r="BE726" i="1"/>
  <c r="BE858" i="1"/>
  <c r="BE593" i="1"/>
  <c r="BE1022" i="1"/>
  <c r="BE1151" i="1"/>
  <c r="BE822" i="1"/>
  <c r="BE1464" i="1"/>
  <c r="BE1289" i="1"/>
  <c r="BE973" i="1"/>
  <c r="BE275" i="1"/>
  <c r="BE489" i="1"/>
  <c r="BE652" i="1"/>
  <c r="BE772" i="1"/>
  <c r="BE187" i="1"/>
  <c r="BE651" i="1"/>
  <c r="BE124" i="1"/>
  <c r="BE185" i="1"/>
  <c r="BE174" i="1"/>
  <c r="BE300" i="1"/>
  <c r="BE220" i="1"/>
  <c r="BE935" i="1"/>
  <c r="BE104" i="1"/>
  <c r="BE847" i="1"/>
  <c r="BE1162" i="1"/>
  <c r="BE1216" i="1"/>
  <c r="BE1281" i="1"/>
  <c r="BE972" i="1"/>
  <c r="BE580" i="1"/>
  <c r="BE608" i="1"/>
  <c r="BE615" i="1"/>
  <c r="BE1462" i="1"/>
  <c r="BE1459" i="1"/>
  <c r="BE1387" i="1"/>
  <c r="BE23" i="1"/>
  <c r="BE1117" i="1"/>
  <c r="BE237" i="1"/>
  <c r="BE830" i="1"/>
  <c r="BE157" i="1"/>
  <c r="BE111" i="1"/>
  <c r="BE151" i="1"/>
  <c r="BE1057" i="1"/>
  <c r="BE100" i="1"/>
  <c r="BE67" i="1"/>
  <c r="BE333" i="1"/>
  <c r="BE210" i="1"/>
  <c r="BE837" i="1"/>
  <c r="BE1451" i="1"/>
  <c r="BE1023" i="1"/>
  <c r="BE1037" i="1"/>
  <c r="BE177" i="1"/>
  <c r="BE243" i="1"/>
  <c r="BE1089" i="1"/>
  <c r="BE578" i="1"/>
  <c r="BE233" i="1"/>
  <c r="BE782" i="1"/>
  <c r="BE551" i="1"/>
  <c r="BE340" i="1"/>
  <c r="BE1008" i="1"/>
  <c r="BE355" i="1"/>
  <c r="BE503" i="1"/>
  <c r="BE1177" i="1"/>
  <c r="BE450" i="1"/>
  <c r="BE228" i="1"/>
  <c r="BE496" i="1"/>
  <c r="BE1065" i="1"/>
  <c r="BE1346" i="1"/>
  <c r="BE869" i="1"/>
  <c r="BE1091" i="1"/>
  <c r="BE903" i="1"/>
  <c r="BE302" i="1"/>
  <c r="BE1098" i="1"/>
  <c r="BE127" i="1"/>
  <c r="BE106" i="1"/>
  <c r="BE502" i="1"/>
  <c r="BE566" i="1"/>
  <c r="BE598" i="1"/>
  <c r="BE31" i="1"/>
  <c r="BE296" i="1"/>
  <c r="BE265" i="1"/>
  <c r="BE508" i="1"/>
  <c r="BE277" i="1"/>
  <c r="BE695" i="1"/>
  <c r="BE1435" i="1"/>
  <c r="BE722" i="1"/>
  <c r="BE166" i="1"/>
  <c r="BE200" i="1"/>
  <c r="BE1020" i="1"/>
  <c r="BE997" i="1"/>
  <c r="BE1242" i="1"/>
  <c r="BE1175" i="1"/>
  <c r="BE562" i="1"/>
  <c r="BE1336" i="1"/>
  <c r="BE1366" i="1"/>
  <c r="BE681" i="1"/>
  <c r="BE1337" i="1"/>
  <c r="BE682" i="1"/>
  <c r="BE1154" i="1"/>
  <c r="BE97" i="1"/>
  <c r="BE949" i="1"/>
  <c r="BE1261" i="1"/>
  <c r="BE625" i="1"/>
  <c r="BE943" i="1"/>
  <c r="BE389" i="1"/>
  <c r="BE1428" i="1"/>
  <c r="BE856" i="1"/>
  <c r="BE531" i="1"/>
  <c r="BE1373" i="1"/>
  <c r="BE711" i="1"/>
  <c r="BE1455" i="1"/>
  <c r="BE64" i="1"/>
  <c r="BE1015" i="1"/>
  <c r="BE448" i="1"/>
  <c r="BE398" i="1"/>
  <c r="BE1367" i="1"/>
  <c r="BE307" i="1"/>
  <c r="BE1320" i="1"/>
  <c r="BE1355" i="1"/>
  <c r="BE908" i="1"/>
  <c r="BE745" i="1"/>
  <c r="BE337" i="1"/>
  <c r="BE25" i="1"/>
  <c r="BE280" i="1"/>
  <c r="BE689" i="1"/>
  <c r="BE907" i="1"/>
  <c r="BE795" i="1"/>
  <c r="BE1233" i="1"/>
  <c r="BE479" i="1"/>
  <c r="BE1272" i="1"/>
  <c r="BE339" i="1"/>
  <c r="BE116" i="1"/>
  <c r="BE809" i="1"/>
  <c r="BE506" i="1"/>
  <c r="BE1217" i="1"/>
  <c r="BE1352" i="1"/>
  <c r="BE581" i="1"/>
  <c r="BE1226" i="1"/>
  <c r="BE42" i="1"/>
  <c r="BE1274" i="1"/>
  <c r="BE725" i="1"/>
  <c r="BE1000" i="1"/>
  <c r="BE644" i="1"/>
  <c r="BE61" i="1"/>
  <c r="BE1101" i="1"/>
  <c r="BE756" i="1"/>
  <c r="BE325" i="1"/>
  <c r="BE436" i="1"/>
  <c r="BE443" i="1"/>
  <c r="BE699" i="1"/>
  <c r="BE451" i="1"/>
  <c r="BE431" i="1"/>
  <c r="BE447" i="1"/>
  <c r="BE283" i="1"/>
  <c r="BE22" i="1"/>
  <c r="BE998" i="1"/>
  <c r="BE1064" i="1"/>
  <c r="BE664" i="1"/>
  <c r="BE985" i="1"/>
  <c r="BE1429" i="1"/>
  <c r="BE1297" i="1"/>
  <c r="BE1426" i="1"/>
  <c r="BE591" i="1"/>
  <c r="BE467" i="1"/>
  <c r="BE86" i="1"/>
  <c r="BE535" i="1"/>
  <c r="BE267" i="1"/>
  <c r="BE1392" i="1"/>
  <c r="BE1318" i="1"/>
  <c r="BE1301" i="1"/>
  <c r="BE1007" i="1"/>
  <c r="BE601" i="1"/>
  <c r="BE1285" i="1"/>
  <c r="BE968" i="1"/>
  <c r="BE897" i="1"/>
  <c r="BE1460" i="1"/>
  <c r="BE941" i="1"/>
  <c r="BE481" i="1"/>
  <c r="BE1461" i="1"/>
  <c r="BE1263" i="1"/>
  <c r="BE422" i="1"/>
  <c r="BE720" i="1"/>
  <c r="BE408" i="1"/>
  <c r="BE351" i="1"/>
  <c r="BE609" i="1"/>
  <c r="BE1150" i="1"/>
  <c r="BE170" i="1"/>
  <c r="BE534" i="1"/>
  <c r="BE751" i="1"/>
  <c r="BE1234" i="1"/>
  <c r="BE501" i="1"/>
  <c r="BE1105" i="1"/>
  <c r="BE1294" i="1"/>
  <c r="BE1038" i="1"/>
  <c r="BE607" i="1"/>
  <c r="BE663" i="1"/>
  <c r="BE181" i="1"/>
  <c r="BE1166" i="1"/>
  <c r="BE896" i="1"/>
  <c r="BE788" i="1"/>
  <c r="BE584" i="1"/>
  <c r="BE1394" i="1"/>
  <c r="BE1231" i="1"/>
  <c r="BE1248" i="1"/>
  <c r="BE259" i="1"/>
  <c r="BE1280" i="1"/>
  <c r="BE395" i="1"/>
  <c r="BE313" i="1"/>
  <c r="BE1468" i="1"/>
  <c r="BE483" i="1"/>
  <c r="BE1362" i="1"/>
  <c r="BE765" i="1"/>
  <c r="BE755" i="1"/>
  <c r="BE1245" i="1"/>
  <c r="BE299" i="1"/>
  <c r="BE877" i="1"/>
  <c r="BE969" i="1"/>
  <c r="BE183" i="1"/>
  <c r="BE379" i="1"/>
  <c r="BE1195" i="1"/>
  <c r="BE864" i="1"/>
  <c r="BE1259" i="1"/>
  <c r="BE1157" i="1"/>
  <c r="BE73" i="1"/>
  <c r="BE155" i="1"/>
  <c r="BE648" i="1"/>
  <c r="BE915" i="1"/>
  <c r="BE746" i="1"/>
  <c r="BE1211" i="1"/>
  <c r="BE1345" i="1"/>
  <c r="BE198" i="1"/>
  <c r="BE684" i="1"/>
  <c r="BE929" i="1"/>
  <c r="BE1270" i="1"/>
  <c r="BE774" i="1"/>
  <c r="BE533" i="1"/>
  <c r="BE2" i="1"/>
  <c r="BE11" i="1"/>
  <c r="BE180" i="1"/>
  <c r="BE1404" i="1"/>
  <c r="BE905" i="1"/>
  <c r="BE1401" i="1"/>
  <c r="BE747" i="1"/>
  <c r="BE1209" i="1"/>
  <c r="BE1213" i="1"/>
  <c r="BE341" i="1"/>
  <c r="BE235" i="1"/>
  <c r="BE375" i="1"/>
  <c r="BE179" i="1"/>
  <c r="BE672" i="1"/>
  <c r="BE227" i="1"/>
  <c r="BE396" i="1"/>
  <c r="BE263" i="1"/>
  <c r="BE893" i="1"/>
  <c r="BE1269" i="1"/>
  <c r="BE1465" i="1"/>
  <c r="BE683" i="1"/>
  <c r="BE650" i="1"/>
  <c r="BE540" i="1"/>
  <c r="BE377" i="1"/>
  <c r="BE978" i="1"/>
  <c r="BE255" i="1"/>
  <c r="BE585" i="1"/>
  <c r="BE1070" i="1"/>
  <c r="BE916" i="1"/>
  <c r="BE208" i="1"/>
  <c r="BE397" i="1"/>
  <c r="BE386" i="1"/>
  <c r="BE1266" i="1"/>
  <c r="BE1239" i="1"/>
  <c r="BE470" i="1"/>
  <c r="BE419" i="1"/>
  <c r="BE515" i="1"/>
  <c r="BE597" i="1"/>
  <c r="BE1350" i="1"/>
  <c r="BE225" i="1"/>
  <c r="BE1304" i="1"/>
  <c r="BE519" i="1"/>
  <c r="BE577" i="1"/>
  <c r="BE1407" i="1"/>
  <c r="BE1296" i="1"/>
  <c r="BE1139" i="1"/>
  <c r="BE527" i="1"/>
  <c r="BE1416" i="1"/>
  <c r="BE321" i="1"/>
  <c r="BE1449" i="1"/>
  <c r="BE1014" i="1"/>
  <c r="BE1093" i="1"/>
  <c r="BE1241" i="1"/>
  <c r="BE1221" i="1"/>
  <c r="BE84" i="1"/>
  <c r="BE12" i="1"/>
  <c r="BE463" i="1"/>
  <c r="BE147" i="1"/>
  <c r="BE102" i="1"/>
  <c r="BE438" i="1"/>
  <c r="BE936" i="1"/>
  <c r="BE462" i="1"/>
  <c r="BE1012" i="1"/>
  <c r="BE781" i="1"/>
  <c r="BE894" i="1"/>
  <c r="BE264" i="1"/>
  <c r="BE1264" i="1"/>
  <c r="BE797" i="1"/>
  <c r="BE993" i="1"/>
  <c r="BE336" i="1"/>
  <c r="BE942" i="1"/>
  <c r="BE1279" i="1"/>
  <c r="BE1018" i="1"/>
  <c r="BE437" i="1"/>
  <c r="BE58" i="1"/>
  <c r="BE498" i="1"/>
  <c r="BE1071" i="1"/>
  <c r="BE773" i="1"/>
  <c r="BE512" i="1"/>
  <c r="BE627" i="1"/>
  <c r="BE641" i="1"/>
  <c r="BE1054" i="1"/>
  <c r="BE363" i="1"/>
  <c r="BE269" i="1"/>
  <c r="BE947" i="1"/>
  <c r="BE212" i="1"/>
  <c r="BE1080" i="1"/>
  <c r="BE79" i="1"/>
  <c r="BE1260" i="1"/>
  <c r="BE1431" i="1"/>
  <c r="BE204" i="1"/>
  <c r="BE1278" i="1"/>
  <c r="BE1236" i="1"/>
  <c r="BE1450" i="1"/>
  <c r="BE579" i="1"/>
  <c r="BE536" i="1"/>
  <c r="BE1120" i="1"/>
  <c r="BE434" i="1"/>
  <c r="BE734" i="1"/>
  <c r="BE445" i="1"/>
  <c r="BE783" i="1"/>
  <c r="BE1276" i="1"/>
  <c r="BE640" i="1"/>
  <c r="BE1198" i="1"/>
  <c r="BE776" i="1"/>
  <c r="BE176" i="1"/>
  <c r="BE1293" i="1"/>
  <c r="BE1317" i="1"/>
  <c r="BE541" i="1"/>
  <c r="BE938" i="1"/>
  <c r="BE800" i="1"/>
  <c r="BE825" i="1"/>
  <c r="BE1306" i="1"/>
  <c r="BE44" i="1"/>
  <c r="BE330" i="1"/>
  <c r="BE365" i="1"/>
  <c r="BE917" i="1"/>
  <c r="BE612" i="1"/>
  <c r="BE15" i="1"/>
  <c r="BE1144" i="1"/>
  <c r="BE1291" i="1"/>
  <c r="BE1082" i="1"/>
  <c r="BE1118" i="1"/>
  <c r="BE1457" i="1"/>
  <c r="BE1136" i="1"/>
  <c r="BE545" i="1"/>
  <c r="BE1229" i="1"/>
  <c r="BE1067" i="1"/>
  <c r="BE387" i="1"/>
  <c r="BE1380" i="1"/>
  <c r="BE833" i="1"/>
  <c r="BE499" i="1"/>
  <c r="BE244" i="1"/>
  <c r="BE599" i="1"/>
  <c r="BE900" i="1"/>
  <c r="BE1287" i="1"/>
  <c r="BE1081" i="1"/>
  <c r="BE1396" i="1"/>
  <c r="BE807" i="1"/>
  <c r="BE817" i="1"/>
  <c r="BE1095" i="1"/>
  <c r="BE41" i="1"/>
  <c r="BE303" i="1"/>
  <c r="BE316" i="1"/>
  <c r="BE879" i="1"/>
  <c r="BE122" i="1"/>
  <c r="BE906" i="1"/>
  <c r="BE142" i="1"/>
  <c r="BE712" i="1"/>
  <c r="BE911" i="1"/>
  <c r="BE407" i="1"/>
  <c r="BE202" i="1"/>
  <c r="BE276" i="1"/>
  <c r="BE706" i="1"/>
  <c r="BE544" i="1"/>
  <c r="BE546" i="1"/>
  <c r="BE865" i="1"/>
  <c r="BE205" i="1"/>
  <c r="BE852" i="1"/>
  <c r="BE713" i="1"/>
  <c r="BE270" i="1"/>
  <c r="BE1469" i="1"/>
  <c r="BE1300" i="1"/>
  <c r="BE610" i="1"/>
  <c r="BE986" i="1"/>
  <c r="BE1060" i="1"/>
  <c r="BE753" i="1"/>
  <c r="BE500" i="1"/>
  <c r="BE855" i="1"/>
  <c r="BE606" i="1"/>
  <c r="BE1470" i="1"/>
  <c r="BE490" i="1"/>
  <c r="BE1254" i="1"/>
  <c r="BE1437" i="1"/>
  <c r="BE1074" i="1"/>
  <c r="BE1034" i="1"/>
  <c r="BE700" i="1"/>
  <c r="BE1446" i="1"/>
  <c r="BE568" i="1"/>
  <c r="BE1434" i="1"/>
  <c r="BE475" i="1"/>
  <c r="BE1382" i="1"/>
  <c r="BE980" i="1"/>
  <c r="BE542" i="1"/>
  <c r="BE1106" i="1"/>
  <c r="BE1390" i="1"/>
  <c r="BE17" i="1"/>
  <c r="BE674" i="1"/>
  <c r="BE364" i="1"/>
  <c r="BE857" i="1"/>
  <c r="BE621" i="1"/>
  <c r="BE87" i="1"/>
  <c r="BE1292" i="1"/>
  <c r="BE1433" i="1"/>
  <c r="BE944" i="1"/>
  <c r="BE516" i="1"/>
  <c r="BE459" i="1"/>
  <c r="BE777" i="1"/>
  <c r="BE815" i="1"/>
  <c r="BE966" i="1"/>
  <c r="BE1421" i="1"/>
  <c r="BE1473" i="1"/>
  <c r="BE1084" i="1"/>
  <c r="BE955" i="1"/>
  <c r="BE1371" i="1"/>
  <c r="BE1178" i="1"/>
  <c r="BE967" i="1"/>
  <c r="BE951" i="1"/>
  <c r="BE429" i="1"/>
  <c r="BE464" i="1"/>
  <c r="BE441" i="1"/>
  <c r="BE653" i="1"/>
  <c r="BE1314" i="1"/>
  <c r="BE1168" i="1"/>
  <c r="BE1190" i="1"/>
  <c r="BE1125" i="1"/>
  <c r="BE701" i="1"/>
  <c r="BE1369" i="1"/>
  <c r="BE371" i="1"/>
  <c r="BE885" i="1"/>
  <c r="BE215" i="1"/>
  <c r="BE643" i="1"/>
  <c r="BE287" i="1"/>
  <c r="BE281" i="1"/>
  <c r="BE932" i="1"/>
  <c r="BE346" i="1"/>
  <c r="BE162" i="1"/>
  <c r="BE428" i="1"/>
  <c r="BE77" i="1"/>
  <c r="BE792" i="1"/>
  <c r="BE4" i="1"/>
  <c r="BE373" i="1"/>
  <c r="BE416" i="1"/>
  <c r="BE504" i="1"/>
  <c r="BE1384" i="1"/>
  <c r="BE1230" i="1"/>
  <c r="BE455" i="1"/>
  <c r="BE637" i="1"/>
  <c r="BE1364" i="1"/>
  <c r="BE1047" i="1"/>
  <c r="BE1130" i="1"/>
  <c r="BE549" i="1"/>
  <c r="BE189" i="1"/>
  <c r="BE703" i="1"/>
  <c r="BE933" i="1"/>
  <c r="BE190" i="1"/>
  <c r="BE1191" i="1"/>
  <c r="BE196" i="1"/>
  <c r="BE1218" i="1"/>
  <c r="BE417" i="1"/>
  <c r="BE752" i="1"/>
  <c r="BE902" i="1"/>
  <c r="BE178" i="1"/>
  <c r="BE1066" i="1"/>
  <c r="BE495" i="1"/>
  <c r="BE1055" i="1"/>
  <c r="BE452" i="1"/>
  <c r="BE977" i="1"/>
  <c r="BE571" i="1"/>
  <c r="BE914" i="1"/>
  <c r="BE1403" i="1"/>
  <c r="BE1255" i="1"/>
  <c r="BE529" i="1"/>
  <c r="BE590" i="1"/>
  <c r="BE304" i="1"/>
  <c r="BE763" i="1"/>
  <c r="BE109" i="1"/>
  <c r="BE55" i="1"/>
  <c r="BE523" i="1"/>
  <c r="BE1252" i="1"/>
  <c r="BE1411" i="1"/>
  <c r="BE940" i="1"/>
  <c r="BE910" i="1"/>
  <c r="BE1332" i="1"/>
  <c r="BE121" i="1"/>
  <c r="BE460" i="1"/>
  <c r="BE50" i="1"/>
  <c r="BE132" i="1"/>
  <c r="BE324" i="1"/>
  <c r="BE1104" i="1"/>
  <c r="BE1006" i="1"/>
  <c r="BE555" i="1"/>
  <c r="BE1102" i="1"/>
  <c r="BE272" i="1"/>
  <c r="BE602" i="1"/>
  <c r="BE258" i="1"/>
  <c r="BE298" i="1"/>
  <c r="BE1325" i="1"/>
  <c r="BE1030" i="1"/>
  <c r="BE378" i="1"/>
  <c r="BE994" i="1"/>
  <c r="BE1005" i="1"/>
  <c r="BE836" i="1"/>
  <c r="BE605" i="1"/>
  <c r="BE559" i="1"/>
  <c r="BE698" i="1"/>
  <c r="BE411" i="1"/>
  <c r="BE71" i="1"/>
  <c r="BE1025" i="1"/>
  <c r="BE405" i="1"/>
  <c r="BE732" i="1"/>
  <c r="BE134" i="1"/>
  <c r="BE1028" i="1"/>
  <c r="BE1122" i="1"/>
  <c r="BE1100" i="1"/>
  <c r="BE343" i="1"/>
  <c r="BE288" i="1"/>
  <c r="BE981" i="1"/>
  <c r="BE853" i="1"/>
  <c r="BE236" i="1"/>
  <c r="BE1357" i="1"/>
  <c r="BE1441" i="1"/>
  <c r="BE633" i="1"/>
  <c r="BE216" i="1"/>
  <c r="BE642" i="1"/>
  <c r="BE388" i="1"/>
  <c r="BE553" i="1"/>
  <c r="BE347" i="1"/>
  <c r="BE1024" i="1"/>
  <c r="BE1220" i="1"/>
  <c r="BE327" i="1"/>
  <c r="BE140" i="1"/>
  <c r="BE1180" i="1"/>
  <c r="BE887" i="1"/>
  <c r="BE194" i="1"/>
  <c r="BE1204" i="1"/>
  <c r="BE130" i="1"/>
  <c r="BE630" i="1"/>
  <c r="BE112" i="1"/>
  <c r="BE764" i="1"/>
  <c r="BE1010" i="1"/>
  <c r="BE913" i="1"/>
  <c r="BE348" i="1"/>
  <c r="BE769" i="1"/>
  <c r="BE775" i="1"/>
  <c r="BE1408" i="1"/>
  <c r="BE1160" i="1"/>
  <c r="BE453" i="1"/>
  <c r="BE444" i="1"/>
  <c r="BE554" i="1"/>
  <c r="BE390" i="1"/>
  <c r="BE926" i="1"/>
  <c r="BE1323" i="1"/>
  <c r="BE631" i="1"/>
  <c r="BE314" i="1"/>
  <c r="BE810" i="1"/>
  <c r="BE748" i="1"/>
  <c r="BE484" i="1"/>
  <c r="BE442" i="1"/>
  <c r="BE279" i="1"/>
  <c r="BE514" i="1"/>
  <c r="BE1222" i="1"/>
  <c r="BE1114" i="1"/>
  <c r="BE762" i="1"/>
  <c r="BE352" i="1"/>
  <c r="BE988" i="1"/>
  <c r="BE98" i="1"/>
  <c r="BE320" i="1"/>
  <c r="BE956" i="1"/>
  <c r="BE362" i="1"/>
  <c r="BE129" i="1"/>
  <c r="BE169" i="1"/>
  <c r="BE89" i="1"/>
  <c r="BE983" i="1"/>
  <c r="BE1397" i="1"/>
  <c r="BE1158" i="1"/>
  <c r="BE184" i="1"/>
  <c r="BE261" i="1"/>
  <c r="BE222" i="1"/>
  <c r="BE226" i="1"/>
  <c r="BE92" i="1"/>
  <c r="BE842" i="1"/>
  <c r="BE730" i="1"/>
  <c r="BE819" i="1"/>
  <c r="BE901" i="1"/>
  <c r="BE1283" i="1"/>
  <c r="BE744" i="1"/>
  <c r="BE108" i="1"/>
  <c r="BE115" i="1"/>
  <c r="BE239" i="1"/>
  <c r="BE586" i="1"/>
  <c r="BE1353" i="1"/>
  <c r="BE1302" i="1"/>
  <c r="BE770" i="1"/>
  <c r="BE548" i="1"/>
  <c r="BE26" i="1"/>
  <c r="BE1315" i="1"/>
  <c r="BE1113" i="1"/>
  <c r="BE1035" i="1"/>
  <c r="BE1206" i="1"/>
  <c r="BE1031" i="1"/>
  <c r="BE366" i="1"/>
  <c r="BE1430" i="1"/>
  <c r="BE779" i="1"/>
  <c r="BE614" i="1"/>
  <c r="BE611" i="1"/>
  <c r="BE635" i="1"/>
  <c r="BE471" i="1"/>
  <c r="BE813" i="1"/>
  <c r="BE505" i="1"/>
  <c r="BE912" i="1"/>
  <c r="BE790" i="1"/>
  <c r="BE1448" i="1"/>
  <c r="BE839" i="1"/>
  <c r="BE1453" i="1"/>
  <c r="BE137" i="1"/>
  <c r="BE308" i="1"/>
  <c r="BE660" i="1"/>
  <c r="BE199" i="1"/>
  <c r="BE409" i="1"/>
  <c r="BE629" i="1"/>
  <c r="BE349" i="1"/>
  <c r="BE1202" i="1"/>
  <c r="BE1127" i="1"/>
  <c r="BE414" i="1"/>
  <c r="BE171" i="1"/>
  <c r="BE117" i="1"/>
  <c r="BE1225" i="1"/>
  <c r="BE52" i="1"/>
  <c r="BE1205" i="1"/>
  <c r="BE466" i="1"/>
  <c r="BE1193" i="1"/>
  <c r="BE485" i="1"/>
  <c r="BE832" i="1"/>
  <c r="BE537" i="1"/>
  <c r="BE870" i="1"/>
  <c r="BE718" i="1"/>
  <c r="BE843" i="1"/>
  <c r="BE306" i="1"/>
  <c r="BE144" i="1"/>
  <c r="BE213" i="1"/>
  <c r="BE1039" i="1"/>
  <c r="BE824" i="1"/>
  <c r="BE673" i="1"/>
  <c r="BE1420" i="1"/>
  <c r="BE624" i="1"/>
  <c r="BE717" i="1"/>
  <c r="BE959" i="1"/>
  <c r="BE888" i="1"/>
  <c r="BE655" i="1"/>
  <c r="BE1406" i="1"/>
  <c r="BE1224" i="1"/>
  <c r="BE518" i="1"/>
  <c r="BE206" i="1"/>
  <c r="BE1329" i="1"/>
  <c r="BE714" i="1"/>
  <c r="BE1349" i="1"/>
  <c r="BE266" i="1"/>
  <c r="BE569" i="1"/>
  <c r="BE1148" i="1"/>
  <c r="BE811" i="1"/>
  <c r="BE1327" i="1"/>
  <c r="BE1423" i="1"/>
  <c r="BE509" i="1"/>
  <c r="BE962" i="1"/>
  <c r="BE1228" i="1"/>
  <c r="BE188" i="1"/>
  <c r="BE197" i="1"/>
  <c r="BE564" i="1"/>
  <c r="BE521" i="1"/>
  <c r="BE39" i="1"/>
  <c r="BE383" i="1"/>
  <c r="BE738" i="1"/>
  <c r="BE195" i="1"/>
  <c r="BE656" i="1"/>
  <c r="BE1087" i="1"/>
  <c r="BE1321" i="1"/>
  <c r="BE1032" i="1"/>
  <c r="BE47" i="1"/>
  <c r="BE491" i="1"/>
  <c r="BE440" i="1"/>
  <c r="BE845" i="1"/>
  <c r="BE526" i="1"/>
  <c r="BE1138" i="1"/>
  <c r="BE143" i="1"/>
  <c r="BE626" i="1"/>
  <c r="BE250" i="1"/>
  <c r="BE937" i="1"/>
  <c r="BE881" i="1"/>
  <c r="BE103" i="1"/>
  <c r="BE632" i="1"/>
  <c r="BE392" i="1"/>
  <c r="BE56" i="1"/>
  <c r="BE572" i="1"/>
  <c r="BE1400" i="1"/>
  <c r="BE54" i="1"/>
  <c r="BE318" i="1"/>
  <c r="BE412" i="1"/>
  <c r="BE1424" i="1"/>
  <c r="BE708" i="1"/>
  <c r="BE1210" i="1"/>
  <c r="BE94" i="1"/>
  <c r="BE1169" i="1"/>
  <c r="BE168" i="1"/>
  <c r="BE207" i="1"/>
  <c r="BE634" i="1"/>
  <c r="BE1445" i="1"/>
  <c r="BE359" i="1"/>
  <c r="BE1227" i="1"/>
  <c r="BE558" i="1"/>
  <c r="BE1295" i="1"/>
  <c r="BE1076" i="1"/>
  <c r="BE851" i="1"/>
  <c r="BE961" i="1"/>
  <c r="BE1164" i="1"/>
  <c r="BE96" i="1"/>
  <c r="BE1172" i="1"/>
  <c r="BE393" i="1"/>
  <c r="BE1232" i="1"/>
  <c r="BE1425" i="1"/>
  <c r="BE692" i="1"/>
  <c r="BE886" i="1"/>
  <c r="BE1088" i="1"/>
  <c r="BE736" i="1"/>
  <c r="BE1286" i="1"/>
  <c r="BE989" i="1"/>
  <c r="BE1053" i="1"/>
  <c r="BE838" i="1"/>
  <c r="BE461" i="1"/>
  <c r="BE149" i="1"/>
  <c r="BE136" i="1"/>
  <c r="BE814" i="1"/>
  <c r="BE889" i="1"/>
  <c r="BE1432" i="1"/>
  <c r="BE919" i="1"/>
  <c r="BE1340" i="1"/>
  <c r="BE964" i="1"/>
  <c r="BE1374" i="1"/>
  <c r="BE242" i="1"/>
  <c r="BE785" i="1"/>
  <c r="BE875" i="1"/>
  <c r="BE604" i="1"/>
  <c r="BE827" i="1"/>
  <c r="BE99" i="1"/>
  <c r="BE311" i="1"/>
  <c r="BE59" i="1"/>
  <c r="BE1173" i="1"/>
  <c r="BE979" i="1"/>
  <c r="BE1183" i="1"/>
  <c r="BE1001" i="1"/>
  <c r="BE1029" i="1"/>
  <c r="BE476" i="1"/>
  <c r="BE1250" i="1"/>
  <c r="BE1096" i="1"/>
  <c r="BE368" i="1"/>
  <c r="BE1359" i="1"/>
  <c r="BE835" i="1"/>
  <c r="BE649" i="1"/>
  <c r="BE6" i="1"/>
  <c r="BE446" i="1"/>
  <c r="BE895" i="1"/>
  <c r="BE274" i="1"/>
  <c r="BE224" i="1"/>
  <c r="BE859" i="1"/>
  <c r="BE659" i="1"/>
  <c r="BE999" i="1"/>
  <c r="BE992" i="1"/>
  <c r="BE1165" i="1"/>
  <c r="BE1185" i="1"/>
  <c r="BE1188" i="1"/>
  <c r="BE1092" i="1"/>
  <c r="BE1333" i="1"/>
  <c r="BE360" i="1"/>
  <c r="BE960" i="1"/>
  <c r="BE789" i="1"/>
  <c r="BE28" i="1"/>
  <c r="BE1186" i="1"/>
  <c r="BE791" i="1"/>
  <c r="BE761" i="1"/>
  <c r="BE665" i="1"/>
  <c r="BE1268" i="1"/>
  <c r="BE636" i="1"/>
  <c r="BE404" i="1"/>
  <c r="BE424" i="1"/>
  <c r="BE1339" i="1"/>
  <c r="BE1090" i="1"/>
  <c r="BE214" i="1"/>
  <c r="BE1271" i="1"/>
  <c r="BE1273" i="1"/>
  <c r="BE696" i="1"/>
  <c r="BE253" i="1"/>
  <c r="BE76" i="1"/>
  <c r="BE193" i="1"/>
  <c r="BE957" i="1"/>
  <c r="BE1456" i="1"/>
  <c r="BE252" i="1"/>
  <c r="BE690" i="1"/>
  <c r="BE1085" i="1"/>
  <c r="BE120" i="1"/>
  <c r="BE1256" i="1"/>
  <c r="BE1184" i="1"/>
  <c r="BE1386" i="1"/>
  <c r="BE622" i="1"/>
  <c r="BE884" i="1"/>
  <c r="BE675" i="1"/>
  <c r="BE948" i="1"/>
  <c r="BE326" i="1"/>
  <c r="BE1063" i="1"/>
  <c r="BE282" i="1"/>
  <c r="BE70" i="1"/>
  <c r="BE82" i="1"/>
  <c r="BE317" i="1"/>
  <c r="BE331" i="1"/>
  <c r="BE715" i="1"/>
  <c r="BE1179" i="1"/>
  <c r="BE749" i="1"/>
  <c r="BE1393" i="1"/>
  <c r="BE1110" i="1"/>
  <c r="BE293" i="1"/>
  <c r="BE1322" i="1"/>
  <c r="BE486" i="1"/>
  <c r="BE798" i="1"/>
  <c r="BE1342" i="1"/>
  <c r="BE322" i="1"/>
  <c r="BE1282" i="1"/>
  <c r="BE1253" i="1"/>
  <c r="BE617" i="1"/>
  <c r="BE78" i="1"/>
  <c r="BE1299" i="1"/>
  <c r="BE211" i="1"/>
  <c r="BE315" i="1"/>
  <c r="BE507" i="1"/>
  <c r="BE9" i="1"/>
  <c r="BE1438" i="1"/>
  <c r="BE1152" i="1"/>
  <c r="BE1132" i="1"/>
  <c r="BE1277" i="1"/>
  <c r="BE556" i="1"/>
  <c r="BE1443" i="1"/>
  <c r="BE1379" i="1"/>
  <c r="BE101" i="1"/>
  <c r="BE43" i="1"/>
  <c r="BE873" i="1"/>
  <c r="BE1358" i="1"/>
  <c r="BE145" i="1"/>
  <c r="BE874" i="1"/>
  <c r="BE787" i="1"/>
  <c r="BE686" i="1"/>
  <c r="BE1059" i="1"/>
  <c r="BE427" i="1"/>
  <c r="BE85" i="1"/>
  <c r="BE165" i="1"/>
  <c r="BE924" i="1"/>
  <c r="BE273" i="1"/>
  <c r="BE14" i="1"/>
  <c r="BE1153" i="1"/>
  <c r="BE1385" i="1"/>
  <c r="BE53" i="1"/>
  <c r="BE532" i="1"/>
  <c r="BE90" i="1"/>
  <c r="BE238" i="1"/>
  <c r="BE724" i="1"/>
  <c r="BE10" i="1"/>
  <c r="BE784" i="1"/>
  <c r="BE1141" i="1"/>
  <c r="BE707" i="1"/>
  <c r="BE603" i="1"/>
  <c r="BE154" i="1"/>
  <c r="BE679" i="1"/>
  <c r="BE552" i="1"/>
  <c r="BE872" i="1"/>
  <c r="BE1131" i="1"/>
  <c r="BE728" i="1"/>
  <c r="BE1319" i="1"/>
  <c r="BE667" i="1"/>
  <c r="BE677" i="1"/>
  <c r="BE1058" i="1"/>
  <c r="BE1017" i="1"/>
  <c r="BE1356" i="1"/>
  <c r="BE694" i="1"/>
  <c r="BE1398" i="1"/>
  <c r="BE976" i="1"/>
  <c r="BE1011" i="1"/>
  <c r="BE57" i="1"/>
  <c r="BE51" i="1"/>
  <c r="BE432" i="1"/>
  <c r="BE125" i="1"/>
  <c r="BE812" i="1"/>
  <c r="BE13" i="1"/>
  <c r="BE563" i="1"/>
  <c r="BE234" i="1"/>
  <c r="BE871" i="1"/>
  <c r="BE1094" i="1"/>
  <c r="AV1399" i="1"/>
  <c r="BF1381" i="1"/>
  <c r="AV1396" i="1"/>
  <c r="AV946" i="1"/>
  <c r="AV700" i="1"/>
  <c r="AW1396" i="1"/>
  <c r="AV1467" i="1"/>
  <c r="AW1470" i="1"/>
  <c r="AV1473" i="1"/>
  <c r="AV1470" i="1"/>
  <c r="AV919" i="1"/>
  <c r="AW1468" i="1"/>
  <c r="AV1468" i="1"/>
  <c r="AW20" i="1"/>
  <c r="AW946" i="1"/>
  <c r="AV987" i="1"/>
  <c r="AX987" i="1" s="1"/>
  <c r="AW700" i="1"/>
  <c r="AV441" i="1"/>
  <c r="AV1472" i="1"/>
  <c r="AV1471" i="1"/>
  <c r="AX1471" i="1" s="1"/>
  <c r="AV20" i="1"/>
  <c r="AV1474" i="1"/>
  <c r="AV653" i="1"/>
  <c r="AW1467" i="1"/>
  <c r="AW919" i="1"/>
  <c r="AV310" i="1"/>
  <c r="AW310" i="1"/>
  <c r="AW1474" i="1"/>
  <c r="AW1472" i="1"/>
  <c r="AW1469" i="1"/>
  <c r="AX1469" i="1" s="1"/>
  <c r="AW1473" i="1"/>
  <c r="AW441" i="1"/>
  <c r="AW653" i="1"/>
  <c r="AW136" i="1"/>
  <c r="AV136" i="1"/>
  <c r="BE1381" i="1"/>
  <c r="AV1393" i="1"/>
  <c r="AV957" i="1"/>
  <c r="AW32" i="1"/>
  <c r="AW737" i="1"/>
  <c r="AW1135" i="1"/>
  <c r="AW150" i="1"/>
  <c r="AW947" i="1"/>
  <c r="AW138" i="1"/>
  <c r="AW370" i="1"/>
  <c r="AW406" i="1"/>
  <c r="AW1270" i="1"/>
  <c r="AW1123" i="1"/>
  <c r="AW479" i="1"/>
  <c r="AW801" i="1"/>
  <c r="AW81" i="1"/>
  <c r="AW966" i="1"/>
  <c r="AW772" i="1"/>
  <c r="AW1073" i="1"/>
  <c r="AW183" i="1"/>
  <c r="AW896" i="1"/>
  <c r="AW486" i="1"/>
  <c r="AW840" i="1"/>
  <c r="AW1332" i="1"/>
  <c r="AW1422" i="1"/>
  <c r="AW63" i="1"/>
  <c r="AW61" i="1"/>
  <c r="AW1072" i="1"/>
  <c r="AW55" i="1"/>
  <c r="AW224" i="1"/>
  <c r="AW1356" i="1"/>
  <c r="AW872" i="1"/>
  <c r="AW1113" i="1"/>
  <c r="AW685" i="1"/>
  <c r="AW513" i="1"/>
  <c r="AW580" i="1"/>
  <c r="AW790" i="1"/>
  <c r="AW435" i="1"/>
  <c r="AW1320" i="1"/>
  <c r="AW802" i="1"/>
  <c r="AW372" i="1"/>
  <c r="AW383" i="1"/>
  <c r="AW835" i="1"/>
  <c r="AW72" i="1"/>
  <c r="AW588" i="1"/>
  <c r="AW414" i="1"/>
  <c r="AW625" i="1"/>
  <c r="AW495" i="1"/>
  <c r="AW318" i="1"/>
  <c r="AW1057" i="1"/>
  <c r="AW1442" i="1"/>
  <c r="AW139" i="1"/>
  <c r="AW942" i="1"/>
  <c r="AW528" i="1"/>
  <c r="AW424" i="1"/>
  <c r="AW446" i="1"/>
  <c r="AW425" i="1"/>
  <c r="AW654" i="1"/>
  <c r="AW1370" i="1"/>
  <c r="AW1059" i="1"/>
  <c r="AW644" i="1"/>
  <c r="AW346" i="1"/>
  <c r="AW1142" i="1"/>
  <c r="AW1297" i="1"/>
  <c r="AW1299" i="1"/>
  <c r="AW1169" i="1"/>
  <c r="AW88" i="1"/>
  <c r="AW610" i="1"/>
  <c r="AW1054" i="1"/>
  <c r="AW320" i="1"/>
  <c r="AW365" i="1"/>
  <c r="AW1199" i="1"/>
  <c r="AW236" i="1"/>
  <c r="AW21" i="1"/>
  <c r="AW953" i="1"/>
  <c r="AW218" i="1"/>
  <c r="AW249" i="1"/>
  <c r="AW22" i="1"/>
  <c r="AW890" i="1"/>
  <c r="AW657" i="1"/>
  <c r="AW431" i="1"/>
  <c r="AW19" i="1"/>
  <c r="AW475" i="1"/>
  <c r="AW232" i="1"/>
  <c r="AW354" i="1"/>
  <c r="AW546" i="1"/>
  <c r="AW862" i="1"/>
  <c r="AW649" i="1"/>
  <c r="AW1018" i="1"/>
  <c r="AW1133" i="1"/>
  <c r="AW618" i="1"/>
  <c r="AW439" i="1"/>
  <c r="AW76" i="1"/>
  <c r="AW455" i="1"/>
  <c r="AW1208" i="1"/>
  <c r="AW1364" i="1"/>
  <c r="AW520" i="1"/>
  <c r="AW42" i="1"/>
  <c r="AW1215" i="1"/>
  <c r="AW1213" i="1"/>
  <c r="AW472" i="1"/>
  <c r="AW90" i="1"/>
  <c r="AW645" i="1"/>
  <c r="AW598" i="1"/>
  <c r="AW1315" i="1"/>
  <c r="AW1155" i="1"/>
  <c r="AW1118" i="1"/>
  <c r="AW1405" i="1"/>
  <c r="AW1211" i="1"/>
  <c r="AW1374" i="1"/>
  <c r="AW423" i="1"/>
  <c r="AW294" i="1"/>
  <c r="AW68" i="1"/>
  <c r="AW1141" i="1"/>
  <c r="AW765" i="1"/>
  <c r="AW159" i="1"/>
  <c r="AW291" i="1"/>
  <c r="AW1028" i="1"/>
  <c r="AW1033" i="1"/>
  <c r="AW1099" i="1"/>
  <c r="AW534" i="1"/>
  <c r="AW1130" i="1"/>
  <c r="AW290" i="1"/>
  <c r="AW1027" i="1"/>
  <c r="AW1091" i="1"/>
  <c r="AW1453" i="1"/>
  <c r="AW498" i="1"/>
  <c r="AW1466" i="1"/>
  <c r="AW192" i="1"/>
  <c r="AW1359" i="1"/>
  <c r="AW1182" i="1"/>
  <c r="AW1062" i="1"/>
  <c r="AW846" i="1"/>
  <c r="AW1381" i="1"/>
  <c r="AW578" i="1"/>
  <c r="AW1202" i="1"/>
  <c r="AW754" i="1"/>
  <c r="AW153" i="1"/>
  <c r="AW1421" i="1"/>
  <c r="AW464" i="1"/>
  <c r="AW52" i="1"/>
  <c r="AW504" i="1"/>
  <c r="AW525" i="1"/>
  <c r="AW203" i="1"/>
  <c r="AW584" i="1"/>
  <c r="AW1161" i="1"/>
  <c r="AW1289" i="1"/>
  <c r="AW381" i="1"/>
  <c r="AW1337" i="1"/>
  <c r="AW1110" i="1"/>
  <c r="AW1456" i="1"/>
  <c r="AW899" i="1"/>
  <c r="AW288" i="1"/>
  <c r="AW355" i="1"/>
  <c r="AW512" i="1"/>
  <c r="AW1286" i="1"/>
  <c r="AW938" i="1"/>
  <c r="AW1005" i="1"/>
  <c r="AW996" i="1"/>
  <c r="AW955" i="1"/>
  <c r="AW712" i="1"/>
  <c r="AW1056" i="1"/>
  <c r="AW620" i="1"/>
  <c r="AW12" i="1"/>
  <c r="AW575" i="1"/>
  <c r="AW506" i="1"/>
  <c r="AW976" i="1"/>
  <c r="AW119" i="1"/>
  <c r="AW595" i="1"/>
  <c r="AW256" i="1"/>
  <c r="AW885" i="1"/>
  <c r="AW716" i="1"/>
  <c r="AW545" i="1"/>
  <c r="AW433" i="1"/>
  <c r="AW599" i="1"/>
  <c r="AW1262" i="1"/>
  <c r="AW799" i="1"/>
  <c r="AW680" i="1"/>
  <c r="AW1175" i="1"/>
  <c r="AW1195" i="1"/>
  <c r="AW306" i="1"/>
  <c r="AW1307" i="1"/>
  <c r="AW780" i="1"/>
  <c r="AW438" i="1"/>
  <c r="AW686" i="1"/>
  <c r="AW822" i="1"/>
  <c r="AW1261" i="1"/>
  <c r="AW642" i="1"/>
  <c r="AW95" i="1"/>
  <c r="AW384" i="1"/>
  <c r="AW529" i="1"/>
  <c r="AW228" i="1"/>
  <c r="AW1071" i="1"/>
  <c r="AW388" i="1"/>
  <c r="AW948" i="1"/>
  <c r="AW825" i="1"/>
  <c r="AW304" i="1"/>
  <c r="AW1047" i="1"/>
  <c r="AW1265" i="1"/>
  <c r="AW176" i="1"/>
  <c r="AW1095" i="1"/>
  <c r="AW1022" i="1"/>
  <c r="AW477" i="1"/>
  <c r="AW638" i="1"/>
  <c r="AW28" i="1"/>
  <c r="AW401" i="1"/>
  <c r="AW1327" i="1"/>
  <c r="AW759" i="1"/>
  <c r="AW853" i="1"/>
  <c r="AW782" i="1"/>
  <c r="AW1101" i="1"/>
  <c r="AW767" i="1"/>
  <c r="AW148" i="1"/>
  <c r="AW985" i="1"/>
  <c r="AW37" i="1"/>
  <c r="AW1218" i="1"/>
  <c r="AW883" i="1"/>
  <c r="AW325" i="1"/>
  <c r="AW964" i="1"/>
  <c r="AW227" i="1"/>
  <c r="AW18" i="1"/>
  <c r="AW38" i="1"/>
  <c r="AW756" i="1"/>
  <c r="AW485" i="1"/>
  <c r="AW497" i="1"/>
  <c r="AW1380" i="1"/>
  <c r="AW1174" i="1"/>
  <c r="AW634" i="1"/>
  <c r="AW668" i="1"/>
  <c r="AW1428" i="1"/>
  <c r="AW344" i="1"/>
  <c r="AW1061" i="1"/>
  <c r="AW31" i="1"/>
  <c r="AW106" i="1"/>
  <c r="AW1082" i="1"/>
  <c r="AW875" i="1"/>
  <c r="AW418" i="1"/>
  <c r="AW537" i="1"/>
  <c r="AW533" i="1"/>
  <c r="AW463" i="1"/>
  <c r="AW887" i="1"/>
  <c r="AW1301" i="1"/>
  <c r="AW1335" i="1"/>
  <c r="AW811" i="1"/>
  <c r="AW973" i="1"/>
  <c r="AW1321" i="1"/>
  <c r="AW954" i="1"/>
  <c r="AW582" i="1"/>
  <c r="AW69" i="1"/>
  <c r="AW1106" i="1"/>
  <c r="AW8" i="1"/>
  <c r="AW10" i="1"/>
  <c r="AW1394" i="1"/>
  <c r="AW699" i="1"/>
  <c r="AW1077" i="1"/>
  <c r="AW210" i="1"/>
  <c r="AW531" i="1"/>
  <c r="AW212" i="1"/>
  <c r="AW34" i="1"/>
  <c r="AW194" i="1"/>
  <c r="AW195" i="1"/>
  <c r="AW939" i="1"/>
  <c r="AW1088" i="1"/>
  <c r="AW1316" i="1"/>
  <c r="AW100" i="1"/>
  <c r="AW379" i="1"/>
  <c r="AW864" i="1"/>
  <c r="AW1277" i="1"/>
  <c r="AW109" i="1"/>
  <c r="AW746" i="1"/>
  <c r="AW940" i="1"/>
  <c r="AW284" i="1"/>
  <c r="AW1149" i="1"/>
  <c r="AW766" i="1"/>
  <c r="AW2" i="1"/>
  <c r="AW590" i="1"/>
  <c r="AW1229" i="1"/>
  <c r="AW97" i="1"/>
  <c r="AW257" i="1"/>
  <c r="AW385" i="1"/>
  <c r="AW445" i="1"/>
  <c r="AW11" i="1"/>
  <c r="AW1401" i="1"/>
  <c r="AW591" i="1"/>
  <c r="AW836" i="1"/>
  <c r="AW319" i="1"/>
  <c r="AW410" i="1"/>
  <c r="AW968" i="1"/>
  <c r="AW1278" i="1"/>
  <c r="AW470" i="1"/>
  <c r="AW277" i="1"/>
  <c r="AW876" i="1"/>
  <c r="AW450" i="1"/>
  <c r="AW1200" i="1"/>
  <c r="AW1001" i="1"/>
  <c r="AW1357" i="1"/>
  <c r="AW1084" i="1"/>
  <c r="AW814" i="1"/>
  <c r="AW922" i="1"/>
  <c r="AW419" i="1"/>
  <c r="AW80" i="1"/>
  <c r="AW202" i="1"/>
  <c r="AW785" i="1"/>
  <c r="AW611" i="1"/>
  <c r="AW1069" i="1"/>
  <c r="AW293" i="1"/>
  <c r="AW468" i="1"/>
  <c r="AW5" i="1"/>
  <c r="AW842" i="1"/>
  <c r="AW1429" i="1"/>
  <c r="AW1264" i="1"/>
  <c r="AW538" i="1"/>
  <c r="AW837" i="1"/>
  <c r="AW730" i="1"/>
  <c r="AW913" i="1"/>
  <c r="AW476" i="1"/>
  <c r="AW1312" i="1"/>
  <c r="AW838" i="1"/>
  <c r="AW783" i="1"/>
  <c r="AW679" i="1"/>
  <c r="AW818" i="1"/>
  <c r="AW773" i="1"/>
  <c r="AW1176" i="1"/>
  <c r="AW340" i="1"/>
  <c r="AW671" i="1"/>
  <c r="AW581" i="1"/>
  <c r="AW859" i="1"/>
  <c r="AW673" i="1"/>
  <c r="AW303" i="1"/>
  <c r="AW715" i="1"/>
  <c r="AW813" i="1"/>
  <c r="AW564" i="1"/>
  <c r="AW1328" i="1"/>
  <c r="AW390" i="1"/>
  <c r="AW189" i="1"/>
  <c r="AW1368" i="1"/>
  <c r="AW484" i="1"/>
  <c r="AW1389" i="1"/>
  <c r="AW910" i="1"/>
  <c r="AW30" i="1"/>
  <c r="AW1144" i="1"/>
  <c r="AW198" i="1"/>
  <c r="AW1115" i="1"/>
  <c r="AW1246" i="1"/>
  <c r="AW605" i="1"/>
  <c r="AW1253" i="1"/>
  <c r="AW1190" i="1"/>
  <c r="AW1053" i="1"/>
  <c r="AW1259" i="1"/>
  <c r="AW745" i="1"/>
  <c r="AW460" i="1"/>
  <c r="AW1157" i="1"/>
  <c r="AW1049" i="1"/>
  <c r="AW1287" i="1"/>
  <c r="AW827" i="1"/>
  <c r="AW405" i="1"/>
  <c r="AW873" i="1"/>
  <c r="AW893" i="1"/>
  <c r="AW719" i="1"/>
  <c r="AW482" i="1"/>
  <c r="AW1068" i="1"/>
  <c r="AW508" i="1"/>
  <c r="AW1433" i="1"/>
  <c r="AW623" i="1"/>
  <c r="AW1458" i="1"/>
  <c r="AW444" i="1"/>
  <c r="AW1272" i="1"/>
  <c r="AW3" i="1"/>
  <c r="AW167" i="1"/>
  <c r="AW708" i="1"/>
  <c r="AW505" i="1"/>
  <c r="AW408" i="1"/>
  <c r="AW181" i="1"/>
  <c r="AW196" i="1"/>
  <c r="AW17" i="1"/>
  <c r="AW764" i="1"/>
  <c r="AW1181" i="1"/>
  <c r="AW723" i="1"/>
  <c r="AW442" i="1"/>
  <c r="AW738" i="1"/>
  <c r="AW190" i="1"/>
  <c r="AW568" i="1"/>
  <c r="AW1080" i="1"/>
  <c r="AW1134" i="1"/>
  <c r="AW697" i="1"/>
  <c r="AW540" i="1"/>
  <c r="AW579" i="1"/>
  <c r="AW1060" i="1"/>
  <c r="AW648" i="1"/>
  <c r="AW75" i="1"/>
  <c r="AW682" i="1"/>
  <c r="AW670" i="1"/>
  <c r="AW681" i="1"/>
  <c r="AW937" i="1"/>
  <c r="AW661" i="1"/>
  <c r="AW755" i="1"/>
  <c r="AW1427" i="1"/>
  <c r="AW816" i="1"/>
  <c r="AW829" i="1"/>
  <c r="AW616" i="1"/>
  <c r="AW166" i="1"/>
  <c r="AW64" i="1"/>
  <c r="AW263" i="1"/>
  <c r="AW734" i="1"/>
  <c r="AW155" i="1"/>
  <c r="AW1127" i="1"/>
  <c r="AW845" i="1"/>
  <c r="AW214" i="1"/>
  <c r="AW562" i="1"/>
  <c r="AW1326" i="1"/>
  <c r="AW200" i="1"/>
  <c r="AW945" i="1"/>
  <c r="AW409" i="1"/>
  <c r="AW941" i="1"/>
  <c r="AW1269" i="1"/>
  <c r="AW1333" i="1"/>
  <c r="AW751" i="1"/>
  <c r="AW184" i="1"/>
  <c r="AW1295" i="1"/>
  <c r="AW51" i="1"/>
  <c r="AW29" i="1"/>
  <c r="AW147" i="1"/>
  <c r="AW1361" i="1"/>
  <c r="AW272" i="1"/>
  <c r="AW1449" i="1"/>
  <c r="AW364" i="1"/>
  <c r="AW205" i="1"/>
  <c r="AW1445" i="1"/>
  <c r="AW1377" i="1"/>
  <c r="AW282" i="1"/>
  <c r="AW357" i="1"/>
  <c r="AW1125" i="1"/>
  <c r="AW348" i="1"/>
  <c r="AW1306" i="1"/>
  <c r="AW1233" i="1"/>
  <c r="AW884" i="1"/>
  <c r="AW809" i="1"/>
  <c r="AW944" i="1"/>
  <c r="AW1168" i="1"/>
  <c r="AW1324" i="1"/>
  <c r="AW689" i="1"/>
  <c r="AW429" i="1"/>
  <c r="AW574" i="1"/>
  <c r="AW247" i="1"/>
  <c r="AW956" i="1"/>
  <c r="AW73" i="1"/>
  <c r="AW952" i="1"/>
  <c r="AW327" i="1"/>
  <c r="AW714" i="1"/>
  <c r="AW1207" i="1"/>
  <c r="AW1305" i="1"/>
  <c r="AW635" i="1"/>
  <c r="AW391" i="1"/>
  <c r="AW1291" i="1"/>
  <c r="AW164" i="1"/>
  <c r="AW984" i="1"/>
  <c r="AW432" i="1"/>
  <c r="AW462" i="1"/>
  <c r="AW1418" i="1"/>
  <c r="AW722" i="1"/>
  <c r="AW791" i="1"/>
  <c r="AW1058" i="1"/>
  <c r="AW1220" i="1"/>
  <c r="AW334" i="1"/>
  <c r="AW1222" i="1"/>
  <c r="AW604" i="1"/>
  <c r="AW728" i="1"/>
  <c r="AW1403" i="1"/>
  <c r="AW187" i="1"/>
  <c r="AW1314" i="1"/>
  <c r="AW26" i="1"/>
  <c r="AW143" i="1"/>
  <c r="AW366" i="1"/>
  <c r="AW1440" i="1"/>
  <c r="AW1340" i="1"/>
  <c r="AW1210" i="1"/>
  <c r="AW1240" i="1"/>
  <c r="AW928" i="1"/>
  <c r="AW265" i="1"/>
  <c r="AW1043" i="1"/>
  <c r="AW683" i="1"/>
  <c r="AW619" i="1"/>
  <c r="AW768" i="1"/>
  <c r="AW570" i="1"/>
  <c r="AW1388" i="1"/>
  <c r="AW333" i="1"/>
  <c r="AW490" i="1"/>
  <c r="AW221" i="1"/>
  <c r="AW594" i="1"/>
  <c r="AW1343" i="1"/>
  <c r="AW975" i="1"/>
  <c r="AW747" i="1"/>
  <c r="AW1009" i="1"/>
  <c r="AW1322" i="1"/>
  <c r="AW710" i="1"/>
  <c r="AW1398" i="1"/>
  <c r="AW724" i="1"/>
  <c r="AW630" i="1"/>
  <c r="AW1066" i="1"/>
  <c r="AW343" i="1"/>
  <c r="AW1300" i="1"/>
  <c r="AW215" i="1"/>
  <c r="AW855" i="1"/>
  <c r="AW180" i="1"/>
  <c r="AW1156" i="1"/>
  <c r="AW950" i="1"/>
  <c r="AW1137" i="1"/>
  <c r="AW331" i="1"/>
  <c r="AW643" i="1"/>
  <c r="AW1439" i="1"/>
  <c r="AW983" i="1"/>
  <c r="AW1224" i="1"/>
  <c r="AW237" i="1"/>
  <c r="AW1055" i="1"/>
  <c r="AW233" i="1"/>
  <c r="AW1003" i="1"/>
  <c r="AW353" i="1"/>
  <c r="AW1029" i="1"/>
  <c r="AW465" i="1"/>
  <c r="AW979" i="1"/>
  <c r="AW387" i="1"/>
  <c r="AW788" i="1"/>
  <c r="AW1250" i="1"/>
  <c r="AW440" i="1"/>
  <c r="AW86" i="1"/>
  <c r="AW870" i="1"/>
  <c r="AW152" i="1"/>
  <c r="AW805" i="1"/>
  <c r="AW502" i="1"/>
  <c r="AW1108" i="1"/>
  <c r="AW179" i="1"/>
  <c r="AW452" i="1"/>
  <c r="AW530" i="1"/>
  <c r="AW48" i="1"/>
  <c r="AW704" i="1"/>
  <c r="AW6" i="1"/>
  <c r="AW121" i="1"/>
  <c r="AW1339" i="1"/>
  <c r="AW1188" i="1"/>
  <c r="AW1415" i="1"/>
  <c r="AW636" i="1"/>
  <c r="AW456" i="1"/>
  <c r="AW1366" i="1"/>
  <c r="AW748" i="1"/>
  <c r="AW428" i="1"/>
  <c r="AW301" i="1"/>
  <c r="AW421" i="1"/>
  <c r="AW235" i="1"/>
  <c r="AW659" i="1"/>
  <c r="AW1323" i="1"/>
  <c r="AW794" i="1"/>
  <c r="AW852" i="1"/>
  <c r="AW517" i="1"/>
  <c r="AW336" i="1"/>
  <c r="AW1414" i="1"/>
  <c r="AW156" i="1"/>
  <c r="AW511" i="1"/>
  <c r="AW694" i="1"/>
  <c r="AW1000" i="1"/>
  <c r="AW114" i="1"/>
  <c r="AW877" i="1"/>
  <c r="AW103" i="1"/>
  <c r="AW769" i="1"/>
  <c r="AW317" i="1"/>
  <c r="AW487" i="1"/>
  <c r="AW787" i="1"/>
  <c r="AW266" i="1"/>
  <c r="AW698" i="1"/>
  <c r="AW420" i="1"/>
  <c r="AW361" i="1"/>
  <c r="AW41" i="1"/>
  <c r="AW935" i="1"/>
  <c r="AW1217" i="1"/>
  <c r="AW548" i="1"/>
  <c r="AW775" i="1"/>
  <c r="AW105" i="1"/>
  <c r="AW633" i="1"/>
  <c r="AW45" i="1"/>
  <c r="AW778" i="1"/>
  <c r="AW970" i="1"/>
  <c r="AW278" i="1"/>
  <c r="AW279" i="1"/>
  <c r="AW1378" i="1"/>
  <c r="AW936" i="1"/>
  <c r="AW457" i="1"/>
  <c r="AW1292" i="1"/>
  <c r="AW795" i="1"/>
  <c r="AW702" i="1"/>
  <c r="AW514" i="1"/>
  <c r="AW674" i="1"/>
  <c r="AW1223" i="1"/>
  <c r="AW188" i="1"/>
  <c r="AW798" i="1"/>
  <c r="AW124" i="1"/>
  <c r="AW1034" i="1"/>
  <c r="AW1325" i="1"/>
  <c r="AW1369" i="1"/>
  <c r="AW779" i="1"/>
  <c r="AW1459" i="1"/>
  <c r="AW437" i="1"/>
  <c r="AW863" i="1"/>
  <c r="AW416" i="1"/>
  <c r="AW162" i="1"/>
  <c r="AW566" i="1"/>
  <c r="AW1038" i="1"/>
  <c r="AW796" i="1"/>
  <c r="AW1002" i="1"/>
  <c r="AW543" i="1"/>
  <c r="AW323" i="1"/>
  <c r="AW267" i="1"/>
  <c r="AW77" i="1"/>
  <c r="AW115" i="1"/>
  <c r="AW555" i="1"/>
  <c r="AW281" i="1"/>
  <c r="AW411" i="1"/>
  <c r="AW535" i="1"/>
  <c r="AW521" i="1"/>
  <c r="AW784" i="1"/>
  <c r="AW417" i="1"/>
  <c r="AW733" i="1"/>
  <c r="AW1347" i="1"/>
  <c r="AW918" i="1"/>
  <c r="AW1255" i="1"/>
  <c r="AW1438" i="1"/>
  <c r="AW454" i="1"/>
  <c r="AW1114" i="1"/>
  <c r="AW1146" i="1"/>
  <c r="AW1201" i="1"/>
  <c r="AW1408" i="1"/>
  <c r="AW606" i="1"/>
  <c r="AW1242" i="1"/>
  <c r="AW1384" i="1"/>
  <c r="AW1151" i="1"/>
  <c r="AW725" i="1"/>
  <c r="AW1404" i="1"/>
  <c r="AW774" i="1"/>
  <c r="AW1143" i="1"/>
  <c r="AW549" i="1"/>
  <c r="AW1407" i="1"/>
  <c r="AW71" i="1"/>
  <c r="AW261" i="1"/>
  <c r="AW556" i="1"/>
  <c r="AW157" i="1"/>
  <c r="AW571" i="1"/>
  <c r="AW274" i="1"/>
  <c r="AW393" i="1"/>
  <c r="AW1076" i="1"/>
  <c r="AW1450" i="1"/>
  <c r="AW614" i="1"/>
  <c r="AW1158" i="1"/>
  <c r="AW1139" i="1"/>
  <c r="AW91" i="1"/>
  <c r="AW74" i="1"/>
  <c r="AW1086" i="1"/>
  <c r="AW137" i="1"/>
  <c r="AW1257" i="1"/>
  <c r="AW684" i="1"/>
  <c r="AW771" i="1"/>
  <c r="AW122" i="1"/>
  <c r="AW254" i="1"/>
  <c r="AW927" i="1"/>
  <c r="AW593" i="1"/>
  <c r="AW193" i="1"/>
  <c r="AW1441" i="1"/>
  <c r="AW402" i="1"/>
  <c r="AW631" i="1"/>
  <c r="AW315" i="1"/>
  <c r="AW1283" i="1"/>
  <c r="AW735" i="1"/>
  <c r="AW1006" i="1"/>
  <c r="AW496" i="1"/>
  <c r="AW981" i="1"/>
  <c r="AW563" i="1"/>
  <c r="AW1016" i="1"/>
  <c r="AW1342" i="1"/>
  <c r="AW742" i="1"/>
  <c r="AW880" i="1"/>
  <c r="AW302" i="1"/>
  <c r="AW330" i="1"/>
  <c r="AW1140" i="1"/>
  <c r="AW965" i="1"/>
  <c r="AW1249" i="1"/>
  <c r="AW986" i="1"/>
  <c r="AW693" i="1"/>
  <c r="AW413" i="1"/>
  <c r="AW997" i="1"/>
  <c r="AW358" i="1"/>
  <c r="AW1317" i="1"/>
  <c r="AW1153" i="1"/>
  <c r="AW908" i="1"/>
  <c r="AW557" i="1"/>
  <c r="AW240" i="1"/>
  <c r="AW900" i="1"/>
  <c r="AW298" i="1"/>
  <c r="AW1465" i="1"/>
  <c r="AW718" i="1"/>
  <c r="AW483" i="1"/>
  <c r="AW907" i="1"/>
  <c r="AW803" i="1"/>
  <c r="AW1352" i="1"/>
  <c r="AW347" i="1"/>
  <c r="AW586" i="1"/>
  <c r="AW874" i="1"/>
  <c r="AW1145" i="1"/>
  <c r="AW1007" i="1"/>
  <c r="AW821" i="1"/>
  <c r="AW43" i="1"/>
  <c r="AW329" i="1"/>
  <c r="AW744" i="1"/>
  <c r="AW789" i="1"/>
  <c r="AW1417" i="1"/>
  <c r="AW810" i="1"/>
  <c r="AW632" i="1"/>
  <c r="AW1230" i="1"/>
  <c r="AW990" i="1"/>
  <c r="AW1065" i="1"/>
  <c r="AW770" i="1"/>
  <c r="AW971" i="1"/>
  <c r="AW826" i="1"/>
  <c r="AW368" i="1"/>
  <c r="AW542" i="1"/>
  <c r="AW371" i="1"/>
  <c r="AW843" i="1"/>
  <c r="AW459" i="1"/>
  <c r="AW1183" i="1"/>
  <c r="AW906" i="1"/>
  <c r="AW39" i="1"/>
  <c r="AW1197" i="1"/>
  <c r="AW300" i="1"/>
  <c r="AW793" i="1"/>
  <c r="AW404" i="1"/>
  <c r="AW658" i="1"/>
  <c r="AW1296" i="1"/>
  <c r="AW750" i="1"/>
  <c r="AW170" i="1"/>
  <c r="AW695" i="1"/>
  <c r="AW891" i="1"/>
  <c r="AW569" i="1"/>
  <c r="AW1341" i="1"/>
  <c r="AW895" i="1"/>
  <c r="AW675" i="1"/>
  <c r="AW1171" i="1"/>
  <c r="AW1148" i="1"/>
  <c r="AW493" i="1"/>
  <c r="AW1025" i="1"/>
  <c r="AW637" i="1"/>
  <c r="AW168" i="1"/>
  <c r="AW656" i="1"/>
  <c r="AW1189" i="1"/>
  <c r="AW1124" i="1"/>
  <c r="AW753" i="1"/>
  <c r="AW507" i="1"/>
  <c r="AW1162" i="1"/>
  <c r="AW324" i="1"/>
  <c r="AW522" i="1"/>
  <c r="AW665" i="1"/>
  <c r="AW1346" i="1"/>
  <c r="AW1090" i="1"/>
  <c r="AW1160" i="1"/>
  <c r="AW131" i="1"/>
  <c r="AW250" i="1"/>
  <c r="AW112" i="1"/>
  <c r="AW62" i="1"/>
  <c r="AW108" i="1"/>
  <c r="AW289" i="1"/>
  <c r="AW328" i="1"/>
  <c r="AW660" i="1"/>
  <c r="AW1319" i="1"/>
  <c r="AW921" i="1"/>
  <c r="AW244" i="1"/>
  <c r="AW1042" i="1"/>
  <c r="AW141" i="1"/>
  <c r="AW871" i="1"/>
  <c r="AW1336" i="1"/>
  <c r="AW1372" i="1"/>
  <c r="AW169" i="1"/>
  <c r="AW1048" i="1"/>
  <c r="AW1256" i="1"/>
  <c r="AW1010" i="1"/>
  <c r="AW27" i="1"/>
  <c r="AW841" i="1"/>
  <c r="AW1214" i="1"/>
  <c r="AW558" i="1"/>
  <c r="AW16" i="1"/>
  <c r="AW206" i="1"/>
  <c r="AW1228" i="1"/>
  <c r="AW573" i="1"/>
  <c r="AW701" i="1"/>
  <c r="AW158" i="1"/>
  <c r="AW1413" i="1"/>
  <c r="AW262" i="1"/>
  <c r="AW9" i="1"/>
  <c r="AW1310" i="1"/>
  <c r="AW1093" i="1"/>
  <c r="AW160" i="1"/>
  <c r="AW720" i="1"/>
  <c r="AW933" i="1"/>
  <c r="AW1231" i="1"/>
  <c r="AW554" i="1"/>
  <c r="AW1192" i="1"/>
  <c r="AW1281" i="1"/>
  <c r="AW1040" i="1"/>
  <c r="AW1426" i="1"/>
  <c r="AW1245" i="1"/>
  <c r="AW453" i="1"/>
  <c r="AW1167" i="1"/>
  <c r="AW963" i="1"/>
  <c r="AW395" i="1"/>
  <c r="AW239" i="1"/>
  <c r="AW850" i="1"/>
  <c r="AW567" i="1"/>
  <c r="AW519" i="1"/>
  <c r="AW1011" i="1"/>
  <c r="AW1351" i="1"/>
  <c r="AW501" i="1"/>
  <c r="AW151" i="1"/>
  <c r="AW280" i="1"/>
  <c r="AW85" i="1"/>
  <c r="AW322" i="1"/>
  <c r="AW1402" i="1"/>
  <c r="AW1294" i="1"/>
  <c r="AW961" i="1"/>
  <c r="AW255" i="1"/>
  <c r="AW797" i="1"/>
  <c r="AW1397" i="1"/>
  <c r="AW762" i="1"/>
  <c r="AW165" i="1"/>
  <c r="AW663" i="1"/>
  <c r="AW1345" i="1"/>
  <c r="AW211" i="1"/>
  <c r="AW1331" i="1"/>
  <c r="AW220" i="1"/>
  <c r="AW1390" i="1"/>
  <c r="AW1464" i="1"/>
  <c r="AW360" i="1"/>
  <c r="AW471" i="1"/>
  <c r="AW1423" i="1"/>
  <c r="AW270" i="1"/>
  <c r="AW1454" i="1"/>
  <c r="AW422" i="1"/>
  <c r="AW1399" i="1"/>
  <c r="AW917" i="1"/>
  <c r="AW865" i="1"/>
  <c r="AW1236" i="1"/>
  <c r="AW592" i="1"/>
  <c r="AW626" i="1"/>
  <c r="AW1376" i="1"/>
  <c r="AW13" i="1"/>
  <c r="AW1051" i="1"/>
  <c r="AW898" i="1"/>
  <c r="AW295" i="1"/>
  <c r="AW197" i="1"/>
  <c r="AW449" i="1"/>
  <c r="AW926" i="1"/>
  <c r="AW264" i="1"/>
  <c r="AW386" i="1"/>
  <c r="AW1103" i="1"/>
  <c r="AW972" i="1"/>
  <c r="AW561" i="1"/>
  <c r="AW345" i="1"/>
  <c r="AW930" i="1"/>
  <c r="AW1132" i="1"/>
  <c r="AW717" i="1"/>
  <c r="AW467" i="1"/>
  <c r="AW58" i="1"/>
  <c r="AW356" i="1"/>
  <c r="AW932" i="1"/>
  <c r="AW888" i="1"/>
  <c r="AW469" i="1"/>
  <c r="AW1360" i="1"/>
  <c r="AW1204" i="1"/>
  <c r="AW15" i="1"/>
  <c r="AW867" i="1"/>
  <c r="AW252" i="1"/>
  <c r="AW107" i="1"/>
  <c r="AW1131" i="1"/>
  <c r="AW690" i="1"/>
  <c r="AW1012" i="1"/>
  <c r="AW251" i="1"/>
  <c r="AW326" i="1"/>
  <c r="AW246" i="1"/>
  <c r="AW1457" i="1"/>
  <c r="AW915" i="1"/>
  <c r="AW1015" i="1"/>
  <c r="AW1354" i="1"/>
  <c r="AW830" i="1"/>
  <c r="AW1081" i="1"/>
  <c r="AW929" i="1"/>
  <c r="AW1198" i="1"/>
  <c r="AW337" i="1"/>
  <c r="AW777" i="1"/>
  <c r="AW1092" i="1"/>
  <c r="AW1239" i="1"/>
  <c r="AW7" i="1"/>
  <c r="AW1349" i="1"/>
  <c r="AW905" i="1"/>
  <c r="AW1258" i="1"/>
  <c r="AW110" i="1"/>
  <c r="AW678" i="1"/>
  <c r="AW688" i="1"/>
  <c r="AW1308" i="1"/>
  <c r="AW430" i="1"/>
  <c r="AW142" i="1"/>
  <c r="AW1179" i="1"/>
  <c r="AW1288" i="1"/>
  <c r="AW135" i="1"/>
  <c r="AW1251" i="1"/>
  <c r="AW523" i="1"/>
  <c r="AW869" i="1"/>
  <c r="AW367" i="1"/>
  <c r="AW1425" i="1"/>
  <c r="AW736" i="1"/>
  <c r="AW1150" i="1"/>
  <c r="AW553" i="1"/>
  <c r="AW260" i="1"/>
  <c r="AW804" i="1"/>
  <c r="AW1044" i="1"/>
  <c r="AW120" i="1"/>
  <c r="AW1094" i="1"/>
  <c r="AW1212" i="1"/>
  <c r="AW149" i="1"/>
  <c r="AW53" i="1"/>
  <c r="AW705" i="1"/>
  <c r="AW1387" i="1"/>
  <c r="AW50" i="1"/>
  <c r="AW1098" i="1"/>
  <c r="AW174" i="1"/>
  <c r="AW1206" i="1"/>
  <c r="AW1329" i="1"/>
  <c r="AW1180" i="1"/>
  <c r="AW676" i="1"/>
  <c r="AW1194" i="1"/>
  <c r="AW516" i="1"/>
  <c r="AW104" i="1"/>
  <c r="AW1126" i="1"/>
  <c r="AW492" i="1"/>
  <c r="AW1432" i="1"/>
  <c r="AW313" i="1"/>
  <c r="AW128" i="1"/>
  <c r="AW23" i="1"/>
  <c r="AW607" i="1"/>
  <c r="AW1219" i="1"/>
  <c r="AW760" i="1"/>
  <c r="AW1021" i="1"/>
  <c r="AW1238" i="1"/>
  <c r="AW93" i="1"/>
  <c r="AW1138" i="1"/>
  <c r="AW1367" i="1"/>
  <c r="AW1235" i="1"/>
  <c r="AW1412" i="1"/>
  <c r="AW56" i="1"/>
  <c r="AW1260" i="1"/>
  <c r="AW1303" i="1"/>
  <c r="AW480" i="1"/>
  <c r="AW1154" i="1"/>
  <c r="AW1164" i="1"/>
  <c r="AW415" i="1"/>
  <c r="AW1393" i="1"/>
  <c r="AW1406" i="1"/>
  <c r="AW363" i="1"/>
  <c r="AW998" i="1"/>
  <c r="AW199" i="1"/>
  <c r="AW478" i="1"/>
  <c r="AW1014" i="1"/>
  <c r="AW1234" i="1"/>
  <c r="AW1373" i="1"/>
  <c r="AW1334" i="1"/>
  <c r="AW995" i="1"/>
  <c r="AW126" i="1"/>
  <c r="AW1096" i="1"/>
  <c r="AW613" i="1"/>
  <c r="AW1227" i="1"/>
  <c r="AW1266" i="1"/>
  <c r="AW1241" i="1"/>
  <c r="AW1036" i="1"/>
  <c r="AW878" i="1"/>
  <c r="AW776" i="1"/>
  <c r="AW83" i="1"/>
  <c r="AW285" i="1"/>
  <c r="AW639" i="1"/>
  <c r="AW897" i="1"/>
  <c r="AW182" i="1"/>
  <c r="AW828" i="1"/>
  <c r="AW1461" i="1"/>
  <c r="AW207" i="1"/>
  <c r="AW154" i="1"/>
  <c r="AW82" i="1"/>
  <c r="AW833" i="1"/>
  <c r="AW572" i="1"/>
  <c r="AW977" i="1"/>
  <c r="AW1268" i="1"/>
  <c r="AW903" i="1"/>
  <c r="AW854" i="1"/>
  <c r="AW1078" i="1"/>
  <c r="AW208" i="1"/>
  <c r="AW129" i="1"/>
  <c r="AW1383" i="1"/>
  <c r="AW640" i="1"/>
  <c r="AW989" i="1"/>
  <c r="AW646" i="1"/>
  <c r="AW127" i="1"/>
  <c r="AW925" i="1"/>
  <c r="AW380" i="1"/>
  <c r="AW565" i="1"/>
  <c r="AW1353" i="1"/>
  <c r="AW448" i="1"/>
  <c r="AW1226" i="1"/>
  <c r="AW662" i="1"/>
  <c r="AW92" i="1"/>
  <c r="AW1355" i="1"/>
  <c r="AW375" i="1"/>
  <c r="AW881" i="1"/>
  <c r="AW629" i="1"/>
  <c r="AW400" i="1"/>
  <c r="AW1365" i="1"/>
  <c r="AW297" i="1"/>
  <c r="AW974" i="1"/>
  <c r="AW1344" i="1"/>
  <c r="AW1216" i="1"/>
  <c r="AW1285" i="1"/>
  <c r="AW374" i="1"/>
  <c r="AW1244" i="1"/>
  <c r="AW481" i="1"/>
  <c r="AW547" i="1"/>
  <c r="AW443" i="1"/>
  <c r="AW627" i="1"/>
  <c r="AW1128" i="1"/>
  <c r="AW314" i="1"/>
  <c r="AW489" i="1"/>
  <c r="AW951" i="1"/>
  <c r="AW943" i="1"/>
  <c r="AW560" i="1"/>
  <c r="AW466" i="1"/>
  <c r="AW1109" i="1"/>
  <c r="AW1196" i="1"/>
  <c r="AW1338" i="1"/>
  <c r="AW1274" i="1"/>
  <c r="AW624" i="1"/>
  <c r="AW1395" i="1"/>
  <c r="AW1460" i="1"/>
  <c r="AW1089" i="1"/>
  <c r="AW550" i="1"/>
  <c r="AW458" i="1"/>
  <c r="AW931" i="1"/>
  <c r="AW231" i="1"/>
  <c r="AW377" i="1"/>
  <c r="AW1311" i="1"/>
  <c r="AW1252" i="1"/>
  <c r="AW1186" i="1"/>
  <c r="AW982" i="1"/>
  <c r="AW882" i="1"/>
  <c r="AW96" i="1"/>
  <c r="AW201" i="1"/>
  <c r="AW924" i="1"/>
  <c r="AW978" i="1"/>
  <c r="AW311" i="1"/>
  <c r="AW1276" i="1"/>
  <c r="AW1100" i="1"/>
  <c r="AW286" i="1"/>
  <c r="AW721" i="1"/>
  <c r="AW980" i="1"/>
  <c r="AW823" i="1"/>
  <c r="AW844" i="1"/>
  <c r="AW949" i="1"/>
  <c r="AW186" i="1"/>
  <c r="AW123" i="1"/>
  <c r="AW1102" i="1"/>
  <c r="AW398" i="1"/>
  <c r="AW1166" i="1"/>
  <c r="AW515" i="1"/>
  <c r="AW144" i="1"/>
  <c r="AW602" i="1"/>
  <c r="AW1419" i="1"/>
  <c r="AW608" i="1"/>
  <c r="AW1313" i="1"/>
  <c r="AW349" i="1"/>
  <c r="AW655" i="1"/>
  <c r="AW392" i="1"/>
  <c r="AW628" i="1"/>
  <c r="AW601" i="1"/>
  <c r="AW1451" i="1"/>
  <c r="AW238" i="1"/>
  <c r="AW116" i="1"/>
  <c r="AW806" i="1"/>
  <c r="AW911" i="1"/>
  <c r="AW1363" i="1"/>
  <c r="AW539" i="1"/>
  <c r="AW276" i="1"/>
  <c r="AW1117" i="1"/>
  <c r="AW1031" i="1"/>
  <c r="AW67" i="1"/>
  <c r="AW125" i="1"/>
  <c r="AW857" i="1"/>
  <c r="AW145" i="1"/>
  <c r="AW1248" i="1"/>
  <c r="AW1290" i="1"/>
  <c r="AW1097" i="1"/>
  <c r="AW786" i="1"/>
  <c r="AW669" i="1"/>
  <c r="AW589" i="1"/>
  <c r="AW991" i="1"/>
  <c r="AW399" i="1"/>
  <c r="AW1318" i="1"/>
  <c r="AW1293" i="1"/>
  <c r="AW24" i="1"/>
  <c r="AW544" i="1"/>
  <c r="AW163" i="1"/>
  <c r="AW652" i="1"/>
  <c r="AW1330" i="1"/>
  <c r="AW1247" i="1"/>
  <c r="AW807" i="1"/>
  <c r="AW741" i="1"/>
  <c r="AW597" i="1"/>
  <c r="AW253" i="1"/>
  <c r="AW427" i="1"/>
  <c r="AW1193" i="1"/>
  <c r="AW1087" i="1"/>
  <c r="AW819" i="1"/>
  <c r="AW1254" i="1"/>
  <c r="AW709" i="1"/>
  <c r="AW866" i="1"/>
  <c r="AW369" i="1"/>
  <c r="AW382" i="1"/>
  <c r="AW902" i="1"/>
  <c r="AW1112" i="1"/>
  <c r="AW341" i="1"/>
  <c r="AW1309" i="1"/>
  <c r="AW600" i="1"/>
  <c r="AW146" i="1"/>
  <c r="AW617" i="1"/>
  <c r="AW1452" i="1"/>
  <c r="AW84" i="1"/>
  <c r="AW994" i="1"/>
  <c r="AW743" i="1"/>
  <c r="AW1041" i="1"/>
  <c r="AW299" i="1"/>
  <c r="AW350" i="1"/>
  <c r="AW373" i="1"/>
  <c r="AW739" i="1"/>
  <c r="AW359" i="1"/>
  <c r="AW856" i="1"/>
  <c r="AW70" i="1"/>
  <c r="AW271" i="1"/>
  <c r="AW161" i="1"/>
  <c r="AW847" i="1"/>
  <c r="AW335" i="1"/>
  <c r="AW647" i="1"/>
  <c r="AW499" i="1"/>
  <c r="AW1392" i="1"/>
  <c r="AW1191" i="1"/>
  <c r="AW209" i="1"/>
  <c r="AW102" i="1"/>
  <c r="AW133" i="1"/>
  <c r="AW1409" i="1"/>
  <c r="AW134" i="1"/>
  <c r="AW1385" i="1"/>
  <c r="AW1209" i="1"/>
  <c r="AW60" i="1"/>
  <c r="AW1023" i="1"/>
  <c r="AW1035" i="1"/>
  <c r="AW241" i="1"/>
  <c r="AW226" i="1"/>
  <c r="AW831" i="1"/>
  <c r="AW394" i="1"/>
  <c r="AW536" i="1"/>
  <c r="AW1085" i="1"/>
  <c r="AW988" i="1"/>
  <c r="AW860" i="1"/>
  <c r="AW1046" i="1"/>
  <c r="AW1271" i="1"/>
  <c r="AW832" i="1"/>
  <c r="AW140" i="1"/>
  <c r="AW1121" i="1"/>
  <c r="AW474" i="1"/>
  <c r="AW1120" i="1"/>
  <c r="AW1004" i="1"/>
  <c r="AW1104" i="1"/>
  <c r="AW35" i="1"/>
  <c r="AW113" i="1"/>
  <c r="AW920" i="1"/>
  <c r="AW1063" i="1"/>
  <c r="AW916" i="1"/>
  <c r="AW118" i="1"/>
  <c r="AW1263" i="1"/>
  <c r="AW1170" i="1"/>
  <c r="AW1348" i="1"/>
  <c r="AW812" i="1"/>
  <c r="AW958" i="1"/>
  <c r="AW858" i="1"/>
  <c r="AW886" i="1"/>
  <c r="AW1017" i="1"/>
  <c r="AW362" i="1"/>
  <c r="AW204" i="1"/>
  <c r="AW378" i="1"/>
  <c r="AW999" i="1"/>
  <c r="AW510" i="1"/>
  <c r="AW213" i="1"/>
  <c r="AW914" i="1"/>
  <c r="AW691" i="1"/>
  <c r="AW292" i="1"/>
  <c r="AW1026" i="1"/>
  <c r="AW1079" i="1"/>
  <c r="AW731" i="1"/>
  <c r="AW503" i="1"/>
  <c r="AW800" i="1"/>
  <c r="AW46" i="1"/>
  <c r="AW1350" i="1"/>
  <c r="AW1013" i="1"/>
  <c r="AW1435" i="1"/>
  <c r="AW339" i="1"/>
  <c r="AW1436" i="1"/>
  <c r="AW612" i="1"/>
  <c r="AW191" i="1"/>
  <c r="AW706" i="1"/>
  <c r="AW1172" i="1"/>
  <c r="AW54" i="1"/>
  <c r="AW1455" i="1"/>
  <c r="AW551" i="1"/>
  <c r="AW758" i="1"/>
  <c r="AW1462" i="1"/>
  <c r="AW692" i="1"/>
  <c r="AW1463" i="1"/>
  <c r="AW101" i="1"/>
  <c r="AW820" i="1"/>
  <c r="AW461" i="1"/>
  <c r="AW1032" i="1"/>
  <c r="AW403" i="1"/>
  <c r="AW585" i="1"/>
  <c r="AW4" i="1"/>
  <c r="AW307" i="1"/>
  <c r="AW641" i="1"/>
  <c r="AW407" i="1"/>
  <c r="AW677" i="1"/>
  <c r="AW934" i="1"/>
  <c r="AW223" i="1"/>
  <c r="AW177" i="1"/>
  <c r="AW243" i="1"/>
  <c r="AW242" i="1"/>
  <c r="AW351" i="1"/>
  <c r="AW1371" i="1"/>
  <c r="AW1225" i="1"/>
  <c r="AW216" i="1"/>
  <c r="AW879" i="1"/>
  <c r="AW1437" i="1"/>
  <c r="AW894" i="1"/>
  <c r="AW412" i="1"/>
  <c r="AW57" i="1"/>
  <c r="AW1279" i="1"/>
  <c r="AW1400" i="1"/>
  <c r="AW552" i="1"/>
  <c r="AW1447" i="1"/>
  <c r="AW1105" i="1"/>
  <c r="AW609" i="1"/>
  <c r="AW352" i="1"/>
  <c r="AW79" i="1"/>
  <c r="AW130" i="1"/>
  <c r="AW761" i="1"/>
  <c r="AW500" i="1"/>
  <c r="AW491" i="1"/>
  <c r="AW969" i="1"/>
  <c r="AW259" i="1"/>
  <c r="AW817" i="1"/>
  <c r="AW1020" i="1"/>
  <c r="AW1119" i="1"/>
  <c r="AW1205" i="1"/>
  <c r="AW727" i="1"/>
  <c r="AW111" i="1"/>
  <c r="AW230" i="1"/>
  <c r="AW132" i="1"/>
  <c r="AW283" i="1"/>
  <c r="AW666" i="1"/>
  <c r="AW559" i="1"/>
  <c r="AW622" i="1"/>
  <c r="AW912" i="1"/>
  <c r="AW703" i="1"/>
  <c r="AW1275" i="1"/>
  <c r="AW526" i="1"/>
  <c r="AW451" i="1"/>
  <c r="AW1362" i="1"/>
  <c r="AW527" i="1"/>
  <c r="AW1298" i="1"/>
  <c r="AW1416" i="1"/>
  <c r="AW889" i="1"/>
  <c r="AW1448" i="1"/>
  <c r="AW376" i="1"/>
  <c r="AW707" i="1"/>
  <c r="AW583" i="1"/>
  <c r="AW1159" i="1"/>
  <c r="AW1107" i="1"/>
  <c r="AW1070" i="1"/>
  <c r="AW1075" i="1"/>
  <c r="AW815" i="1"/>
  <c r="AW1163" i="1"/>
  <c r="AW904" i="1"/>
  <c r="AW781" i="1"/>
  <c r="AW960" i="1"/>
  <c r="AW1267" i="1"/>
  <c r="AW868" i="1"/>
  <c r="AW473" i="1"/>
  <c r="AW962" i="1"/>
  <c r="AW1430" i="1"/>
  <c r="AW171" i="1"/>
  <c r="AW436" i="1"/>
  <c r="AW1050" i="1"/>
  <c r="AW1111" i="1"/>
  <c r="AW175" i="1"/>
  <c r="AW577" i="1"/>
  <c r="AW749" i="1"/>
  <c r="AW839" i="1"/>
  <c r="AW1446" i="1"/>
  <c r="AW740" i="1"/>
  <c r="AW923" i="1"/>
  <c r="AW94" i="1"/>
  <c r="AW66" i="1"/>
  <c r="AW1147" i="1"/>
  <c r="AW541" i="1"/>
  <c r="AW87" i="1"/>
  <c r="AW1067" i="1"/>
  <c r="AW219" i="1"/>
  <c r="AW185" i="1"/>
  <c r="AW321" i="1"/>
  <c r="AW258" i="1"/>
  <c r="AW1280" i="1"/>
  <c r="AW1434" i="1"/>
  <c r="AW713" i="1"/>
  <c r="AW426" i="1"/>
  <c r="AW1431" i="1"/>
  <c r="AW397" i="1"/>
  <c r="AW1129" i="1"/>
  <c r="AW222" i="1"/>
  <c r="AW275" i="1"/>
  <c r="AW1185" i="1"/>
  <c r="AW851" i="1"/>
  <c r="AW1379" i="1"/>
  <c r="AW834" i="1"/>
  <c r="AW1039" i="1"/>
  <c r="AW861" i="1"/>
  <c r="AW664" i="1"/>
  <c r="AW389" i="1"/>
  <c r="AW269" i="1"/>
  <c r="AW312" i="1"/>
  <c r="AW1203" i="1"/>
  <c r="AW792" i="1"/>
  <c r="AW225" i="1"/>
  <c r="AW1184" i="1"/>
  <c r="AW245" i="1"/>
  <c r="AW488" i="1"/>
  <c r="AW98" i="1"/>
  <c r="AW1030" i="1"/>
  <c r="AW1424" i="1"/>
  <c r="AW316" i="1"/>
  <c r="AW1116" i="1"/>
  <c r="AW1136" i="1"/>
  <c r="AW892" i="1"/>
  <c r="AW59" i="1"/>
  <c r="AW824" i="1"/>
  <c r="AW494" i="1"/>
  <c r="AW1386" i="1"/>
  <c r="AW651" i="1"/>
  <c r="AW78" i="1"/>
  <c r="AW959" i="1"/>
  <c r="AW615" i="1"/>
  <c r="AW1177" i="1"/>
  <c r="AW1375" i="1"/>
  <c r="AW305" i="1"/>
  <c r="AW40" i="1"/>
  <c r="AW1382" i="1"/>
  <c r="AW532" i="1"/>
  <c r="AW44" i="1"/>
  <c r="AW576" i="1"/>
  <c r="AW1178" i="1"/>
  <c r="AW447" i="1"/>
  <c r="AW36" i="1"/>
  <c r="AW99" i="1"/>
  <c r="AW849" i="1"/>
  <c r="AW25" i="1"/>
  <c r="AW992" i="1"/>
  <c r="AW1273" i="1"/>
  <c r="AW308" i="1"/>
  <c r="AW287" i="1"/>
  <c r="AW1083" i="1"/>
  <c r="AW173" i="1"/>
  <c r="AW434" i="1"/>
  <c r="AW14" i="1"/>
  <c r="AW596" i="1"/>
  <c r="AW338" i="1"/>
  <c r="AW993" i="1"/>
  <c r="AW1187" i="1"/>
  <c r="AW172" i="1"/>
  <c r="AW687" i="1"/>
  <c r="AW667" i="1"/>
  <c r="AW1045" i="1"/>
  <c r="AW518" i="1"/>
  <c r="AW1232" i="1"/>
  <c r="AW1391" i="1"/>
  <c r="AW650" i="1"/>
  <c r="AW1243" i="1"/>
  <c r="AW696" i="1"/>
  <c r="AW49" i="1"/>
  <c r="AW1411" i="1"/>
  <c r="AW65" i="1"/>
  <c r="AW1064" i="1"/>
  <c r="AW711" i="1"/>
  <c r="AW757" i="1"/>
  <c r="AW1152" i="1"/>
  <c r="AW89" i="1"/>
  <c r="AW1019" i="1"/>
  <c r="AW909" i="1"/>
  <c r="AW848" i="1"/>
  <c r="AW1173" i="1"/>
  <c r="AW1410" i="1"/>
  <c r="AW752" i="1"/>
  <c r="AW268" i="1"/>
  <c r="AW273" i="1"/>
  <c r="AW967" i="1"/>
  <c r="AW217" i="1"/>
  <c r="AW1237" i="1"/>
  <c r="AW229" i="1"/>
  <c r="AW1122" i="1"/>
  <c r="AW396" i="1"/>
  <c r="AW621" i="1"/>
  <c r="AW524" i="1"/>
  <c r="AW178" i="1"/>
  <c r="AW1074" i="1"/>
  <c r="AW1221" i="1"/>
  <c r="AW1420" i="1"/>
  <c r="AW1165" i="1"/>
  <c r="AW672" i="1"/>
  <c r="AW732" i="1"/>
  <c r="AW117" i="1"/>
  <c r="AW1443" i="1"/>
  <c r="AW234" i="1"/>
  <c r="AW808" i="1"/>
  <c r="AW1008" i="1"/>
  <c r="AW1052" i="1"/>
  <c r="AW248" i="1"/>
  <c r="AW1024" i="1"/>
  <c r="AW729" i="1"/>
  <c r="AW1302" i="1"/>
  <c r="AW1037" i="1"/>
  <c r="AW1284" i="1"/>
  <c r="AW901" i="1"/>
  <c r="AW47" i="1"/>
  <c r="AW763" i="1"/>
  <c r="AW342" i="1"/>
  <c r="AW1282" i="1"/>
  <c r="AW587" i="1"/>
  <c r="AW332" i="1"/>
  <c r="AW296" i="1"/>
  <c r="AW603" i="1"/>
  <c r="AW309" i="1"/>
  <c r="AW1304" i="1"/>
  <c r="AW726" i="1"/>
  <c r="AW1358" i="1"/>
  <c r="AW509" i="1"/>
  <c r="AW33" i="1"/>
  <c r="AW957" i="1"/>
  <c r="AV357" i="1"/>
  <c r="AV1125" i="1"/>
  <c r="AV348" i="1"/>
  <c r="AV1306" i="1"/>
  <c r="AV1233" i="1"/>
  <c r="AV884" i="1"/>
  <c r="AV809" i="1"/>
  <c r="AV944" i="1"/>
  <c r="AV1168" i="1"/>
  <c r="AV1324" i="1"/>
  <c r="AV689" i="1"/>
  <c r="AV429" i="1"/>
  <c r="AV574" i="1"/>
  <c r="AV247" i="1"/>
  <c r="AV956" i="1"/>
  <c r="AV73" i="1"/>
  <c r="AV952" i="1"/>
  <c r="AV327" i="1"/>
  <c r="AV714" i="1"/>
  <c r="AV1207" i="1"/>
  <c r="AV1305" i="1"/>
  <c r="AV635" i="1"/>
  <c r="AV391" i="1"/>
  <c r="AV1291" i="1"/>
  <c r="AV164" i="1"/>
  <c r="AV984" i="1"/>
  <c r="AV432" i="1"/>
  <c r="AV462" i="1"/>
  <c r="AV1418" i="1"/>
  <c r="AV722" i="1"/>
  <c r="AV791" i="1"/>
  <c r="AV1058" i="1"/>
  <c r="AV1220" i="1"/>
  <c r="AV334" i="1"/>
  <c r="AV1222" i="1"/>
  <c r="AV604" i="1"/>
  <c r="AV728" i="1"/>
  <c r="AV1403" i="1"/>
  <c r="AV1155" i="1"/>
  <c r="AV1118" i="1"/>
  <c r="AV1405" i="1"/>
  <c r="AV1211" i="1"/>
  <c r="AV1374" i="1"/>
  <c r="AV423" i="1"/>
  <c r="AV294" i="1"/>
  <c r="AV68" i="1"/>
  <c r="AV1141" i="1"/>
  <c r="AV765" i="1"/>
  <c r="AV159" i="1"/>
  <c r="AV291" i="1"/>
  <c r="AV1028" i="1"/>
  <c r="AV1033" i="1"/>
  <c r="AV1099" i="1"/>
  <c r="AV534" i="1"/>
  <c r="AV1130" i="1"/>
  <c r="AV290" i="1"/>
  <c r="AV1027" i="1"/>
  <c r="AV1091" i="1"/>
  <c r="AV1453" i="1"/>
  <c r="AV498" i="1"/>
  <c r="AV1466" i="1"/>
  <c r="AV192" i="1"/>
  <c r="AV1359" i="1"/>
  <c r="AV1182" i="1"/>
  <c r="AV1062" i="1"/>
  <c r="AV846" i="1"/>
  <c r="AV1381" i="1"/>
  <c r="AV578" i="1"/>
  <c r="AV1202" i="1"/>
  <c r="AV754" i="1"/>
  <c r="AV153" i="1"/>
  <c r="AV1421" i="1"/>
  <c r="AV464" i="1"/>
  <c r="AV52" i="1"/>
  <c r="AV504" i="1"/>
  <c r="AV525" i="1"/>
  <c r="AV203" i="1"/>
  <c r="AV584" i="1"/>
  <c r="AV724" i="1"/>
  <c r="AV630" i="1"/>
  <c r="AV1066" i="1"/>
  <c r="AV343" i="1"/>
  <c r="AV1300" i="1"/>
  <c r="AV215" i="1"/>
  <c r="AV855" i="1"/>
  <c r="AV180" i="1"/>
  <c r="AV1156" i="1"/>
  <c r="AV950" i="1"/>
  <c r="AV1137" i="1"/>
  <c r="AV331" i="1"/>
  <c r="AV643" i="1"/>
  <c r="AV1439" i="1"/>
  <c r="AV983" i="1"/>
  <c r="AV1224" i="1"/>
  <c r="AV237" i="1"/>
  <c r="AV1055" i="1"/>
  <c r="AV233" i="1"/>
  <c r="AV1003" i="1"/>
  <c r="AV353" i="1"/>
  <c r="AV1029" i="1"/>
  <c r="AV465" i="1"/>
  <c r="AV979" i="1"/>
  <c r="AV387" i="1"/>
  <c r="AV788" i="1"/>
  <c r="AV1250" i="1"/>
  <c r="AV440" i="1"/>
  <c r="AV86" i="1"/>
  <c r="AV870" i="1"/>
  <c r="AV152" i="1"/>
  <c r="AV805" i="1"/>
  <c r="AV502" i="1"/>
  <c r="AV1108" i="1"/>
  <c r="AV179" i="1"/>
  <c r="AV452" i="1"/>
  <c r="AV530" i="1"/>
  <c r="AV48" i="1"/>
  <c r="AV704" i="1"/>
  <c r="AV6" i="1"/>
  <c r="AV121" i="1"/>
  <c r="AV1339" i="1"/>
  <c r="AV1188" i="1"/>
  <c r="AV1415" i="1"/>
  <c r="AV636" i="1"/>
  <c r="AV456" i="1"/>
  <c r="AV1366" i="1"/>
  <c r="AV748" i="1"/>
  <c r="AV428" i="1"/>
  <c r="AV301" i="1"/>
  <c r="AV421" i="1"/>
  <c r="AV235" i="1"/>
  <c r="AV659" i="1"/>
  <c r="AV1323" i="1"/>
  <c r="AV794" i="1"/>
  <c r="AV852" i="1"/>
  <c r="AV517" i="1"/>
  <c r="AV336" i="1"/>
  <c r="AV1414" i="1"/>
  <c r="AV156" i="1"/>
  <c r="AV798" i="1"/>
  <c r="AV124" i="1"/>
  <c r="AV1034" i="1"/>
  <c r="AV1325" i="1"/>
  <c r="AV1369" i="1"/>
  <c r="AV779" i="1"/>
  <c r="AV1459" i="1"/>
  <c r="AV437" i="1"/>
  <c r="AV863" i="1"/>
  <c r="AV416" i="1"/>
  <c r="AV162" i="1"/>
  <c r="AV566" i="1"/>
  <c r="AV1038" i="1"/>
  <c r="AV796" i="1"/>
  <c r="AV1002" i="1"/>
  <c r="AV543" i="1"/>
  <c r="AV323" i="1"/>
  <c r="AV267" i="1"/>
  <c r="AV77" i="1"/>
  <c r="AV115" i="1"/>
  <c r="AV555" i="1"/>
  <c r="AV281" i="1"/>
  <c r="AV411" i="1"/>
  <c r="AV535" i="1"/>
  <c r="AV521" i="1"/>
  <c r="AV784" i="1"/>
  <c r="AV417" i="1"/>
  <c r="AV733" i="1"/>
  <c r="AV1347" i="1"/>
  <c r="AV918" i="1"/>
  <c r="AV1255" i="1"/>
  <c r="AV1438" i="1"/>
  <c r="AV454" i="1"/>
  <c r="AV1114" i="1"/>
  <c r="AV1146" i="1"/>
  <c r="AV1201" i="1"/>
  <c r="AV1408" i="1"/>
  <c r="AV606" i="1"/>
  <c r="AV1242" i="1"/>
  <c r="AV771" i="1"/>
  <c r="AV122" i="1"/>
  <c r="AV254" i="1"/>
  <c r="AV927" i="1"/>
  <c r="AV593" i="1"/>
  <c r="AV193" i="1"/>
  <c r="AV1441" i="1"/>
  <c r="AV402" i="1"/>
  <c r="AV631" i="1"/>
  <c r="AV315" i="1"/>
  <c r="AV1283" i="1"/>
  <c r="AV735" i="1"/>
  <c r="AV1006" i="1"/>
  <c r="AV496" i="1"/>
  <c r="AV981" i="1"/>
  <c r="AV563" i="1"/>
  <c r="AV1016" i="1"/>
  <c r="AV1342" i="1"/>
  <c r="AV742" i="1"/>
  <c r="AV880" i="1"/>
  <c r="AV302" i="1"/>
  <c r="AV330" i="1"/>
  <c r="AV1140" i="1"/>
  <c r="AV965" i="1"/>
  <c r="AV1249" i="1"/>
  <c r="AV986" i="1"/>
  <c r="AV693" i="1"/>
  <c r="AV413" i="1"/>
  <c r="AV997" i="1"/>
  <c r="AV358" i="1"/>
  <c r="AV1317" i="1"/>
  <c r="AV1153" i="1"/>
  <c r="AV908" i="1"/>
  <c r="AV557" i="1"/>
  <c r="AV240" i="1"/>
  <c r="AV900" i="1"/>
  <c r="AV298" i="1"/>
  <c r="AV1465" i="1"/>
  <c r="AV718" i="1"/>
  <c r="AV1054" i="1"/>
  <c r="AV32" i="1"/>
  <c r="AV346" i="1"/>
  <c r="AV737" i="1"/>
  <c r="AV1135" i="1"/>
  <c r="AV150" i="1"/>
  <c r="AV947" i="1"/>
  <c r="AV138" i="1"/>
  <c r="AV370" i="1"/>
  <c r="AV406" i="1"/>
  <c r="AV1270" i="1"/>
  <c r="AV1297" i="1"/>
  <c r="AV1123" i="1"/>
  <c r="AV479" i="1"/>
  <c r="AV801" i="1"/>
  <c r="AV81" i="1"/>
  <c r="AV966" i="1"/>
  <c r="AV772" i="1"/>
  <c r="AV1073" i="1"/>
  <c r="AV183" i="1"/>
  <c r="AV1299" i="1"/>
  <c r="AV896" i="1"/>
  <c r="AV486" i="1"/>
  <c r="AV840" i="1"/>
  <c r="AV1332" i="1"/>
  <c r="AV1169" i="1"/>
  <c r="AV1422" i="1"/>
  <c r="AV63" i="1"/>
  <c r="AV61" i="1"/>
  <c r="AV1072" i="1"/>
  <c r="AV55" i="1"/>
  <c r="AV224" i="1"/>
  <c r="AV1356" i="1"/>
  <c r="AV1142" i="1"/>
  <c r="AV88" i="1"/>
  <c r="AV872" i="1"/>
  <c r="AV1113" i="1"/>
  <c r="AV685" i="1"/>
  <c r="AV513" i="1"/>
  <c r="AV1161" i="1"/>
  <c r="AV1289" i="1"/>
  <c r="AV381" i="1"/>
  <c r="AV1337" i="1"/>
  <c r="AV1110" i="1"/>
  <c r="AV1456" i="1"/>
  <c r="AV899" i="1"/>
  <c r="AV288" i="1"/>
  <c r="AV355" i="1"/>
  <c r="AV512" i="1"/>
  <c r="AV1286" i="1"/>
  <c r="AV938" i="1"/>
  <c r="AV1005" i="1"/>
  <c r="AV996" i="1"/>
  <c r="AV955" i="1"/>
  <c r="AV712" i="1"/>
  <c r="AV1056" i="1"/>
  <c r="AV620" i="1"/>
  <c r="AV12" i="1"/>
  <c r="AV575" i="1"/>
  <c r="AV506" i="1"/>
  <c r="AV976" i="1"/>
  <c r="AV119" i="1"/>
  <c r="AV595" i="1"/>
  <c r="AV256" i="1"/>
  <c r="AV885" i="1"/>
  <c r="AV716" i="1"/>
  <c r="AV545" i="1"/>
  <c r="AV433" i="1"/>
  <c r="AV599" i="1"/>
  <c r="AV1262" i="1"/>
  <c r="AV799" i="1"/>
  <c r="AV680" i="1"/>
  <c r="AV1175" i="1"/>
  <c r="AV1195" i="1"/>
  <c r="AV306" i="1"/>
  <c r="AV1307" i="1"/>
  <c r="AV780" i="1"/>
  <c r="AV438" i="1"/>
  <c r="AV686" i="1"/>
  <c r="AV822" i="1"/>
  <c r="AV1261" i="1"/>
  <c r="AV642" i="1"/>
  <c r="AV95" i="1"/>
  <c r="AV384" i="1"/>
  <c r="AV529" i="1"/>
  <c r="AV228" i="1"/>
  <c r="AV1071" i="1"/>
  <c r="AV388" i="1"/>
  <c r="AV948" i="1"/>
  <c r="AV825" i="1"/>
  <c r="AV1105" i="1"/>
  <c r="AV609" i="1"/>
  <c r="AV352" i="1"/>
  <c r="AV79" i="1"/>
  <c r="AV130" i="1"/>
  <c r="AV761" i="1"/>
  <c r="AV500" i="1"/>
  <c r="AV491" i="1"/>
  <c r="AV969" i="1"/>
  <c r="AV259" i="1"/>
  <c r="AV817" i="1"/>
  <c r="AV1020" i="1"/>
  <c r="AV1119" i="1"/>
  <c r="AV1205" i="1"/>
  <c r="AV727" i="1"/>
  <c r="AV111" i="1"/>
  <c r="AV230" i="1"/>
  <c r="AV132" i="1"/>
  <c r="AV283" i="1"/>
  <c r="AV666" i="1"/>
  <c r="AV559" i="1"/>
  <c r="AV622" i="1"/>
  <c r="AV912" i="1"/>
  <c r="AV703" i="1"/>
  <c r="AV1275" i="1"/>
  <c r="AV526" i="1"/>
  <c r="AV451" i="1"/>
  <c r="AV1362" i="1"/>
  <c r="AV527" i="1"/>
  <c r="AV1298" i="1"/>
  <c r="AV1416" i="1"/>
  <c r="AV889" i="1"/>
  <c r="AV1448" i="1"/>
  <c r="AV376" i="1"/>
  <c r="AV707" i="1"/>
  <c r="AV583" i="1"/>
  <c r="AV1159" i="1"/>
  <c r="AV1107" i="1"/>
  <c r="AV1070" i="1"/>
  <c r="AV1075" i="1"/>
  <c r="AV815" i="1"/>
  <c r="AV1163" i="1"/>
  <c r="AV904" i="1"/>
  <c r="AV781" i="1"/>
  <c r="AV960" i="1"/>
  <c r="AV1267" i="1"/>
  <c r="AV868" i="1"/>
  <c r="AV473" i="1"/>
  <c r="AV962" i="1"/>
  <c r="AV1430" i="1"/>
  <c r="AV171" i="1"/>
  <c r="AV436" i="1"/>
  <c r="AV1050" i="1"/>
  <c r="AV1111" i="1"/>
  <c r="AV175" i="1"/>
  <c r="AV577" i="1"/>
  <c r="AV749" i="1"/>
  <c r="AV839" i="1"/>
  <c r="AV1446" i="1"/>
  <c r="AV740" i="1"/>
  <c r="AV923" i="1"/>
  <c r="AV94" i="1"/>
  <c r="AV66" i="1"/>
  <c r="AV1147" i="1"/>
  <c r="AV541" i="1"/>
  <c r="AV87" i="1"/>
  <c r="AV1067" i="1"/>
  <c r="AV219" i="1"/>
  <c r="AV185" i="1"/>
  <c r="AV321" i="1"/>
  <c r="AV258" i="1"/>
  <c r="AV1280" i="1"/>
  <c r="AV1434" i="1"/>
  <c r="AV713" i="1"/>
  <c r="AV426" i="1"/>
  <c r="AV1431" i="1"/>
  <c r="AV397" i="1"/>
  <c r="AV1129" i="1"/>
  <c r="AV222" i="1"/>
  <c r="AV275" i="1"/>
  <c r="AV1185" i="1"/>
  <c r="AV851" i="1"/>
  <c r="AV1379" i="1"/>
  <c r="AV834" i="1"/>
  <c r="AV1039" i="1"/>
  <c r="AV861" i="1"/>
  <c r="AV664" i="1"/>
  <c r="AV389" i="1"/>
  <c r="AV269" i="1"/>
  <c r="AV312" i="1"/>
  <c r="AV1203" i="1"/>
  <c r="AV792" i="1"/>
  <c r="AV225" i="1"/>
  <c r="AV1184" i="1"/>
  <c r="AV245" i="1"/>
  <c r="AV488" i="1"/>
  <c r="AV98" i="1"/>
  <c r="AV1030" i="1"/>
  <c r="AV1424" i="1"/>
  <c r="AV316" i="1"/>
  <c r="AV1116" i="1"/>
  <c r="AV1136" i="1"/>
  <c r="AV892" i="1"/>
  <c r="AV59" i="1"/>
  <c r="AV824" i="1"/>
  <c r="AV494" i="1"/>
  <c r="AV1386" i="1"/>
  <c r="AV651" i="1"/>
  <c r="AV78" i="1"/>
  <c r="AV959" i="1"/>
  <c r="AV615" i="1"/>
  <c r="AV1177" i="1"/>
  <c r="AV1375" i="1"/>
  <c r="AV305" i="1"/>
  <c r="AV40" i="1"/>
  <c r="AV1382" i="1"/>
  <c r="AV532" i="1"/>
  <c r="AV44" i="1"/>
  <c r="AV304" i="1"/>
  <c r="AV1047" i="1"/>
  <c r="AV1265" i="1"/>
  <c r="AV176" i="1"/>
  <c r="AV1095" i="1"/>
  <c r="AV1022" i="1"/>
  <c r="AV477" i="1"/>
  <c r="AV638" i="1"/>
  <c r="AV28" i="1"/>
  <c r="AV401" i="1"/>
  <c r="AV1327" i="1"/>
  <c r="AV759" i="1"/>
  <c r="AV853" i="1"/>
  <c r="AV782" i="1"/>
  <c r="AV1101" i="1"/>
  <c r="AV767" i="1"/>
  <c r="AV148" i="1"/>
  <c r="AV985" i="1"/>
  <c r="AV37" i="1"/>
  <c r="AV1218" i="1"/>
  <c r="AV883" i="1"/>
  <c r="AV325" i="1"/>
  <c r="AV964" i="1"/>
  <c r="AV227" i="1"/>
  <c r="AV18" i="1"/>
  <c r="AV38" i="1"/>
  <c r="AV756" i="1"/>
  <c r="AV485" i="1"/>
  <c r="AV497" i="1"/>
  <c r="AV1380" i="1"/>
  <c r="AV1174" i="1"/>
  <c r="AV634" i="1"/>
  <c r="AV668" i="1"/>
  <c r="AV1428" i="1"/>
  <c r="AV344" i="1"/>
  <c r="AV1061" i="1"/>
  <c r="AV320" i="1"/>
  <c r="AV365" i="1"/>
  <c r="AV1199" i="1"/>
  <c r="AV236" i="1"/>
  <c r="AX236" i="1" s="1"/>
  <c r="AV21" i="1"/>
  <c r="AV953" i="1"/>
  <c r="AV218" i="1"/>
  <c r="AV249" i="1"/>
  <c r="AV22" i="1"/>
  <c r="AV890" i="1"/>
  <c r="AX890" i="1" s="1"/>
  <c r="AV657" i="1"/>
  <c r="AV431" i="1"/>
  <c r="AV19" i="1"/>
  <c r="AV475" i="1"/>
  <c r="AV232" i="1"/>
  <c r="AV354" i="1"/>
  <c r="AV546" i="1"/>
  <c r="AV862" i="1"/>
  <c r="AV649" i="1"/>
  <c r="AV1018" i="1"/>
  <c r="AV1133" i="1"/>
  <c r="AV618" i="1"/>
  <c r="AV439" i="1"/>
  <c r="AV76" i="1"/>
  <c r="AV455" i="1"/>
  <c r="AV1208" i="1"/>
  <c r="AV1364" i="1"/>
  <c r="AV520" i="1"/>
  <c r="AV42" i="1"/>
  <c r="AV1215" i="1"/>
  <c r="AV1213" i="1"/>
  <c r="AV472" i="1"/>
  <c r="AV90" i="1"/>
  <c r="AV645" i="1"/>
  <c r="AV598" i="1"/>
  <c r="AV1315" i="1"/>
  <c r="AV1088" i="1"/>
  <c r="AV1316" i="1"/>
  <c r="AV31" i="1"/>
  <c r="AV106" i="1"/>
  <c r="AV1082" i="1"/>
  <c r="AV875" i="1"/>
  <c r="AV418" i="1"/>
  <c r="AV537" i="1"/>
  <c r="AV533" i="1"/>
  <c r="AV463" i="1"/>
  <c r="AV887" i="1"/>
  <c r="AV1301" i="1"/>
  <c r="AV1335" i="1"/>
  <c r="AV811" i="1"/>
  <c r="AV973" i="1"/>
  <c r="AV1321" i="1"/>
  <c r="AV954" i="1"/>
  <c r="AV582" i="1"/>
  <c r="AV69" i="1"/>
  <c r="AV1106" i="1"/>
  <c r="AV8" i="1"/>
  <c r="AV10" i="1"/>
  <c r="AV1394" i="1"/>
  <c r="AV699" i="1"/>
  <c r="AV1077" i="1"/>
  <c r="AV210" i="1"/>
  <c r="AV531" i="1"/>
  <c r="AV212" i="1"/>
  <c r="AV34" i="1"/>
  <c r="AV194" i="1"/>
  <c r="AV195" i="1"/>
  <c r="AV939" i="1"/>
  <c r="AV576" i="1"/>
  <c r="AV1178" i="1"/>
  <c r="AV447" i="1"/>
  <c r="AV36" i="1"/>
  <c r="AV99" i="1"/>
  <c r="AV849" i="1"/>
  <c r="AV25" i="1"/>
  <c r="AV992" i="1"/>
  <c r="AV1273" i="1"/>
  <c r="AV308" i="1"/>
  <c r="AV287" i="1"/>
  <c r="AV1083" i="1"/>
  <c r="AV173" i="1"/>
  <c r="AV434" i="1"/>
  <c r="AV14" i="1"/>
  <c r="AV596" i="1"/>
  <c r="AV338" i="1"/>
  <c r="AV993" i="1"/>
  <c r="AV1187" i="1"/>
  <c r="AV172" i="1"/>
  <c r="AV687" i="1"/>
  <c r="AV667" i="1"/>
  <c r="AV1045" i="1"/>
  <c r="AV518" i="1"/>
  <c r="AV1232" i="1"/>
  <c r="AV1391" i="1"/>
  <c r="AV650" i="1"/>
  <c r="AV1243" i="1"/>
  <c r="AV696" i="1"/>
  <c r="AV49" i="1"/>
  <c r="AV1411" i="1"/>
  <c r="AV65" i="1"/>
  <c r="AV1064" i="1"/>
  <c r="AV711" i="1"/>
  <c r="AV757" i="1"/>
  <c r="AV1152" i="1"/>
  <c r="AV89" i="1"/>
  <c r="AV1019" i="1"/>
  <c r="AV909" i="1"/>
  <c r="AV848" i="1"/>
  <c r="AV1173" i="1"/>
  <c r="AV1410" i="1"/>
  <c r="AV752" i="1"/>
  <c r="AV268" i="1"/>
  <c r="AV273" i="1"/>
  <c r="AX273" i="1" s="1"/>
  <c r="AV967" i="1"/>
  <c r="AV217" i="1"/>
  <c r="AV1237" i="1"/>
  <c r="AV229" i="1"/>
  <c r="AV1122" i="1"/>
  <c r="AV396" i="1"/>
  <c r="AV621" i="1"/>
  <c r="AV524" i="1"/>
  <c r="AV178" i="1"/>
  <c r="AV1074" i="1"/>
  <c r="AV1221" i="1"/>
  <c r="AV1420" i="1"/>
  <c r="AV1165" i="1"/>
  <c r="AV672" i="1"/>
  <c r="AV732" i="1"/>
  <c r="AV117" i="1"/>
  <c r="AV1443" i="1"/>
  <c r="AV234" i="1"/>
  <c r="AV808" i="1"/>
  <c r="AV1008" i="1"/>
  <c r="AV1052" i="1"/>
  <c r="AV248" i="1"/>
  <c r="AV1024" i="1"/>
  <c r="AV729" i="1"/>
  <c r="AV1302" i="1"/>
  <c r="AV1037" i="1"/>
  <c r="AV1284" i="1"/>
  <c r="AV901" i="1"/>
  <c r="AV47" i="1"/>
  <c r="AV763" i="1"/>
  <c r="AV342" i="1"/>
  <c r="AV1282" i="1"/>
  <c r="AV587" i="1"/>
  <c r="AV332" i="1"/>
  <c r="AV296" i="1"/>
  <c r="AV603" i="1"/>
  <c r="AX603" i="1" s="1"/>
  <c r="AV309" i="1"/>
  <c r="AV1304" i="1"/>
  <c r="AV726" i="1"/>
  <c r="AV1358" i="1"/>
  <c r="AV509" i="1"/>
  <c r="AV33" i="1"/>
  <c r="AV100" i="1"/>
  <c r="AV379" i="1"/>
  <c r="AV864" i="1"/>
  <c r="AV1277" i="1"/>
  <c r="AV109" i="1"/>
  <c r="AV746" i="1"/>
  <c r="AV940" i="1"/>
  <c r="AV284" i="1"/>
  <c r="AV1149" i="1"/>
  <c r="AV766" i="1"/>
  <c r="AV2" i="1"/>
  <c r="AV590" i="1"/>
  <c r="AV1229" i="1"/>
  <c r="AV97" i="1"/>
  <c r="AV257" i="1"/>
  <c r="AV385" i="1"/>
  <c r="AV445" i="1"/>
  <c r="AV11" i="1"/>
  <c r="AV1401" i="1"/>
  <c r="AV591" i="1"/>
  <c r="AV836" i="1"/>
  <c r="AV319" i="1"/>
  <c r="AV410" i="1"/>
  <c r="AV968" i="1"/>
  <c r="AV1278" i="1"/>
  <c r="AV470" i="1"/>
  <c r="AV277" i="1"/>
  <c r="AV876" i="1"/>
  <c r="AV450" i="1"/>
  <c r="AV1200" i="1"/>
  <c r="AV1001" i="1"/>
  <c r="AV1357" i="1"/>
  <c r="AV1084" i="1"/>
  <c r="AV814" i="1"/>
  <c r="AV922" i="1"/>
  <c r="AV419" i="1"/>
  <c r="AV80" i="1"/>
  <c r="AV202" i="1"/>
  <c r="AV785" i="1"/>
  <c r="AV611" i="1"/>
  <c r="AV1069" i="1"/>
  <c r="AV293" i="1"/>
  <c r="AV468" i="1"/>
  <c r="AV5" i="1"/>
  <c r="AV842" i="1"/>
  <c r="AV1429" i="1"/>
  <c r="AV1264" i="1"/>
  <c r="AV538" i="1"/>
  <c r="AV837" i="1"/>
  <c r="AV730" i="1"/>
  <c r="AV913" i="1"/>
  <c r="AV476" i="1"/>
  <c r="AV1312" i="1"/>
  <c r="AV838" i="1"/>
  <c r="AV783" i="1"/>
  <c r="AV679" i="1"/>
  <c r="AV818" i="1"/>
  <c r="AV773" i="1"/>
  <c r="AV1176" i="1"/>
  <c r="AV340" i="1"/>
  <c r="AV671" i="1"/>
  <c r="AV581" i="1"/>
  <c r="AV859" i="1"/>
  <c r="AV673" i="1"/>
  <c r="AV303" i="1"/>
  <c r="AV715" i="1"/>
  <c r="AV813" i="1"/>
  <c r="AV564" i="1"/>
  <c r="AV1328" i="1"/>
  <c r="AV390" i="1"/>
  <c r="AV189" i="1"/>
  <c r="AV1368" i="1"/>
  <c r="AV484" i="1"/>
  <c r="AV1389" i="1"/>
  <c r="AV910" i="1"/>
  <c r="AV30" i="1"/>
  <c r="AV1144" i="1"/>
  <c r="AV198" i="1"/>
  <c r="AV1115" i="1"/>
  <c r="AV1246" i="1"/>
  <c r="AV605" i="1"/>
  <c r="AV1253" i="1"/>
  <c r="AV1190" i="1"/>
  <c r="AV1053" i="1"/>
  <c r="AV1259" i="1"/>
  <c r="AV745" i="1"/>
  <c r="AV460" i="1"/>
  <c r="AV1157" i="1"/>
  <c r="AV1049" i="1"/>
  <c r="AV1287" i="1"/>
  <c r="AV827" i="1"/>
  <c r="AV405" i="1"/>
  <c r="AV873" i="1"/>
  <c r="AV893" i="1"/>
  <c r="AV719" i="1"/>
  <c r="AV482" i="1"/>
  <c r="AV1068" i="1"/>
  <c r="AV508" i="1"/>
  <c r="AV1433" i="1"/>
  <c r="AV623" i="1"/>
  <c r="AV1458" i="1"/>
  <c r="AV444" i="1"/>
  <c r="AV1272" i="1"/>
  <c r="AV3" i="1"/>
  <c r="AV167" i="1"/>
  <c r="AV708" i="1"/>
  <c r="AV505" i="1"/>
  <c r="AV408" i="1"/>
  <c r="AV181" i="1"/>
  <c r="AV196" i="1"/>
  <c r="AV17" i="1"/>
  <c r="AV764" i="1"/>
  <c r="AV1181" i="1"/>
  <c r="AV723" i="1"/>
  <c r="AV442" i="1"/>
  <c r="AV738" i="1"/>
  <c r="AV190" i="1"/>
  <c r="AV568" i="1"/>
  <c r="AV1080" i="1"/>
  <c r="AV1134" i="1"/>
  <c r="AV697" i="1"/>
  <c r="AV540" i="1"/>
  <c r="AV579" i="1"/>
  <c r="AV1060" i="1"/>
  <c r="AV648" i="1"/>
  <c r="AV75" i="1"/>
  <c r="AV682" i="1"/>
  <c r="AV670" i="1"/>
  <c r="AV681" i="1"/>
  <c r="AV937" i="1"/>
  <c r="AV661" i="1"/>
  <c r="AV755" i="1"/>
  <c r="AV1427" i="1"/>
  <c r="AV816" i="1"/>
  <c r="AV829" i="1"/>
  <c r="AV616" i="1"/>
  <c r="AV166" i="1"/>
  <c r="AV64" i="1"/>
  <c r="AV263" i="1"/>
  <c r="AV734" i="1"/>
  <c r="AV155" i="1"/>
  <c r="AV1127" i="1"/>
  <c r="AV845" i="1"/>
  <c r="AV214" i="1"/>
  <c r="AV562" i="1"/>
  <c r="AV1326" i="1"/>
  <c r="AV200" i="1"/>
  <c r="AV945" i="1"/>
  <c r="AV409" i="1"/>
  <c r="AV941" i="1"/>
  <c r="AV1269" i="1"/>
  <c r="AV1333" i="1"/>
  <c r="AV751" i="1"/>
  <c r="AV184" i="1"/>
  <c r="AV1295" i="1"/>
  <c r="AV51" i="1"/>
  <c r="AV29" i="1"/>
  <c r="AV147" i="1"/>
  <c r="AV1361" i="1"/>
  <c r="AV272" i="1"/>
  <c r="AV1449" i="1"/>
  <c r="AV364" i="1"/>
  <c r="AV205" i="1"/>
  <c r="AV1445" i="1"/>
  <c r="AV1377" i="1"/>
  <c r="AV282" i="1"/>
  <c r="AV187" i="1"/>
  <c r="AV1314" i="1"/>
  <c r="AV26" i="1"/>
  <c r="AV143" i="1"/>
  <c r="AV366" i="1"/>
  <c r="AV1440" i="1"/>
  <c r="AV1340" i="1"/>
  <c r="AV1210" i="1"/>
  <c r="AV1240" i="1"/>
  <c r="AV928" i="1"/>
  <c r="AV265" i="1"/>
  <c r="AV1043" i="1"/>
  <c r="AV683" i="1"/>
  <c r="AV619" i="1"/>
  <c r="AV768" i="1"/>
  <c r="AV570" i="1"/>
  <c r="AV1388" i="1"/>
  <c r="AV333" i="1"/>
  <c r="AV490" i="1"/>
  <c r="AV221" i="1"/>
  <c r="AV594" i="1"/>
  <c r="AV1343" i="1"/>
  <c r="AV975" i="1"/>
  <c r="AV747" i="1"/>
  <c r="AV1009" i="1"/>
  <c r="AV1322" i="1"/>
  <c r="AV710" i="1"/>
  <c r="AV1398" i="1"/>
  <c r="AV1124" i="1"/>
  <c r="AV753" i="1"/>
  <c r="AV507" i="1"/>
  <c r="AV1162" i="1"/>
  <c r="AV324" i="1"/>
  <c r="AV522" i="1"/>
  <c r="AV665" i="1"/>
  <c r="AV1346" i="1"/>
  <c r="AV1090" i="1"/>
  <c r="AV1160" i="1"/>
  <c r="AV131" i="1"/>
  <c r="AV250" i="1"/>
  <c r="AV112" i="1"/>
  <c r="AV62" i="1"/>
  <c r="AV108" i="1"/>
  <c r="AV289" i="1"/>
  <c r="AV328" i="1"/>
  <c r="AV660" i="1"/>
  <c r="AV1319" i="1"/>
  <c r="AV921" i="1"/>
  <c r="AV244" i="1"/>
  <c r="AV1042" i="1"/>
  <c r="AV141" i="1"/>
  <c r="AV871" i="1"/>
  <c r="AV1336" i="1"/>
  <c r="AV1372" i="1"/>
  <c r="AV169" i="1"/>
  <c r="AV1048" i="1"/>
  <c r="AV1256" i="1"/>
  <c r="AV1010" i="1"/>
  <c r="AV27" i="1"/>
  <c r="AV841" i="1"/>
  <c r="AV1214" i="1"/>
  <c r="AV558" i="1"/>
  <c r="AV16" i="1"/>
  <c r="AV206" i="1"/>
  <c r="AV1228" i="1"/>
  <c r="AV573" i="1"/>
  <c r="AV701" i="1"/>
  <c r="AV158" i="1"/>
  <c r="AV1413" i="1"/>
  <c r="AV262" i="1"/>
  <c r="AV9" i="1"/>
  <c r="AV1310" i="1"/>
  <c r="AV1093" i="1"/>
  <c r="AV160" i="1"/>
  <c r="AV720" i="1"/>
  <c r="AV933" i="1"/>
  <c r="AV1231" i="1"/>
  <c r="AV554" i="1"/>
  <c r="AV1192" i="1"/>
  <c r="AV1281" i="1"/>
  <c r="AV1040" i="1"/>
  <c r="AV1426" i="1"/>
  <c r="AV1245" i="1"/>
  <c r="AV453" i="1"/>
  <c r="AV1167" i="1"/>
  <c r="AV963" i="1"/>
  <c r="AV395" i="1"/>
  <c r="AV239" i="1"/>
  <c r="AV850" i="1"/>
  <c r="AV567" i="1"/>
  <c r="AV519" i="1"/>
  <c r="AV1011" i="1"/>
  <c r="AV1351" i="1"/>
  <c r="AV501" i="1"/>
  <c r="AV151" i="1"/>
  <c r="AV280" i="1"/>
  <c r="AV85" i="1"/>
  <c r="AV322" i="1"/>
  <c r="AV1402" i="1"/>
  <c r="AV1294" i="1"/>
  <c r="AV961" i="1"/>
  <c r="AV255" i="1"/>
  <c r="AV797" i="1"/>
  <c r="AV1397" i="1"/>
  <c r="AV762" i="1"/>
  <c r="AV165" i="1"/>
  <c r="AV663" i="1"/>
  <c r="AV1345" i="1"/>
  <c r="AV211" i="1"/>
  <c r="AV1331" i="1"/>
  <c r="AV220" i="1"/>
  <c r="AV1390" i="1"/>
  <c r="AV1464" i="1"/>
  <c r="AV360" i="1"/>
  <c r="AV471" i="1"/>
  <c r="AV1423" i="1"/>
  <c r="AV270" i="1"/>
  <c r="AV1454" i="1"/>
  <c r="AV422" i="1"/>
  <c r="AV511" i="1"/>
  <c r="AV694" i="1"/>
  <c r="AV1000" i="1"/>
  <c r="AV114" i="1"/>
  <c r="AV877" i="1"/>
  <c r="AV103" i="1"/>
  <c r="AV769" i="1"/>
  <c r="AV317" i="1"/>
  <c r="AV487" i="1"/>
  <c r="AV787" i="1"/>
  <c r="AV266" i="1"/>
  <c r="AV698" i="1"/>
  <c r="AV420" i="1"/>
  <c r="AV361" i="1"/>
  <c r="AV41" i="1"/>
  <c r="AV935" i="1"/>
  <c r="AV1217" i="1"/>
  <c r="AV548" i="1"/>
  <c r="AV775" i="1"/>
  <c r="AV105" i="1"/>
  <c r="AV633" i="1"/>
  <c r="AV45" i="1"/>
  <c r="AV778" i="1"/>
  <c r="AV970" i="1"/>
  <c r="AV278" i="1"/>
  <c r="AV279" i="1"/>
  <c r="AV1378" i="1"/>
  <c r="AV936" i="1"/>
  <c r="AV457" i="1"/>
  <c r="AV1292" i="1"/>
  <c r="AV795" i="1"/>
  <c r="AV702" i="1"/>
  <c r="AV514" i="1"/>
  <c r="AV674" i="1"/>
  <c r="AV1223" i="1"/>
  <c r="AV188" i="1"/>
  <c r="AV917" i="1"/>
  <c r="AV865" i="1"/>
  <c r="AV1236" i="1"/>
  <c r="AV592" i="1"/>
  <c r="AV626" i="1"/>
  <c r="AV1376" i="1"/>
  <c r="AV13" i="1"/>
  <c r="AV1051" i="1"/>
  <c r="AV898" i="1"/>
  <c r="AV295" i="1"/>
  <c r="AV197" i="1"/>
  <c r="AV449" i="1"/>
  <c r="AV926" i="1"/>
  <c r="AV264" i="1"/>
  <c r="AV386" i="1"/>
  <c r="AV1103" i="1"/>
  <c r="AV972" i="1"/>
  <c r="AV561" i="1"/>
  <c r="AV345" i="1"/>
  <c r="AV930" i="1"/>
  <c r="AV1132" i="1"/>
  <c r="AV717" i="1"/>
  <c r="AV467" i="1"/>
  <c r="AV58" i="1"/>
  <c r="AV356" i="1"/>
  <c r="AV932" i="1"/>
  <c r="AV888" i="1"/>
  <c r="AV469" i="1"/>
  <c r="AV1360" i="1"/>
  <c r="AV1204" i="1"/>
  <c r="AV15" i="1"/>
  <c r="AV867" i="1"/>
  <c r="AV252" i="1"/>
  <c r="AV107" i="1"/>
  <c r="AV1131" i="1"/>
  <c r="AV690" i="1"/>
  <c r="AV1012" i="1"/>
  <c r="AV251" i="1"/>
  <c r="AV326" i="1"/>
  <c r="AV246" i="1"/>
  <c r="AV1457" i="1"/>
  <c r="AV915" i="1"/>
  <c r="AV1015" i="1"/>
  <c r="AV1354" i="1"/>
  <c r="AV830" i="1"/>
  <c r="AV1081" i="1"/>
  <c r="AV929" i="1"/>
  <c r="AV1198" i="1"/>
  <c r="AV337" i="1"/>
  <c r="AV777" i="1"/>
  <c r="AV1092" i="1"/>
  <c r="AV1239" i="1"/>
  <c r="AV7" i="1"/>
  <c r="AV1349" i="1"/>
  <c r="AV905" i="1"/>
  <c r="AV1258" i="1"/>
  <c r="AV110" i="1"/>
  <c r="AV678" i="1"/>
  <c r="AV688" i="1"/>
  <c r="AV1308" i="1"/>
  <c r="AV430" i="1"/>
  <c r="AV142" i="1"/>
  <c r="AV1179" i="1"/>
  <c r="AV1288" i="1"/>
  <c r="AV135" i="1"/>
  <c r="AV1251" i="1"/>
  <c r="AV523" i="1"/>
  <c r="AV869" i="1"/>
  <c r="AV367" i="1"/>
  <c r="AX367" i="1" s="1"/>
  <c r="AV1425" i="1"/>
  <c r="AV736" i="1"/>
  <c r="AV1150" i="1"/>
  <c r="AV553" i="1"/>
  <c r="AV260" i="1"/>
  <c r="AV804" i="1"/>
  <c r="AV1044" i="1"/>
  <c r="AV120" i="1"/>
  <c r="AV1094" i="1"/>
  <c r="AV1212" i="1"/>
  <c r="AV149" i="1"/>
  <c r="AV53" i="1"/>
  <c r="AV705" i="1"/>
  <c r="AV1387" i="1"/>
  <c r="AV50" i="1"/>
  <c r="AV1098" i="1"/>
  <c r="AV174" i="1"/>
  <c r="AV1206" i="1"/>
  <c r="AV1329" i="1"/>
  <c r="AV1180" i="1"/>
  <c r="AV676" i="1"/>
  <c r="AV1194" i="1"/>
  <c r="AV516" i="1"/>
  <c r="AV104" i="1"/>
  <c r="AV1126" i="1"/>
  <c r="AV492" i="1"/>
  <c r="AV1432" i="1"/>
  <c r="AV313" i="1"/>
  <c r="AV128" i="1"/>
  <c r="AV23" i="1"/>
  <c r="AV607" i="1"/>
  <c r="AV1219" i="1"/>
  <c r="AV760" i="1"/>
  <c r="AV1021" i="1"/>
  <c r="AV1238" i="1"/>
  <c r="AV93" i="1"/>
  <c r="AV1138" i="1"/>
  <c r="AV1367" i="1"/>
  <c r="AV1235" i="1"/>
  <c r="AV1412" i="1"/>
  <c r="AV56" i="1"/>
  <c r="AV1260" i="1"/>
  <c r="AV1303" i="1"/>
  <c r="AV480" i="1"/>
  <c r="AV1154" i="1"/>
  <c r="AV1164" i="1"/>
  <c r="AV415" i="1"/>
  <c r="AV1384" i="1"/>
  <c r="AV1151" i="1"/>
  <c r="AV725" i="1"/>
  <c r="AV1404" i="1"/>
  <c r="AV774" i="1"/>
  <c r="AV1143" i="1"/>
  <c r="AV549" i="1"/>
  <c r="AV1407" i="1"/>
  <c r="AV71" i="1"/>
  <c r="AV261" i="1"/>
  <c r="AV556" i="1"/>
  <c r="AV157" i="1"/>
  <c r="AV571" i="1"/>
  <c r="AV274" i="1"/>
  <c r="AV393" i="1"/>
  <c r="AV1076" i="1"/>
  <c r="AV1450" i="1"/>
  <c r="AV614" i="1"/>
  <c r="AV1158" i="1"/>
  <c r="AV1139" i="1"/>
  <c r="AV91" i="1"/>
  <c r="AV74" i="1"/>
  <c r="AV1086" i="1"/>
  <c r="AV137" i="1"/>
  <c r="AV1257" i="1"/>
  <c r="AV684" i="1"/>
  <c r="AV1406" i="1"/>
  <c r="AV363" i="1"/>
  <c r="AV998" i="1"/>
  <c r="AV199" i="1"/>
  <c r="AV478" i="1"/>
  <c r="AV1014" i="1"/>
  <c r="AV1234" i="1"/>
  <c r="AV1373" i="1"/>
  <c r="AV1334" i="1"/>
  <c r="AV995" i="1"/>
  <c r="AV126" i="1"/>
  <c r="AV1096" i="1"/>
  <c r="AV613" i="1"/>
  <c r="AV1227" i="1"/>
  <c r="AV1266" i="1"/>
  <c r="AV1241" i="1"/>
  <c r="AV1036" i="1"/>
  <c r="AV878" i="1"/>
  <c r="AV776" i="1"/>
  <c r="AV83" i="1"/>
  <c r="AV285" i="1"/>
  <c r="AV639" i="1"/>
  <c r="AV897" i="1"/>
  <c r="AV182" i="1"/>
  <c r="AV828" i="1"/>
  <c r="AV1461" i="1"/>
  <c r="AV207" i="1"/>
  <c r="AV154" i="1"/>
  <c r="AV82" i="1"/>
  <c r="AV833" i="1"/>
  <c r="AV572" i="1"/>
  <c r="AV977" i="1"/>
  <c r="AV1268" i="1"/>
  <c r="AV903" i="1"/>
  <c r="AV854" i="1"/>
  <c r="AV1078" i="1"/>
  <c r="AV208" i="1"/>
  <c r="AV129" i="1"/>
  <c r="AV1383" i="1"/>
  <c r="AV640" i="1"/>
  <c r="AV989" i="1"/>
  <c r="AV646" i="1"/>
  <c r="AV127" i="1"/>
  <c r="AV925" i="1"/>
  <c r="AV380" i="1"/>
  <c r="AV565" i="1"/>
  <c r="AV1353" i="1"/>
  <c r="AV448" i="1"/>
  <c r="AV1226" i="1"/>
  <c r="AV662" i="1"/>
  <c r="AV92" i="1"/>
  <c r="AV1355" i="1"/>
  <c r="AV375" i="1"/>
  <c r="AV881" i="1"/>
  <c r="AV629" i="1"/>
  <c r="AV400" i="1"/>
  <c r="AV1365" i="1"/>
  <c r="AV297" i="1"/>
  <c r="AV974" i="1"/>
  <c r="AV1344" i="1"/>
  <c r="AV1216" i="1"/>
  <c r="AV1285" i="1"/>
  <c r="AV374" i="1"/>
  <c r="AV1244" i="1"/>
  <c r="AV481" i="1"/>
  <c r="AV547" i="1"/>
  <c r="AV443" i="1"/>
  <c r="AV627" i="1"/>
  <c r="AV1128" i="1"/>
  <c r="AV314" i="1"/>
  <c r="AV489" i="1"/>
  <c r="AV951" i="1"/>
  <c r="AV943" i="1"/>
  <c r="AV560" i="1"/>
  <c r="AV466" i="1"/>
  <c r="AV1109" i="1"/>
  <c r="AV1196" i="1"/>
  <c r="AV1338" i="1"/>
  <c r="AV1274" i="1"/>
  <c r="AV624" i="1"/>
  <c r="AV1395" i="1"/>
  <c r="AV1460" i="1"/>
  <c r="AV1089" i="1"/>
  <c r="AV550" i="1"/>
  <c r="AV458" i="1"/>
  <c r="AV483" i="1"/>
  <c r="AV907" i="1"/>
  <c r="AV803" i="1"/>
  <c r="AV1352" i="1"/>
  <c r="AV347" i="1"/>
  <c r="AV586" i="1"/>
  <c r="AV874" i="1"/>
  <c r="AV1145" i="1"/>
  <c r="AV1007" i="1"/>
  <c r="AV821" i="1"/>
  <c r="AV43" i="1"/>
  <c r="AV329" i="1"/>
  <c r="AV744" i="1"/>
  <c r="AV789" i="1"/>
  <c r="AV1417" i="1"/>
  <c r="AV810" i="1"/>
  <c r="AV632" i="1"/>
  <c r="AV1230" i="1"/>
  <c r="AV990" i="1"/>
  <c r="AV1065" i="1"/>
  <c r="AV770" i="1"/>
  <c r="AV971" i="1"/>
  <c r="AV826" i="1"/>
  <c r="AV368" i="1"/>
  <c r="AV542" i="1"/>
  <c r="AV371" i="1"/>
  <c r="AV843" i="1"/>
  <c r="AV459" i="1"/>
  <c r="AV1183" i="1"/>
  <c r="AV906" i="1"/>
  <c r="AV39" i="1"/>
  <c r="AV1197" i="1"/>
  <c r="AV300" i="1"/>
  <c r="AV793" i="1"/>
  <c r="AV404" i="1"/>
  <c r="AV658" i="1"/>
  <c r="AV1296" i="1"/>
  <c r="AV750" i="1"/>
  <c r="AV170" i="1"/>
  <c r="AV695" i="1"/>
  <c r="AV891" i="1"/>
  <c r="AV569" i="1"/>
  <c r="AV1341" i="1"/>
  <c r="AV895" i="1"/>
  <c r="AV675" i="1"/>
  <c r="AV1171" i="1"/>
  <c r="AV1148" i="1"/>
  <c r="AV493" i="1"/>
  <c r="AV1025" i="1"/>
  <c r="AV637" i="1"/>
  <c r="AV168" i="1"/>
  <c r="AV656" i="1"/>
  <c r="AV1189" i="1"/>
  <c r="AV931" i="1"/>
  <c r="AV231" i="1"/>
  <c r="AV377" i="1"/>
  <c r="AV1311" i="1"/>
  <c r="AV1252" i="1"/>
  <c r="AV1186" i="1"/>
  <c r="AV982" i="1"/>
  <c r="AV882" i="1"/>
  <c r="AV96" i="1"/>
  <c r="AV201" i="1"/>
  <c r="AV924" i="1"/>
  <c r="AV978" i="1"/>
  <c r="AV311" i="1"/>
  <c r="AV1276" i="1"/>
  <c r="AV1100" i="1"/>
  <c r="AV286" i="1"/>
  <c r="AV721" i="1"/>
  <c r="AV980" i="1"/>
  <c r="AV823" i="1"/>
  <c r="AV844" i="1"/>
  <c r="AV949" i="1"/>
  <c r="AV186" i="1"/>
  <c r="AV123" i="1"/>
  <c r="AV1102" i="1"/>
  <c r="AV398" i="1"/>
  <c r="AV1166" i="1"/>
  <c r="AV515" i="1"/>
  <c r="AV144" i="1"/>
  <c r="AV602" i="1"/>
  <c r="AV1419" i="1"/>
  <c r="AV608" i="1"/>
  <c r="AV1313" i="1"/>
  <c r="AV349" i="1"/>
  <c r="AV655" i="1"/>
  <c r="AV392" i="1"/>
  <c r="AV628" i="1"/>
  <c r="AV601" i="1"/>
  <c r="AV1451" i="1"/>
  <c r="AV238" i="1"/>
  <c r="AV116" i="1"/>
  <c r="AV806" i="1"/>
  <c r="AV911" i="1"/>
  <c r="AV1363" i="1"/>
  <c r="AV539" i="1"/>
  <c r="AV276" i="1"/>
  <c r="AV1117" i="1"/>
  <c r="AV1031" i="1"/>
  <c r="AV67" i="1"/>
  <c r="AV125" i="1"/>
  <c r="AV857" i="1"/>
  <c r="AV145" i="1"/>
  <c r="AV1248" i="1"/>
  <c r="AV1290" i="1"/>
  <c r="AV1097" i="1"/>
  <c r="AV786" i="1"/>
  <c r="AV669" i="1"/>
  <c r="AV589" i="1"/>
  <c r="AV991" i="1"/>
  <c r="AV399" i="1"/>
  <c r="AV1318" i="1"/>
  <c r="AV1293" i="1"/>
  <c r="AV24" i="1"/>
  <c r="AV544" i="1"/>
  <c r="AV163" i="1"/>
  <c r="AV652" i="1"/>
  <c r="AV1330" i="1"/>
  <c r="AV1247" i="1"/>
  <c r="AV807" i="1"/>
  <c r="AV741" i="1"/>
  <c r="AV597" i="1"/>
  <c r="AV253" i="1"/>
  <c r="AV427" i="1"/>
  <c r="AV1193" i="1"/>
  <c r="AV1087" i="1"/>
  <c r="AV819" i="1"/>
  <c r="AV1254" i="1"/>
  <c r="AV709" i="1"/>
  <c r="AV866" i="1"/>
  <c r="AV369" i="1"/>
  <c r="AV382" i="1"/>
  <c r="AV902" i="1"/>
  <c r="AV1112" i="1"/>
  <c r="AV341" i="1"/>
  <c r="AV1309" i="1"/>
  <c r="AV600" i="1"/>
  <c r="AV146" i="1"/>
  <c r="AV617" i="1"/>
  <c r="AV1452" i="1"/>
  <c r="AV84" i="1"/>
  <c r="AV994" i="1"/>
  <c r="AV743" i="1"/>
  <c r="AV1041" i="1"/>
  <c r="AV299" i="1"/>
  <c r="AV350" i="1"/>
  <c r="AV373" i="1"/>
  <c r="AV739" i="1"/>
  <c r="AV359" i="1"/>
  <c r="AV856" i="1"/>
  <c r="AV70" i="1"/>
  <c r="AV271" i="1"/>
  <c r="AV161" i="1"/>
  <c r="AV847" i="1"/>
  <c r="AV335" i="1"/>
  <c r="AV647" i="1"/>
  <c r="AV499" i="1"/>
  <c r="AV1392" i="1"/>
  <c r="AV1191" i="1"/>
  <c r="AV209" i="1"/>
  <c r="AV102" i="1"/>
  <c r="AV133" i="1"/>
  <c r="AV1409" i="1"/>
  <c r="AV134" i="1"/>
  <c r="AV1385" i="1"/>
  <c r="AV1209" i="1"/>
  <c r="AV580" i="1"/>
  <c r="AV610" i="1"/>
  <c r="AV790" i="1"/>
  <c r="AV435" i="1"/>
  <c r="AV1320" i="1"/>
  <c r="AV802" i="1"/>
  <c r="AV372" i="1"/>
  <c r="AV383" i="1"/>
  <c r="AV835" i="1"/>
  <c r="AV72" i="1"/>
  <c r="AV588" i="1"/>
  <c r="AV414" i="1"/>
  <c r="AV625" i="1"/>
  <c r="AV495" i="1"/>
  <c r="AV318" i="1"/>
  <c r="AV1057" i="1"/>
  <c r="AV1442" i="1"/>
  <c r="AV139" i="1"/>
  <c r="AV942" i="1"/>
  <c r="AV528" i="1"/>
  <c r="AV424" i="1"/>
  <c r="AV446" i="1"/>
  <c r="AV425" i="1"/>
  <c r="AV654" i="1"/>
  <c r="AV1370" i="1"/>
  <c r="AV1059" i="1"/>
  <c r="AV644" i="1"/>
  <c r="AV60" i="1"/>
  <c r="AV1023" i="1"/>
  <c r="AV1035" i="1"/>
  <c r="AV241" i="1"/>
  <c r="AV226" i="1"/>
  <c r="AV831" i="1"/>
  <c r="AV394" i="1"/>
  <c r="AV536" i="1"/>
  <c r="AV1085" i="1"/>
  <c r="AV988" i="1"/>
  <c r="AV860" i="1"/>
  <c r="AV1046" i="1"/>
  <c r="AV1271" i="1"/>
  <c r="AV832" i="1"/>
  <c r="AV140" i="1"/>
  <c r="AV1121" i="1"/>
  <c r="AV474" i="1"/>
  <c r="AV1120" i="1"/>
  <c r="AV1004" i="1"/>
  <c r="AV1104" i="1"/>
  <c r="AV35" i="1"/>
  <c r="AV113" i="1"/>
  <c r="AV920" i="1"/>
  <c r="AV1063" i="1"/>
  <c r="AV916" i="1"/>
  <c r="AV118" i="1"/>
  <c r="AV1263" i="1"/>
  <c r="AV1170" i="1"/>
  <c r="AV1348" i="1"/>
  <c r="AV812" i="1"/>
  <c r="AV958" i="1"/>
  <c r="AV858" i="1"/>
  <c r="AV886" i="1"/>
  <c r="AV1017" i="1"/>
  <c r="AV362" i="1"/>
  <c r="AV204" i="1"/>
  <c r="AV378" i="1"/>
  <c r="AV999" i="1"/>
  <c r="AV510" i="1"/>
  <c r="AV213" i="1"/>
  <c r="AV914" i="1"/>
  <c r="AV691" i="1"/>
  <c r="AV292" i="1"/>
  <c r="AV1026" i="1"/>
  <c r="AV1079" i="1"/>
  <c r="AV731" i="1"/>
  <c r="AV503" i="1"/>
  <c r="AV800" i="1"/>
  <c r="AV46" i="1"/>
  <c r="AV1350" i="1"/>
  <c r="AV1013" i="1"/>
  <c r="AV1435" i="1"/>
  <c r="AV339" i="1"/>
  <c r="AV1436" i="1"/>
  <c r="AV612" i="1"/>
  <c r="AV191" i="1"/>
  <c r="AV706" i="1"/>
  <c r="AV1172" i="1"/>
  <c r="AV54" i="1"/>
  <c r="AV1455" i="1"/>
  <c r="AV551" i="1"/>
  <c r="AV758" i="1"/>
  <c r="AV1462" i="1"/>
  <c r="AV692" i="1"/>
  <c r="AV1463" i="1"/>
  <c r="AV101" i="1"/>
  <c r="AV820" i="1"/>
  <c r="AV461" i="1"/>
  <c r="AV1032" i="1"/>
  <c r="AV403" i="1"/>
  <c r="AV585" i="1"/>
  <c r="AV4" i="1"/>
  <c r="AV307" i="1"/>
  <c r="AV641" i="1"/>
  <c r="AV407" i="1"/>
  <c r="AV677" i="1"/>
  <c r="AV934" i="1"/>
  <c r="AV223" i="1"/>
  <c r="AV177" i="1"/>
  <c r="AV243" i="1"/>
  <c r="AV242" i="1"/>
  <c r="AV351" i="1"/>
  <c r="AV1371" i="1"/>
  <c r="AV1225" i="1"/>
  <c r="AV216" i="1"/>
  <c r="AV879" i="1"/>
  <c r="AV1437" i="1"/>
  <c r="AV894" i="1"/>
  <c r="AV412" i="1"/>
  <c r="AV57" i="1"/>
  <c r="AV1279" i="1"/>
  <c r="AV1400" i="1"/>
  <c r="AV552" i="1"/>
  <c r="AV1447" i="1"/>
  <c r="X367" i="1" l="1"/>
  <c r="AE367" i="1" s="1"/>
  <c r="X273" i="1"/>
  <c r="AE273" i="1" s="1"/>
  <c r="X603" i="1"/>
  <c r="AE603" i="1" s="1"/>
  <c r="X236" i="1"/>
  <c r="AE236" i="1" s="1"/>
  <c r="X890" i="1"/>
  <c r="AE890" i="1" s="1"/>
  <c r="AX700" i="1"/>
  <c r="AX1470" i="1"/>
  <c r="AX919" i="1"/>
  <c r="AX1473" i="1"/>
  <c r="AX946" i="1"/>
  <c r="AX20" i="1"/>
  <c r="AX1468" i="1"/>
  <c r="AX1467" i="1"/>
  <c r="AX1472" i="1"/>
  <c r="AX441" i="1"/>
  <c r="AX310" i="1"/>
  <c r="AX653" i="1"/>
  <c r="AX1474" i="1"/>
  <c r="AX136" i="1"/>
  <c r="AX625" i="1"/>
  <c r="AX638" i="1"/>
  <c r="AX1384" i="1"/>
  <c r="AX1010" i="1"/>
  <c r="AX404" i="1"/>
  <c r="AX1048" i="1"/>
  <c r="AX1143" i="1"/>
  <c r="AX1309" i="1"/>
  <c r="AX747" i="1"/>
  <c r="AX375" i="1"/>
  <c r="AX478" i="1"/>
  <c r="AX466" i="1"/>
  <c r="AX858" i="1"/>
  <c r="AX1237" i="1"/>
  <c r="AX683" i="1"/>
  <c r="AX1107" i="1"/>
  <c r="AX654" i="1"/>
  <c r="AX1314" i="1"/>
  <c r="AX774" i="1"/>
  <c r="AX1049" i="1"/>
  <c r="AX933" i="1"/>
  <c r="AX579" i="1"/>
  <c r="AX1024" i="1"/>
  <c r="AX1368" i="1"/>
  <c r="AX539" i="1"/>
  <c r="AX650" i="1"/>
  <c r="AX760" i="1"/>
  <c r="AX1165" i="1"/>
  <c r="AX1061" i="1"/>
  <c r="AX994" i="1"/>
  <c r="AX377" i="1"/>
  <c r="AX1338" i="1"/>
  <c r="AX1203" i="1"/>
  <c r="AX547" i="1"/>
  <c r="AX263" i="1"/>
  <c r="AX1041" i="1"/>
  <c r="AX1353" i="1"/>
  <c r="AX829" i="1"/>
  <c r="AX687" i="1"/>
  <c r="AX771" i="1"/>
  <c r="AX903" i="1"/>
  <c r="AX1195" i="1"/>
  <c r="AX1329" i="1"/>
  <c r="AX448" i="1"/>
  <c r="AX1092" i="1"/>
  <c r="AX1073" i="1"/>
  <c r="AX458" i="1"/>
  <c r="AX1341" i="1"/>
  <c r="AX205" i="1"/>
  <c r="AX1095" i="1"/>
  <c r="AX1330" i="1"/>
  <c r="AX216" i="1"/>
  <c r="AX496" i="1"/>
  <c r="AX1294" i="1"/>
  <c r="AX1226" i="1"/>
  <c r="AX1445" i="1"/>
  <c r="AX729" i="1"/>
  <c r="AX208" i="1"/>
  <c r="AX990" i="1"/>
  <c r="AX1196" i="1"/>
  <c r="AX734" i="1"/>
  <c r="AX225" i="1"/>
  <c r="AX1401" i="1"/>
  <c r="AX1032" i="1"/>
  <c r="AX207" i="1"/>
  <c r="AX1387" i="1"/>
  <c r="AX64" i="1"/>
  <c r="X64" i="1" s="1"/>
  <c r="AX90" i="1"/>
  <c r="X90" i="1" s="1"/>
  <c r="AX280" i="1"/>
  <c r="AX300" i="1"/>
  <c r="AX951" i="1"/>
  <c r="AX479" i="1"/>
  <c r="AX415" i="1"/>
  <c r="AX29" i="1"/>
  <c r="X29" i="1" s="1"/>
  <c r="AX845" i="1"/>
  <c r="AX336" i="1"/>
  <c r="AX1356" i="1"/>
  <c r="AX1052" i="1"/>
  <c r="AX335" i="1"/>
  <c r="AX889" i="1"/>
  <c r="AX499" i="1"/>
  <c r="AX1180" i="1"/>
  <c r="AX824" i="1"/>
  <c r="AX1078" i="1"/>
  <c r="AX644" i="1"/>
  <c r="AX1210" i="1"/>
  <c r="AX1039" i="1"/>
  <c r="AX62" i="1"/>
  <c r="X62" i="1" s="1"/>
  <c r="AX861" i="1"/>
  <c r="AX707" i="1"/>
  <c r="AX1302" i="1"/>
  <c r="AX516" i="1"/>
  <c r="AX754" i="1"/>
  <c r="AX85" i="1"/>
  <c r="X85" i="1" s="1"/>
  <c r="AX749" i="1"/>
  <c r="AX883" i="1"/>
  <c r="AX925" i="1"/>
  <c r="AX762" i="1"/>
  <c r="AX1187" i="1"/>
  <c r="AX557" i="1"/>
  <c r="AX1003" i="1"/>
  <c r="AX1031" i="1"/>
  <c r="AX634" i="1"/>
  <c r="AX175" i="1"/>
  <c r="AX1228" i="1"/>
  <c r="AX32" i="1"/>
  <c r="X32" i="1" s="1"/>
  <c r="AX243" i="1"/>
  <c r="AX128" i="1"/>
  <c r="AX1394" i="1"/>
  <c r="AX938" i="1"/>
  <c r="AX647" i="1"/>
  <c r="AX934" i="1"/>
  <c r="AX1044" i="1"/>
  <c r="AX552" i="1"/>
  <c r="AX1227" i="1"/>
  <c r="AX821" i="1"/>
  <c r="AX246" i="1"/>
  <c r="AX157" i="1"/>
  <c r="AX104" i="1"/>
  <c r="AX972" i="1"/>
  <c r="AX475" i="1"/>
  <c r="AX434" i="1"/>
  <c r="AX912" i="1"/>
  <c r="AX1337" i="1"/>
  <c r="AX862" i="1"/>
  <c r="AX446" i="1"/>
  <c r="AX1358" i="1"/>
  <c r="AX1419" i="1"/>
  <c r="AX964" i="1"/>
  <c r="AX462" i="1"/>
  <c r="AX750" i="1"/>
  <c r="AX589" i="1"/>
  <c r="AX915" i="1"/>
  <c r="AX1265" i="1"/>
  <c r="AX252" i="1"/>
  <c r="AX591" i="1"/>
  <c r="AX491" i="1"/>
  <c r="AX738" i="1"/>
  <c r="AX1231" i="1"/>
  <c r="AX751" i="1"/>
  <c r="AX1062" i="1"/>
  <c r="AX1327" i="1"/>
  <c r="AX526" i="1"/>
  <c r="AX869" i="1"/>
  <c r="AX1253" i="1"/>
  <c r="AX873" i="1"/>
  <c r="AX646" i="1"/>
  <c r="AX370" i="1"/>
  <c r="AX247" i="1"/>
  <c r="AX1333" i="1"/>
  <c r="AX928" i="1"/>
  <c r="AX905" i="1"/>
  <c r="AX600" i="1"/>
  <c r="AX1420" i="1"/>
  <c r="AX711" i="1"/>
  <c r="AX1127" i="1"/>
  <c r="AX1005" i="1"/>
  <c r="AX1284" i="1"/>
  <c r="AX1167" i="1"/>
  <c r="AX147" i="1"/>
  <c r="AX229" i="1"/>
  <c r="X229" i="1" s="1"/>
  <c r="AX629" i="1"/>
  <c r="AX1037" i="1"/>
  <c r="AX113" i="1"/>
  <c r="X113" i="1" s="1"/>
  <c r="AX204" i="1"/>
  <c r="AX792" i="1"/>
  <c r="AX1108" i="1"/>
  <c r="AX536" i="1"/>
  <c r="AX343" i="1"/>
  <c r="AX1447" i="1"/>
  <c r="AX391" i="1"/>
  <c r="AX900" i="1"/>
  <c r="AX1047" i="1"/>
  <c r="AX802" i="1"/>
  <c r="AX776" i="1"/>
  <c r="AX1103" i="1"/>
  <c r="AX1101" i="1"/>
  <c r="AX1152" i="1"/>
  <c r="AX362" i="1"/>
  <c r="AX179" i="1"/>
  <c r="X179" i="1" s="1"/>
  <c r="AX324" i="1"/>
  <c r="AX857" i="1"/>
  <c r="AX929" i="1"/>
  <c r="AX1045" i="1"/>
  <c r="AX689" i="1"/>
  <c r="AX1085" i="1"/>
  <c r="AX328" i="1"/>
  <c r="AX429" i="1"/>
  <c r="AX494" i="1"/>
  <c r="AX1158" i="1"/>
  <c r="AX551" i="1"/>
  <c r="AX736" i="1"/>
  <c r="AX512" i="1"/>
  <c r="AX1287" i="1"/>
  <c r="AX435" i="1"/>
  <c r="AX1367" i="1"/>
  <c r="AX1298" i="1"/>
  <c r="AX955" i="1"/>
  <c r="AX419" i="1"/>
  <c r="AX704" i="1"/>
  <c r="AX2" i="1"/>
  <c r="X2" i="1" s="1"/>
  <c r="AX950" i="1"/>
  <c r="AX330" i="1"/>
  <c r="AX632" i="1"/>
  <c r="AX150" i="1"/>
  <c r="AX716" i="1"/>
  <c r="AX7" i="1"/>
  <c r="X7" i="1" s="1"/>
  <c r="AX1280" i="1"/>
  <c r="AX1449" i="1"/>
  <c r="AX1301" i="1"/>
  <c r="AX1277" i="1"/>
  <c r="AX66" i="1"/>
  <c r="X66" i="1" s="1"/>
  <c r="AX1200" i="1"/>
  <c r="AX823" i="1"/>
  <c r="AX1466" i="1"/>
  <c r="AX1189" i="1"/>
  <c r="AX68" i="1"/>
  <c r="X68" i="1" s="1"/>
  <c r="AX106" i="1"/>
  <c r="X106" i="1" s="1"/>
  <c r="AX930" i="1"/>
  <c r="AX826" i="1"/>
  <c r="AX1124" i="1"/>
  <c r="AX741" i="1"/>
  <c r="AX595" i="1"/>
  <c r="AX95" i="1"/>
  <c r="AX1332" i="1"/>
  <c r="AX1306" i="1"/>
  <c r="AX948" i="1"/>
  <c r="AX18" i="1"/>
  <c r="X18" i="1" s="1"/>
  <c r="AX1264" i="1"/>
  <c r="AX1360" i="1"/>
  <c r="AX294" i="1"/>
  <c r="AX277" i="1"/>
  <c r="AX1396" i="1"/>
  <c r="AX636" i="1"/>
  <c r="AX783" i="1"/>
  <c r="AX137" i="1"/>
  <c r="AX24" i="1"/>
  <c r="X24" i="1" s="1"/>
  <c r="AX1345" i="1"/>
  <c r="AX17" i="1"/>
  <c r="X17" i="1" s="1"/>
  <c r="AX351" i="1"/>
  <c r="AX313" i="1"/>
  <c r="AX842" i="1"/>
  <c r="AX1279" i="1"/>
  <c r="AX1119" i="1"/>
  <c r="AX1297" i="1"/>
  <c r="AX386" i="1"/>
  <c r="AX159" i="1"/>
  <c r="AX1317" i="1"/>
  <c r="AX827" i="1"/>
  <c r="AX1254" i="1"/>
  <c r="AX514" i="1"/>
  <c r="AX120" i="1"/>
  <c r="X120" i="1" s="1"/>
  <c r="AX1155" i="1"/>
  <c r="AX1439" i="1"/>
  <c r="AX1090" i="1"/>
  <c r="AX718" i="1"/>
  <c r="AX291" i="1"/>
  <c r="AX1177" i="1"/>
  <c r="AX495" i="1"/>
  <c r="AX977" i="1"/>
  <c r="AX886" i="1"/>
  <c r="AX978" i="1"/>
  <c r="AX439" i="1"/>
  <c r="AX1312" i="1"/>
  <c r="AX893" i="1"/>
  <c r="AX352" i="1"/>
  <c r="AX578" i="1"/>
  <c r="AX1323" i="1"/>
  <c r="AX384" i="1"/>
  <c r="AX193" i="1"/>
  <c r="X193" i="1" s="1"/>
  <c r="AX340" i="1"/>
  <c r="AX365" i="1"/>
  <c r="AX245" i="1"/>
  <c r="AX509" i="1"/>
  <c r="AX228" i="1"/>
  <c r="AX545" i="1"/>
  <c r="AX432" i="1"/>
  <c r="AX941" i="1"/>
  <c r="AX669" i="1"/>
  <c r="AX440" i="1"/>
  <c r="AX121" i="1"/>
  <c r="AX8" i="1"/>
  <c r="X8" i="1" s="1"/>
  <c r="AX1359" i="1"/>
  <c r="AX731" i="1"/>
  <c r="AX1151" i="1"/>
  <c r="AX986" i="1"/>
  <c r="AX561" i="1"/>
  <c r="AX645" i="1"/>
  <c r="AX571" i="1"/>
  <c r="AX698" i="1"/>
  <c r="AX455" i="1"/>
  <c r="AX290" i="1"/>
  <c r="AX767" i="1"/>
  <c r="AX282" i="1"/>
  <c r="AX257" i="1"/>
  <c r="AX973" i="1"/>
  <c r="AX151" i="1"/>
  <c r="AX1025" i="1"/>
  <c r="AX123" i="1"/>
  <c r="AX753" i="1"/>
  <c r="AX1021" i="1"/>
  <c r="AX299" i="1"/>
  <c r="AX395" i="1"/>
  <c r="AX177" i="1"/>
  <c r="AX820" i="1"/>
  <c r="AX1116" i="1"/>
  <c r="AX816" i="1"/>
  <c r="AX44" i="1"/>
  <c r="X44" i="1" s="1"/>
  <c r="AX1036" i="1"/>
  <c r="AX1206" i="1"/>
  <c r="AX1285" i="1"/>
  <c r="AX9" i="1"/>
  <c r="X9" i="1" s="1"/>
  <c r="AX817" i="1"/>
  <c r="AX410" i="1"/>
  <c r="AX529" i="1"/>
  <c r="AX733" i="1"/>
  <c r="AX22" i="1"/>
  <c r="X22" i="1" s="1"/>
  <c r="AX58" i="1"/>
  <c r="X58" i="1" s="1"/>
  <c r="AX94" i="1"/>
  <c r="X94" i="1" s="1"/>
  <c r="AX657" i="1"/>
  <c r="AX1060" i="1"/>
  <c r="AX459" i="1"/>
  <c r="AX107" i="1"/>
  <c r="AX1096" i="1"/>
  <c r="AX592" i="1"/>
  <c r="AX239" i="1"/>
  <c r="AX325" i="1"/>
  <c r="AX956" i="1"/>
  <c r="AX880" i="1"/>
  <c r="AX881" i="1"/>
  <c r="AX787" i="1"/>
  <c r="AX1288" i="1"/>
  <c r="AX854" i="1"/>
  <c r="AX1058" i="1"/>
  <c r="AX322" i="1"/>
  <c r="AX590" i="1"/>
  <c r="AX899" i="1"/>
  <c r="AX534" i="1"/>
  <c r="AX102" i="1"/>
  <c r="X102" i="1" s="1"/>
  <c r="AX709" i="1"/>
  <c r="AX1184" i="1"/>
  <c r="AX1070" i="1"/>
  <c r="AX314" i="1"/>
  <c r="AX54" i="1"/>
  <c r="X54" i="1" s="1"/>
  <c r="AX1321" i="1"/>
  <c r="AX254" i="1"/>
  <c r="AX238" i="1"/>
  <c r="X238" i="1" s="1"/>
  <c r="AX311" i="1"/>
  <c r="AX318" i="1"/>
  <c r="AX720" i="1"/>
  <c r="AX369" i="1"/>
  <c r="AX1224" i="1"/>
  <c r="AX1355" i="1"/>
  <c r="AX451" i="1"/>
  <c r="AX23" i="1"/>
  <c r="X23" i="1" s="1"/>
  <c r="AX92" i="1"/>
  <c r="X92" i="1" s="1"/>
  <c r="AX702" i="1"/>
  <c r="AX298" i="1"/>
  <c r="AX1004" i="1"/>
  <c r="AX717" i="1"/>
  <c r="X717" i="1" s="1"/>
  <c r="AX779" i="1"/>
  <c r="AX999" i="1"/>
  <c r="AX1316" i="1"/>
  <c r="AX1028" i="1"/>
  <c r="AX231" i="1"/>
  <c r="AX515" i="1"/>
  <c r="AX1181" i="1"/>
  <c r="AX1156" i="1"/>
  <c r="AX668" i="1"/>
  <c r="AX685" i="1"/>
  <c r="AX808" i="1"/>
  <c r="AX31" i="1"/>
  <c r="X31" i="1" s="1"/>
  <c r="AX981" i="1"/>
  <c r="AX274" i="1"/>
  <c r="AX1089" i="1"/>
  <c r="AX608" i="1"/>
  <c r="AX442" i="1"/>
  <c r="AX1147" i="1"/>
  <c r="AX810" i="1"/>
  <c r="AX173" i="1"/>
  <c r="AX630" i="1"/>
  <c r="AX1423" i="1"/>
  <c r="AX158" i="1"/>
  <c r="AX490" i="1"/>
  <c r="AX997" i="1"/>
  <c r="AX426" i="1"/>
  <c r="AX1412" i="1"/>
  <c r="AX684" i="1"/>
  <c r="AX1263" i="1"/>
  <c r="AX1457" i="1"/>
  <c r="AX268" i="1"/>
  <c r="AX397" i="1"/>
  <c r="AX1462" i="1"/>
  <c r="AX334" i="1"/>
  <c r="AX288" i="1"/>
  <c r="AX681" i="1"/>
  <c r="AX794" i="1"/>
  <c r="AX1053" i="1"/>
  <c r="AX1266" i="1"/>
  <c r="AX971" i="1"/>
  <c r="AX1324" i="1"/>
  <c r="AX1198" i="1"/>
  <c r="AX976" i="1"/>
  <c r="AX627" i="1"/>
  <c r="AX1019" i="1"/>
  <c r="AX617" i="1"/>
  <c r="AX453" i="1"/>
  <c r="AX201" i="1"/>
  <c r="AX849" i="1"/>
  <c r="AX271" i="1"/>
  <c r="AX1431" i="1"/>
  <c r="AX1303" i="1"/>
  <c r="AX623" i="1"/>
  <c r="AX42" i="1"/>
  <c r="X42" i="1" s="1"/>
  <c r="AX909" i="1"/>
  <c r="AX359" i="1"/>
  <c r="AX1186" i="1"/>
  <c r="AX989" i="1"/>
  <c r="AX61" i="1"/>
  <c r="X61" i="1" s="1"/>
  <c r="AX1275" i="1"/>
  <c r="AX1230" i="1"/>
  <c r="AX825" i="1"/>
  <c r="AX302" i="1"/>
  <c r="AX105" i="1"/>
  <c r="X105" i="1" s="1"/>
  <c r="AX1133" i="1"/>
  <c r="AX965" i="1"/>
  <c r="AX898" i="1"/>
  <c r="AX660" i="1"/>
  <c r="AX77" i="1"/>
  <c r="X77" i="1" s="1"/>
  <c r="AX846" i="1"/>
  <c r="AX1435" i="1"/>
  <c r="AX316" i="1"/>
  <c r="AX719" i="1"/>
  <c r="AX116" i="1"/>
  <c r="AX99" i="1"/>
  <c r="X99" i="1" s="1"/>
  <c r="AX642" i="1"/>
  <c r="AX1017" i="1"/>
  <c r="AX171" i="1"/>
  <c r="X171" i="1" s="1"/>
  <c r="AX503" i="1"/>
  <c r="AX502" i="1"/>
  <c r="AX1173" i="1"/>
  <c r="AX1182" i="1"/>
  <c r="AX1269" i="1"/>
  <c r="AX866" i="1"/>
  <c r="AX163" i="1"/>
  <c r="AX870" i="1"/>
  <c r="AX1111" i="1"/>
  <c r="AX865" i="1"/>
  <c r="AX1429" i="1"/>
  <c r="AX164" i="1"/>
  <c r="AX609" i="1"/>
  <c r="AX1409" i="1"/>
  <c r="AX860" i="1"/>
  <c r="AX1035" i="1"/>
  <c r="AX200" i="1"/>
  <c r="AX156" i="1"/>
  <c r="AX565" i="1"/>
  <c r="AX118" i="1"/>
  <c r="AX1463" i="1"/>
  <c r="AX202" i="1"/>
  <c r="AX1427" i="1"/>
  <c r="AX473" i="1"/>
  <c r="AX766" i="1"/>
  <c r="AX418" i="1"/>
  <c r="AX1015" i="1"/>
  <c r="AX240" i="1"/>
  <c r="AX782" i="1"/>
  <c r="AX286" i="1"/>
  <c r="AX73" i="1"/>
  <c r="X73" i="1" s="1"/>
  <c r="AX525" i="1"/>
  <c r="AX49" i="1"/>
  <c r="X49" i="1" s="1"/>
  <c r="AX560" i="1"/>
  <c r="AX564" i="1"/>
  <c r="AX10" i="1"/>
  <c r="X10" i="1" s="1"/>
  <c r="AX67" i="1"/>
  <c r="X67" i="1" s="1"/>
  <c r="AX332" i="1"/>
  <c r="AX1262" i="1"/>
  <c r="AX665" i="1"/>
  <c r="AX624" i="1"/>
  <c r="AX140" i="1"/>
  <c r="AX806" i="1"/>
  <c r="AX1022" i="1"/>
  <c r="AX1199" i="1"/>
  <c r="AX553" i="1"/>
  <c r="AX149" i="1"/>
  <c r="AX1130" i="1"/>
  <c r="AX182" i="1"/>
  <c r="AX838" i="1"/>
  <c r="AX800" i="1"/>
  <c r="AX467" i="1"/>
  <c r="AX1385" i="1"/>
  <c r="AX1375" i="1"/>
  <c r="AX1442" i="1"/>
  <c r="AX180" i="1"/>
  <c r="AX1406" i="1"/>
  <c r="AX1393" i="1"/>
  <c r="AX124" i="1"/>
  <c r="X124" i="1" s="1"/>
  <c r="AX1363" i="1"/>
  <c r="AX1382" i="1"/>
  <c r="AX602" i="1"/>
  <c r="AX296" i="1"/>
  <c r="AX765" i="1"/>
  <c r="AX481" i="1"/>
  <c r="AX215" i="1"/>
  <c r="AX366" i="1"/>
  <c r="AX255" i="1"/>
  <c r="AX1411" i="1"/>
  <c r="AX1083" i="1"/>
  <c r="AX518" i="1"/>
  <c r="AX935" i="1"/>
  <c r="AX505" i="1"/>
  <c r="AX1246" i="1"/>
  <c r="AX402" i="1"/>
  <c r="AX510" i="1"/>
  <c r="AX43" i="1"/>
  <c r="X43" i="1" s="1"/>
  <c r="AX735" i="1"/>
  <c r="AX848" i="1"/>
  <c r="AX138" i="1"/>
  <c r="X138" i="1" s="1"/>
  <c r="AX110" i="1"/>
  <c r="X110" i="1" s="1"/>
  <c r="AX315" i="1"/>
  <c r="AX1193" i="1"/>
  <c r="AX791" i="1"/>
  <c r="AX521" i="1"/>
  <c r="AX356" i="1"/>
  <c r="AX663" i="1"/>
  <c r="AX36" i="1"/>
  <c r="X36" i="1" s="1"/>
  <c r="AX244" i="1"/>
  <c r="AX1172" i="1"/>
  <c r="AX834" i="1"/>
  <c r="AX198" i="1"/>
  <c r="AX1383" i="1"/>
  <c r="AX1136" i="1"/>
  <c r="AX1011" i="1"/>
  <c r="AX1361" i="1"/>
  <c r="AX472" i="1"/>
  <c r="AX1371" i="1"/>
  <c r="AX501" i="1"/>
  <c r="AX952" i="1"/>
  <c r="AX1201" i="1"/>
  <c r="AX879" i="1"/>
  <c r="AX1225" i="1"/>
  <c r="AX871" i="1"/>
  <c r="AX1140" i="1"/>
  <c r="AX949" i="1"/>
  <c r="AX187" i="1"/>
  <c r="AX398" i="1"/>
  <c r="AX1163" i="1"/>
  <c r="AX1066" i="1"/>
  <c r="AX12" i="1"/>
  <c r="X12" i="1" s="1"/>
  <c r="AX309" i="1"/>
  <c r="AX1418" i="1"/>
  <c r="AX1099" i="1"/>
  <c r="AX307" i="1"/>
  <c r="AX664" i="1"/>
  <c r="AX234" i="1"/>
  <c r="AX1289" i="1"/>
  <c r="AX785" i="1"/>
  <c r="AX520" i="1"/>
  <c r="AX1405" i="1"/>
  <c r="AX995" i="1"/>
  <c r="AX1238" i="1"/>
  <c r="AX784" i="1"/>
  <c r="AX714" i="1"/>
  <c r="AX839" i="1"/>
  <c r="AX1354" i="1"/>
  <c r="AX1461" i="1"/>
  <c r="AX1221" i="1"/>
  <c r="AX115" i="1"/>
  <c r="AX96" i="1"/>
  <c r="X96" i="1" s="1"/>
  <c r="AX464" i="1"/>
  <c r="AX321" i="1"/>
  <c r="AX693" i="1"/>
  <c r="AX835" i="1"/>
  <c r="AX470" i="1"/>
  <c r="AX1171" i="1"/>
  <c r="AX1009" i="1"/>
  <c r="AX1336" i="1"/>
  <c r="AX768" i="1"/>
  <c r="AX380" i="1"/>
  <c r="AX1413" i="1"/>
  <c r="AX798" i="1"/>
  <c r="AX1424" i="1"/>
  <c r="AX1214" i="1"/>
  <c r="AX486" i="1"/>
  <c r="AX41" i="1"/>
  <c r="X41" i="1" s="1"/>
  <c r="AX251" i="1"/>
  <c r="AX566" i="1"/>
  <c r="AX289" i="1"/>
  <c r="AX422" i="1"/>
  <c r="AX803" i="1"/>
  <c r="AX913" i="1"/>
  <c r="AX851" i="1"/>
  <c r="AX166" i="1"/>
  <c r="AX454" i="1"/>
  <c r="AX690" i="1"/>
  <c r="AX799" i="1"/>
  <c r="AX836" i="1"/>
  <c r="AX189" i="1"/>
  <c r="AX1084" i="1"/>
  <c r="AX1211" i="1"/>
  <c r="AX21" i="1"/>
  <c r="X21" i="1" s="1"/>
  <c r="AX1162" i="1"/>
  <c r="AX643" i="1"/>
  <c r="AX355" i="1"/>
  <c r="AX421" i="1"/>
  <c r="AX134" i="1"/>
  <c r="X134" i="1" s="1"/>
  <c r="AX394" i="1"/>
  <c r="AX640" i="1"/>
  <c r="AX713" i="1"/>
  <c r="AX969" i="1"/>
  <c r="AX1251" i="1"/>
  <c r="AX1072" i="1"/>
  <c r="AX447" i="1"/>
  <c r="AX1114" i="1"/>
  <c r="AX696" i="1"/>
  <c r="AX108" i="1"/>
  <c r="X108" i="1" s="1"/>
  <c r="AX14" i="1"/>
  <c r="X14" i="1" s="1"/>
  <c r="AX1374" i="1"/>
  <c r="AX868" i="1"/>
  <c r="AX197" i="1"/>
  <c r="AX1081" i="1"/>
  <c r="AX117" i="1"/>
  <c r="AX81" i="1"/>
  <c r="X81" i="1" s="1"/>
  <c r="AX789" i="1"/>
  <c r="AX463" i="1"/>
  <c r="AX1038" i="1"/>
  <c r="AX1007" i="1"/>
  <c r="AX1260" i="1"/>
  <c r="AX507" i="1"/>
  <c r="AX1325" i="1"/>
  <c r="AX1105" i="1"/>
  <c r="AX1286" i="1"/>
  <c r="AX597" i="1"/>
  <c r="AX1040" i="1"/>
  <c r="AX661" i="1"/>
  <c r="AX1197" i="1"/>
  <c r="AX1390" i="1"/>
  <c r="AX1164" i="1"/>
  <c r="AX230" i="1"/>
  <c r="AX727" i="1"/>
  <c r="AX1308" i="1"/>
  <c r="AX759" i="1"/>
  <c r="AX606" i="1"/>
  <c r="AX1245" i="1"/>
  <c r="AX914" i="1"/>
  <c r="AX65" i="1"/>
  <c r="X65" i="1" s="1"/>
  <c r="AX52" i="1"/>
  <c r="X52" i="1" s="1"/>
  <c r="AX368" i="1"/>
  <c r="AX297" i="1"/>
  <c r="AX373" i="1"/>
  <c r="AX214" i="1"/>
  <c r="AX1148" i="1"/>
  <c r="AX437" i="1"/>
  <c r="AX1204" i="1"/>
  <c r="AX576" i="1"/>
  <c r="AX1001" i="1"/>
  <c r="AX1295" i="1"/>
  <c r="AX1170" i="1"/>
  <c r="AX1417" i="1"/>
  <c r="AX348" i="1"/>
  <c r="AX872" i="1"/>
  <c r="AX1055" i="1"/>
  <c r="AX357" i="1"/>
  <c r="AX50" i="1"/>
  <c r="X50" i="1" s="1"/>
  <c r="AX1112" i="1"/>
  <c r="AX3" i="1"/>
  <c r="X3" i="1" s="1"/>
  <c r="AX206" i="1"/>
  <c r="AX1220" i="1"/>
  <c r="AX974" i="1"/>
  <c r="AX1350" i="1"/>
  <c r="AX706" i="1"/>
  <c r="AX676" i="1"/>
  <c r="AX921" i="1"/>
  <c r="AX1120" i="1"/>
  <c r="AX796" i="1"/>
  <c r="AX40" i="1"/>
  <c r="X40" i="1" s="1"/>
  <c r="AX1410" i="1"/>
  <c r="AX126" i="1"/>
  <c r="AX303" i="1"/>
  <c r="AX574" i="1"/>
  <c r="AX882" i="1"/>
  <c r="AX270" i="1"/>
  <c r="AX141" i="1"/>
  <c r="AX1126" i="1"/>
  <c r="AX1020" i="1"/>
  <c r="AX1212" i="1"/>
  <c r="AX1065" i="1"/>
  <c r="AX619" i="1"/>
  <c r="AX1377" i="1"/>
  <c r="AX1068" i="1"/>
  <c r="AX320" i="1"/>
  <c r="AX199" i="1"/>
  <c r="AX1131" i="1"/>
  <c r="AX1315" i="1"/>
  <c r="AX790" i="1"/>
  <c r="AX1161" i="1"/>
  <c r="AX614" i="1"/>
  <c r="AX1300" i="1"/>
  <c r="AX788" i="1"/>
  <c r="AX15" i="1"/>
  <c r="X15" i="1" s="1"/>
  <c r="AX457" i="1"/>
  <c r="AX212" i="1"/>
  <c r="AX852" i="1"/>
  <c r="AX176" i="1"/>
  <c r="AX283" i="1"/>
  <c r="AX1398" i="1"/>
  <c r="AX390" i="1"/>
  <c r="AX489" i="1"/>
  <c r="AX461" i="1"/>
  <c r="AX1074" i="1"/>
  <c r="AX743" i="1"/>
  <c r="AX1290" i="1"/>
  <c r="AX901" i="1"/>
  <c r="AX1002" i="1"/>
  <c r="AX1282" i="1"/>
  <c r="AX146" i="1"/>
  <c r="AX46" i="1"/>
  <c r="X46" i="1" s="1"/>
  <c r="AX1219" i="1"/>
  <c r="AX1042" i="1"/>
  <c r="AX878" i="1"/>
  <c r="AX350" i="1"/>
  <c r="AX1403" i="1"/>
  <c r="AX1128" i="1"/>
  <c r="AX908" i="1"/>
  <c r="AX586" i="1"/>
  <c r="AX445" i="1"/>
  <c r="AX983" i="1"/>
  <c r="AX1380" i="1"/>
  <c r="AX1272" i="1"/>
  <c r="AX308" i="1"/>
  <c r="AX1344" i="1"/>
  <c r="AX894" i="1"/>
  <c r="AX88" i="1"/>
  <c r="X88" i="1" s="1"/>
  <c r="AX567" i="1"/>
  <c r="AX223" i="1"/>
  <c r="AX1202" i="1"/>
  <c r="AX667" i="1"/>
  <c r="AX1334" i="1"/>
  <c r="AX101" i="1"/>
  <c r="X101" i="1" s="1"/>
  <c r="AX691" i="1"/>
  <c r="AX1063" i="1"/>
  <c r="AX1016" i="1"/>
  <c r="AX639" i="1"/>
  <c r="AX364" i="1"/>
  <c r="AX1215" i="1"/>
  <c r="AX13" i="1"/>
  <c r="X13" i="1" s="1"/>
  <c r="AX1464" i="1"/>
  <c r="AX190" i="1"/>
  <c r="AX633" i="1"/>
  <c r="AX1459" i="1"/>
  <c r="AX649" i="1"/>
  <c r="AX493" i="1"/>
  <c r="AX1069" i="1"/>
  <c r="AX884" i="1"/>
  <c r="AX487" i="1"/>
  <c r="AX844" i="1"/>
  <c r="AX513" i="1"/>
  <c r="AX1157" i="1"/>
  <c r="AX1322" i="1"/>
  <c r="AX1456" i="1"/>
  <c r="AX891" i="1"/>
  <c r="AX272" i="1"/>
  <c r="AX1091" i="1"/>
  <c r="AX1369" i="1"/>
  <c r="AX679" i="1"/>
  <c r="AX1247" i="1"/>
  <c r="AX680" i="1"/>
  <c r="AX78" i="1"/>
  <c r="X78" i="1" s="1"/>
  <c r="AX1183" i="1"/>
  <c r="AX671" i="1"/>
  <c r="AX1448" i="1"/>
  <c r="AX1331" i="1"/>
  <c r="AX652" i="1"/>
  <c r="AX399" i="1"/>
  <c r="AX119" i="1"/>
  <c r="X119" i="1" s="1"/>
  <c r="AX674" i="1"/>
  <c r="AX631" i="1"/>
  <c r="AX1029" i="1"/>
  <c r="AX1318" i="1"/>
  <c r="AX1132" i="1"/>
  <c r="AX1242" i="1"/>
  <c r="AX1422" i="1"/>
  <c r="AX807" i="1"/>
  <c r="AX1370" i="1"/>
  <c r="AX875" i="1"/>
  <c r="AX1441" i="1"/>
  <c r="AX814" i="1"/>
  <c r="AX1399" i="1"/>
  <c r="AX1386" i="1"/>
  <c r="AX185" i="1"/>
  <c r="AX944" i="1"/>
  <c r="AX210" i="1"/>
  <c r="AX793" i="1"/>
  <c r="AX1446" i="1"/>
  <c r="AX1106" i="1"/>
  <c r="AX1244" i="1"/>
  <c r="AX497" i="1"/>
  <c r="AX833" i="1"/>
  <c r="AX260" i="1"/>
  <c r="AX326" i="1"/>
  <c r="AX563" i="1"/>
  <c r="AX813" i="1"/>
  <c r="AX572" i="1"/>
  <c r="AX1139" i="1"/>
  <c r="AX745" i="1"/>
  <c r="AX1258" i="1"/>
  <c r="AX953" i="1"/>
  <c r="AX69" i="1"/>
  <c r="X69" i="1" s="1"/>
  <c r="AX853" i="1"/>
  <c r="AX412" i="1"/>
  <c r="AX1113" i="1"/>
  <c r="AX379" i="1"/>
  <c r="AX349" i="1"/>
  <c r="AX1352" i="1"/>
  <c r="AX569" i="1"/>
  <c r="AX477" i="1"/>
  <c r="AX786" i="1"/>
  <c r="AX1270" i="1"/>
  <c r="AX33" i="1"/>
  <c r="X33" i="1" s="1"/>
  <c r="AX1450" i="1"/>
  <c r="AX1144" i="1"/>
  <c r="AX183" i="1"/>
  <c r="AX694" i="1"/>
  <c r="AX72" i="1"/>
  <c r="X72" i="1" s="1"/>
  <c r="AX34" i="1"/>
  <c r="X34" i="1" s="1"/>
  <c r="AX1261" i="1"/>
  <c r="AX1110" i="1"/>
  <c r="AX76" i="1"/>
  <c r="X76" i="1" s="1"/>
  <c r="AX1059" i="1"/>
  <c r="AX584" i="1"/>
  <c r="AX1097" i="1"/>
  <c r="AX392" i="1"/>
  <c r="AX162" i="1"/>
  <c r="X162" i="1" s="1"/>
  <c r="AX219" i="1"/>
  <c r="AX142" i="1"/>
  <c r="X142" i="1" s="1"/>
  <c r="AX887" i="1"/>
  <c r="AX996" i="1"/>
  <c r="AX580" i="1"/>
  <c r="AX1278" i="1"/>
  <c r="AX549" i="1"/>
  <c r="AX795" i="1"/>
  <c r="AX279" i="1"/>
  <c r="AX725" i="1"/>
  <c r="AX266" i="1"/>
  <c r="AX203" i="1"/>
  <c r="AX772" i="1"/>
  <c r="AX242" i="1"/>
  <c r="AX1378" i="1"/>
  <c r="AX1346" i="1"/>
  <c r="AX896" i="1"/>
  <c r="AX339" i="1"/>
  <c r="AX524" i="1"/>
  <c r="AX1273" i="1"/>
  <c r="AX1437" i="1"/>
  <c r="AX504" i="1"/>
  <c r="AX1051" i="1"/>
  <c r="AX1236" i="1"/>
  <c r="AX376" i="1"/>
  <c r="AX985" i="1"/>
  <c r="AX1421" i="1"/>
  <c r="AX346" i="1"/>
  <c r="AX582" i="1"/>
  <c r="AX621" i="1"/>
  <c r="AX1400" i="1"/>
  <c r="AX143" i="1"/>
  <c r="AX465" i="1"/>
  <c r="AX856" i="1"/>
  <c r="AX1434" i="1"/>
  <c r="AX850" i="1"/>
  <c r="AX361" i="1"/>
  <c r="AX1349" i="1"/>
  <c r="AX1455" i="1"/>
  <c r="AX1160" i="1"/>
  <c r="AX888" i="1"/>
  <c r="AX1207" i="1"/>
  <c r="AX249" i="1"/>
  <c r="AX388" i="1"/>
  <c r="AX867" i="1"/>
  <c r="AX460" i="1"/>
  <c r="AX641" i="1"/>
  <c r="AX907" i="1"/>
  <c r="AX533" i="1"/>
  <c r="AX1071" i="1"/>
  <c r="AX937" i="1"/>
  <c r="AX1276" i="1"/>
  <c r="AX605" i="1"/>
  <c r="AX1098" i="1"/>
  <c r="AX323" i="1"/>
  <c r="AX427" i="1"/>
  <c r="AX1000" i="1"/>
  <c r="AX1415" i="1"/>
  <c r="AX424" i="1"/>
  <c r="AX431" i="1"/>
  <c r="AX959" i="1"/>
  <c r="AX382" i="1"/>
  <c r="AX192" i="1"/>
  <c r="AX1218" i="1"/>
  <c r="AX980" i="1"/>
  <c r="AX756" i="1"/>
  <c r="AX801" i="1"/>
  <c r="AX1056" i="1"/>
  <c r="AX755" i="1"/>
  <c r="AX70" i="1"/>
  <c r="X70" i="1" s="1"/>
  <c r="AX19" i="1"/>
  <c r="X19" i="1" s="1"/>
  <c r="AX508" i="1"/>
  <c r="AX86" i="1"/>
  <c r="X86" i="1" s="1"/>
  <c r="AX129" i="1"/>
  <c r="X129" i="1" s="1"/>
  <c r="AX616" i="1"/>
  <c r="AX1392" i="1"/>
  <c r="AX79" i="1"/>
  <c r="X79" i="1" s="1"/>
  <c r="AX492" i="1"/>
  <c r="AX954" i="1"/>
  <c r="AX353" i="1"/>
  <c r="AX1175" i="1"/>
  <c r="AX931" i="1"/>
  <c r="AX1179" i="1"/>
  <c r="AX1229" i="1"/>
  <c r="AX480" i="1"/>
  <c r="AX917" i="1"/>
  <c r="AX703" i="1"/>
  <c r="AX926" i="1"/>
  <c r="AX581" i="1"/>
  <c r="AX555" i="1"/>
  <c r="AX1397" i="1"/>
  <c r="AX74" i="1"/>
  <c r="X74" i="1" s="1"/>
  <c r="AX385" i="1"/>
  <c r="AX940" i="1"/>
  <c r="AX438" i="1"/>
  <c r="AX962" i="1"/>
  <c r="AX957" i="1"/>
  <c r="AX371" i="1"/>
  <c r="AX1351" i="1"/>
  <c r="AX1064" i="1"/>
  <c r="AX911" i="1"/>
  <c r="AX381" i="1"/>
  <c r="AX237" i="1"/>
  <c r="AX1305" i="1"/>
  <c r="AX109" i="1"/>
  <c r="X109" i="1" s="1"/>
  <c r="AX4" i="1"/>
  <c r="X4" i="1" s="1"/>
  <c r="AX936" i="1"/>
  <c r="AX1088" i="1"/>
  <c r="AX181" i="1"/>
  <c r="AX1145" i="1"/>
  <c r="AX1362" i="1"/>
  <c r="AX859" i="1"/>
  <c r="AX1416" i="1"/>
  <c r="AX84" i="1"/>
  <c r="X84" i="1" s="1"/>
  <c r="AX275" i="1"/>
  <c r="AX125" i="1"/>
  <c r="AX1281" i="1"/>
  <c r="AX293" i="1"/>
  <c r="AX1134" i="1"/>
  <c r="AX468" i="1"/>
  <c r="AX1268" i="1"/>
  <c r="AX724" i="1"/>
  <c r="AX748" i="1"/>
  <c r="AX63" i="1"/>
  <c r="X63" i="1" s="1"/>
  <c r="AX527" i="1"/>
  <c r="AX611" i="1"/>
  <c r="AX1233" i="1"/>
  <c r="AX484" i="1"/>
  <c r="AX372" i="1"/>
  <c r="AX26" i="1"/>
  <c r="X26" i="1" s="1"/>
  <c r="AX139" i="1"/>
  <c r="AX413" i="1"/>
  <c r="AX401" i="1"/>
  <c r="AX1240" i="1"/>
  <c r="AX575" i="1"/>
  <c r="AX1168" i="1"/>
  <c r="AX449" i="1"/>
  <c r="AX1241" i="1"/>
  <c r="AX1046" i="1"/>
  <c r="AX1153" i="1"/>
  <c r="AX122" i="1"/>
  <c r="AX1256" i="1"/>
  <c r="AX59" i="1"/>
  <c r="X59" i="1" s="1"/>
  <c r="AX1232" i="1"/>
  <c r="AX637" i="1"/>
  <c r="AX354" i="1"/>
  <c r="AX262" i="1"/>
  <c r="AX670" i="1"/>
  <c r="AX57" i="1"/>
  <c r="X57" i="1" s="1"/>
  <c r="AX338" i="1"/>
  <c r="AX305" i="1"/>
  <c r="AX620" i="1"/>
  <c r="AX924" i="1"/>
  <c r="AX583" i="1"/>
  <c r="AX710" i="1"/>
  <c r="AX1102" i="1"/>
  <c r="AX329" i="1"/>
  <c r="AX1433" i="1"/>
  <c r="AX659" i="1"/>
  <c r="AX815" i="1"/>
  <c r="AX523" i="1"/>
  <c r="AX1154" i="1"/>
  <c r="AX1191" i="1"/>
  <c r="AX56" i="1"/>
  <c r="X56" i="1" s="1"/>
  <c r="AX1348" i="1"/>
  <c r="AX1451" i="1"/>
  <c r="AX804" i="1"/>
  <c r="AX114" i="1"/>
  <c r="X114" i="1" s="1"/>
  <c r="AX144" i="1"/>
  <c r="AX1364" i="1"/>
  <c r="AX301" i="1"/>
  <c r="AX222" i="1"/>
  <c r="AX241" i="1"/>
  <c r="AX98" i="1"/>
  <c r="X98" i="1" s="1"/>
  <c r="AX423" i="1"/>
  <c r="AX476" i="1"/>
  <c r="AX1343" i="1"/>
  <c r="AX1291" i="1"/>
  <c r="AX1271" i="1"/>
  <c r="AX1255" i="1"/>
  <c r="AX562" i="1"/>
  <c r="AX573" i="1"/>
  <c r="AX1054" i="1"/>
  <c r="AX232" i="1"/>
  <c r="AX1121" i="1"/>
  <c r="AX333" i="1"/>
  <c r="AX306" i="1"/>
  <c r="AX812" i="1"/>
  <c r="AX1192" i="1"/>
  <c r="AX777" i="1"/>
  <c r="AX30" i="1"/>
  <c r="X30" i="1" s="1"/>
  <c r="AX968" i="1"/>
  <c r="AX1123" i="1"/>
  <c r="AX154" i="1"/>
  <c r="AX701" i="1"/>
  <c r="AX341" i="1"/>
  <c r="AX71" i="1"/>
  <c r="X71" i="1" s="1"/>
  <c r="AX511" i="1"/>
  <c r="AX1326" i="1"/>
  <c r="AX1087" i="1"/>
  <c r="AX811" i="1"/>
  <c r="AX152" i="1"/>
  <c r="AX269" i="1"/>
  <c r="AX155" i="1"/>
  <c r="AX16" i="1"/>
  <c r="X16" i="1" s="1"/>
  <c r="AX83" i="1"/>
  <c r="X83" i="1" s="1"/>
  <c r="AX1365" i="1"/>
  <c r="AX828" i="1"/>
  <c r="AX1267" i="1"/>
  <c r="AX233" i="1"/>
  <c r="AX897" i="1"/>
  <c r="AX396" i="1"/>
  <c r="AX673" i="1"/>
  <c r="AX1460" i="1"/>
  <c r="AX1425" i="1"/>
  <c r="AX822" i="1"/>
  <c r="AX188" i="1"/>
  <c r="AX730" i="1"/>
  <c r="AX544" i="1"/>
  <c r="AX11" i="1"/>
  <c r="X11" i="1" s="1"/>
  <c r="AX469" i="1"/>
  <c r="AX542" i="1"/>
  <c r="AX261" i="1"/>
  <c r="AX1249" i="1"/>
  <c r="AX593" i="1"/>
  <c r="AX601" i="1"/>
  <c r="AX695" i="1"/>
  <c r="AX610" i="1"/>
  <c r="AX876" i="1"/>
  <c r="AX864" i="1"/>
  <c r="AX678" i="1"/>
  <c r="AX556" i="1"/>
  <c r="AX209" i="1"/>
  <c r="X209" i="1" s="1"/>
  <c r="AX1012" i="1"/>
  <c r="AX1379" i="1"/>
  <c r="AX1142" i="1"/>
  <c r="AX226" i="1"/>
  <c r="AX1008" i="1"/>
  <c r="AX111" i="1"/>
  <c r="AX408" i="1"/>
  <c r="AX662" i="1"/>
  <c r="AX604" i="1"/>
  <c r="AX1030" i="1"/>
  <c r="AX474" i="1"/>
  <c r="AX1452" i="1"/>
  <c r="AX1076" i="1"/>
  <c r="AX728" i="1"/>
  <c r="AX1188" i="1"/>
  <c r="AX1234" i="1"/>
  <c r="AX1100" i="1"/>
  <c r="AX506" i="1"/>
  <c r="AX265" i="1"/>
  <c r="AX172" i="1"/>
  <c r="AX1339" i="1"/>
  <c r="AX666" i="1"/>
  <c r="AX797" i="1"/>
  <c r="AX1086" i="1"/>
  <c r="AX1458" i="1"/>
  <c r="AX585" i="1"/>
  <c r="AX1118" i="1"/>
  <c r="AX847" i="1"/>
  <c r="AX178" i="1"/>
  <c r="AX1034" i="1"/>
  <c r="AX1319" i="1"/>
  <c r="AX1402" i="1"/>
  <c r="AX1057" i="1"/>
  <c r="AX916" i="1"/>
  <c r="AX1026" i="1"/>
  <c r="AX145" i="1"/>
  <c r="X145" i="1" s="1"/>
  <c r="AX267" i="1"/>
  <c r="AX1414" i="1"/>
  <c r="AX863" i="1"/>
  <c r="AX1115" i="1"/>
  <c r="AX1018" i="1"/>
  <c r="AX1137" i="1"/>
  <c r="AX1169" i="1"/>
  <c r="AX211" i="1"/>
  <c r="AX130" i="1"/>
  <c r="AX281" i="1"/>
  <c r="AX5" i="1"/>
  <c r="X5" i="1" s="1"/>
  <c r="AX927" i="1"/>
  <c r="AX1259" i="1"/>
  <c r="AX416" i="1"/>
  <c r="AX471" i="1"/>
  <c r="AX1080" i="1"/>
  <c r="AX855" i="1"/>
  <c r="AX37" i="1"/>
  <c r="X37" i="1" s="1"/>
  <c r="AX387" i="1"/>
  <c r="AX317" i="1"/>
  <c r="AX697" i="1"/>
  <c r="AX1250" i="1"/>
  <c r="AX902" i="1"/>
  <c r="AX337" i="1"/>
  <c r="AX235" i="1"/>
  <c r="AX218" i="1"/>
  <c r="AX885" i="1"/>
  <c r="AX25" i="1"/>
  <c r="X25" i="1" s="1"/>
  <c r="AX45" i="1"/>
  <c r="X45" i="1" s="1"/>
  <c r="AX403" i="1"/>
  <c r="AX220" i="1"/>
  <c r="AX1075" i="1"/>
  <c r="AX535" i="1"/>
  <c r="AX819" i="1"/>
  <c r="AX1190" i="1"/>
  <c r="AX984" i="1"/>
  <c r="AX528" i="1"/>
  <c r="AX133" i="1"/>
  <c r="AX39" i="1"/>
  <c r="X39" i="1" s="1"/>
  <c r="AX1239" i="1"/>
  <c r="AX708" i="1"/>
  <c r="AX723" i="1"/>
  <c r="AX195" i="1"/>
  <c r="AX1174" i="1"/>
  <c r="AX943" i="1"/>
  <c r="AX285" i="1"/>
  <c r="AX224" i="1"/>
  <c r="AX963" i="1"/>
  <c r="AX89" i="1"/>
  <c r="X89" i="1" s="1"/>
  <c r="AX1222" i="1"/>
  <c r="AX988" i="1"/>
  <c r="AX97" i="1"/>
  <c r="AX752" i="1"/>
  <c r="AX920" i="1"/>
  <c r="AX945" i="1"/>
  <c r="AX744" i="1"/>
  <c r="AX1404" i="1"/>
  <c r="AX1077" i="1"/>
  <c r="AX1408" i="1"/>
  <c r="AX1257" i="1"/>
  <c r="AX658" i="1"/>
  <c r="AX425" i="1"/>
  <c r="AX840" i="1"/>
  <c r="AX975" i="1"/>
  <c r="AX635" i="1"/>
  <c r="AX648" i="1"/>
  <c r="AX960" i="1"/>
  <c r="AX540" i="1"/>
  <c r="AX1407" i="1"/>
  <c r="AX347" i="1"/>
  <c r="AX998" i="1"/>
  <c r="AX444" i="1"/>
  <c r="AX682" i="1"/>
  <c r="AX530" i="1"/>
  <c r="AX932" i="1"/>
  <c r="AX1235" i="1"/>
  <c r="AX93" i="1"/>
  <c r="AX1311" i="1"/>
  <c r="AX452" i="1"/>
  <c r="AX1389" i="1"/>
  <c r="AX1307" i="1"/>
  <c r="AX1296" i="1"/>
  <c r="AX1440" i="1"/>
  <c r="AX428" i="1"/>
  <c r="AX1146" i="1"/>
  <c r="AX1223" i="1"/>
  <c r="AX613" i="1"/>
  <c r="AX38" i="1"/>
  <c r="X38" i="1" s="1"/>
  <c r="AX732" i="1"/>
  <c r="AX1320" i="1"/>
  <c r="AX692" i="1"/>
  <c r="AX923" i="1"/>
  <c r="AX287" i="1"/>
  <c r="AX1328" i="1"/>
  <c r="AX918" i="1"/>
  <c r="AX148" i="1"/>
  <c r="AX1185" i="1"/>
  <c r="AX1043" i="1"/>
  <c r="AX874" i="1"/>
  <c r="AX131" i="1"/>
  <c r="AX588" i="1"/>
  <c r="AX1432" i="1"/>
  <c r="AX686" i="1"/>
  <c r="AX993" i="1"/>
  <c r="AX1313" i="1"/>
  <c r="AX80" i="1"/>
  <c r="X80" i="1" s="1"/>
  <c r="AX1178" i="1"/>
  <c r="AX406" i="1"/>
  <c r="AX1149" i="1"/>
  <c r="AX1138" i="1"/>
  <c r="AX1357" i="1"/>
  <c r="AX712" i="1"/>
  <c r="AX485" i="1"/>
  <c r="AX160" i="1"/>
  <c r="AX715" i="1"/>
  <c r="AX775" i="1"/>
  <c r="AX970" i="1"/>
  <c r="AX1208" i="1"/>
  <c r="AX170" i="1"/>
  <c r="AX363" i="1"/>
  <c r="AX570" i="1"/>
  <c r="AX626" i="1"/>
  <c r="AX1122" i="1"/>
  <c r="AX161" i="1"/>
  <c r="AX91" i="1"/>
  <c r="X91" i="1" s="1"/>
  <c r="AX1159" i="1"/>
  <c r="AX169" i="1"/>
  <c r="X169" i="1" s="1"/>
  <c r="AX947" i="1"/>
  <c r="AX1213" i="1"/>
  <c r="AX345" i="1"/>
  <c r="AX383" i="1"/>
  <c r="AX1454" i="1"/>
  <c r="AX227" i="1"/>
  <c r="AX1194" i="1"/>
  <c r="AX764" i="1"/>
  <c r="AX607" i="1"/>
  <c r="AX1104" i="1"/>
  <c r="AX1129" i="1"/>
  <c r="AX770" i="1"/>
  <c r="AX966" i="1"/>
  <c r="AX1443" i="1"/>
  <c r="AX1067" i="1"/>
  <c r="AX168" i="1"/>
  <c r="X168" i="1" s="1"/>
  <c r="AX757" i="1"/>
  <c r="AX1340" i="1"/>
  <c r="AX599" i="1"/>
  <c r="AX295" i="1"/>
  <c r="AX958" i="1"/>
  <c r="AX28" i="1"/>
  <c r="X28" i="1" s="1"/>
  <c r="AX87" i="1"/>
  <c r="AX1079" i="1"/>
  <c r="AX559" i="1"/>
  <c r="AX389" i="1"/>
  <c r="AX1125" i="1"/>
  <c r="AX979" i="1"/>
  <c r="AX877" i="1"/>
  <c r="AX1093" i="1"/>
  <c r="AX587" i="1"/>
  <c r="AX75" i="1"/>
  <c r="X75" i="1" s="1"/>
  <c r="AX1347" i="1"/>
  <c r="AX809" i="1"/>
  <c r="AX895" i="1"/>
  <c r="AX360" i="1"/>
  <c r="AX568" i="1"/>
  <c r="AX1006" i="1"/>
  <c r="AX1395" i="1"/>
  <c r="AX284" i="1"/>
  <c r="AX773" i="1"/>
  <c r="AX1082" i="1"/>
  <c r="AX135" i="1"/>
  <c r="AX550" i="1"/>
  <c r="AX112" i="1"/>
  <c r="AX651" i="1"/>
  <c r="AX167" i="1"/>
  <c r="AX1388" i="1"/>
  <c r="AX319" i="1"/>
  <c r="AX127" i="1"/>
  <c r="X127" i="1" s="1"/>
  <c r="AX1391" i="1"/>
  <c r="AX740" i="1"/>
  <c r="AX541" i="1"/>
  <c r="AX1453" i="1"/>
  <c r="AX1217" i="1"/>
  <c r="AX1033" i="1"/>
  <c r="AX1274" i="1"/>
  <c r="AX1109" i="1"/>
  <c r="AX598" i="1"/>
  <c r="AX655" i="1"/>
  <c r="AX420" i="1"/>
  <c r="AX531" i="1"/>
  <c r="AX1176" i="1"/>
  <c r="AX841" i="1"/>
  <c r="AX1292" i="1"/>
  <c r="AX174" i="1"/>
  <c r="X174" i="1" s="1"/>
  <c r="AX184" i="1"/>
  <c r="X184" i="1" s="1"/>
  <c r="AX961" i="1"/>
  <c r="AX153" i="1"/>
  <c r="AX51" i="1"/>
  <c r="X51" i="1" s="1"/>
  <c r="AX248" i="1"/>
  <c r="AX554" i="1"/>
  <c r="AX409" i="1"/>
  <c r="AX1342" i="1"/>
  <c r="AX405" i="1"/>
  <c r="AX739" i="1"/>
  <c r="AX1283" i="1"/>
  <c r="AX60" i="1"/>
  <c r="X60" i="1" s="1"/>
  <c r="AX843" i="1"/>
  <c r="AX1293" i="1"/>
  <c r="AX596" i="1"/>
  <c r="AX450" i="1"/>
  <c r="AX904" i="1"/>
  <c r="AX103" i="1"/>
  <c r="X103" i="1" s="1"/>
  <c r="AX615" i="1"/>
  <c r="AX967" i="1"/>
  <c r="AX27" i="1"/>
  <c r="X27" i="1" s="1"/>
  <c r="AX433" i="1"/>
  <c r="AX498" i="1"/>
  <c r="AX910" i="1"/>
  <c r="AX250" i="1"/>
  <c r="AX100" i="1"/>
  <c r="X100" i="1" s="1"/>
  <c r="AX1013" i="1"/>
  <c r="AX213" i="1"/>
  <c r="AX55" i="1"/>
  <c r="X55" i="1" s="1"/>
  <c r="AX805" i="1"/>
  <c r="AX1205" i="1"/>
  <c r="AX6" i="1"/>
  <c r="X6" i="1" s="1"/>
  <c r="AX1373" i="1"/>
  <c r="AX548" i="1"/>
  <c r="AX780" i="1"/>
  <c r="AX500" i="1"/>
  <c r="AX517" i="1"/>
  <c r="AX374" i="1"/>
  <c r="AX186" i="1"/>
  <c r="AX594" i="1"/>
  <c r="AX483" i="1"/>
  <c r="AX832" i="1"/>
  <c r="AX519" i="1"/>
  <c r="AX1376" i="1"/>
  <c r="AX992" i="1"/>
  <c r="AX35" i="1"/>
  <c r="X35" i="1" s="1"/>
  <c r="AX417" i="1"/>
  <c r="AX558" i="1"/>
  <c r="AX1428" i="1"/>
  <c r="AX393" i="1"/>
  <c r="AX165" i="1"/>
  <c r="AX618" i="1"/>
  <c r="AX1117" i="1"/>
  <c r="AX443" i="1"/>
  <c r="AX1299" i="1"/>
  <c r="AX781" i="1"/>
  <c r="AX922" i="1"/>
  <c r="AX656" i="1"/>
  <c r="AX258" i="1"/>
  <c r="AX342" i="1"/>
  <c r="AX577" i="1"/>
  <c r="AX1426" i="1"/>
  <c r="AX456" i="1"/>
  <c r="AX304" i="1"/>
  <c r="AX1248" i="1"/>
  <c r="AX1050" i="1"/>
  <c r="AX278" i="1"/>
  <c r="AX358" i="1"/>
  <c r="AX482" i="1"/>
  <c r="AX256" i="1"/>
  <c r="AX746" i="1"/>
  <c r="AX1243" i="1"/>
  <c r="AX612" i="1"/>
  <c r="AX705" i="1"/>
  <c r="AX721" i="1"/>
  <c r="AX411" i="1"/>
  <c r="AX1135" i="1"/>
  <c r="AX344" i="1"/>
  <c r="AX688" i="1"/>
  <c r="AX830" i="1"/>
  <c r="AX331" i="1"/>
  <c r="AX628" i="1"/>
  <c r="AX546" i="1"/>
  <c r="AX253" i="1"/>
  <c r="AX991" i="1"/>
  <c r="AX53" i="1"/>
  <c r="X53" i="1" s="1"/>
  <c r="AX436" i="1"/>
  <c r="AX672" i="1"/>
  <c r="AX742" i="1"/>
  <c r="AX312" i="1"/>
  <c r="AX1216" i="1"/>
  <c r="AX758" i="1"/>
  <c r="AX1430" i="1"/>
  <c r="AX831" i="1"/>
  <c r="AX217" i="1"/>
  <c r="X217" i="1" s="1"/>
  <c r="AX726" i="1"/>
  <c r="AX942" i="1"/>
  <c r="AX1304" i="1"/>
  <c r="AX1014" i="1"/>
  <c r="AX761" i="1"/>
  <c r="AX488" i="1"/>
  <c r="AX1310" i="1"/>
  <c r="AX400" i="1"/>
  <c r="AX221" i="1"/>
  <c r="AX292" i="1"/>
  <c r="AX1335" i="1"/>
  <c r="AX538" i="1"/>
  <c r="AX837" i="1"/>
  <c r="AX414" i="1"/>
  <c r="AX1166" i="1"/>
  <c r="AX522" i="1"/>
  <c r="AX276" i="1"/>
  <c r="AX939" i="1"/>
  <c r="AX82" i="1"/>
  <c r="X82" i="1" s="1"/>
  <c r="AX1465" i="1"/>
  <c r="AX699" i="1"/>
  <c r="AX327" i="1"/>
  <c r="AX1444" i="1"/>
  <c r="AX259" i="1"/>
  <c r="AX537" i="1"/>
  <c r="AX1141" i="1"/>
  <c r="AX737" i="1"/>
  <c r="AX1252" i="1"/>
  <c r="AX532" i="1"/>
  <c r="AX982" i="1"/>
  <c r="AX1436" i="1"/>
  <c r="AX1150" i="1"/>
  <c r="AX622" i="1"/>
  <c r="AX1366" i="1"/>
  <c r="AX1027" i="1"/>
  <c r="AX194" i="1"/>
  <c r="AX1094" i="1"/>
  <c r="X1094" i="1" s="1"/>
  <c r="AX264" i="1"/>
  <c r="AX196" i="1"/>
  <c r="AX1023" i="1"/>
  <c r="AX378" i="1"/>
  <c r="AX1381" i="1"/>
  <c r="X1381" i="1" s="1"/>
  <c r="AX191" i="1"/>
  <c r="AX818" i="1"/>
  <c r="AX1372" i="1"/>
  <c r="AX906" i="1"/>
  <c r="AX769" i="1"/>
  <c r="AX722" i="1"/>
  <c r="AX430" i="1"/>
  <c r="AX675" i="1"/>
  <c r="AX778" i="1"/>
  <c r="AX543" i="1"/>
  <c r="AX47" i="1"/>
  <c r="X47" i="1" s="1"/>
  <c r="AX48" i="1"/>
  <c r="X48" i="1" s="1"/>
  <c r="AX1209" i="1"/>
  <c r="AX407" i="1"/>
  <c r="AX132" i="1"/>
  <c r="AX1438" i="1"/>
  <c r="AX677" i="1"/>
  <c r="AX892" i="1"/>
  <c r="AX763" i="1"/>
  <c r="X20" i="1" l="1"/>
  <c r="AE20" i="1" s="1"/>
  <c r="BD603" i="1"/>
  <c r="BD987" i="1"/>
  <c r="BD1473" i="1"/>
  <c r="X677" i="1"/>
  <c r="BD677" i="1"/>
  <c r="X1304" i="1"/>
  <c r="AE1304" i="1" s="1"/>
  <c r="BH1304" i="1" s="1"/>
  <c r="BD1304" i="1"/>
  <c r="X832" i="1"/>
  <c r="AE832" i="1" s="1"/>
  <c r="BD832" i="1"/>
  <c r="X740" i="1"/>
  <c r="BD740" i="1"/>
  <c r="X383" i="1"/>
  <c r="BD383" i="1"/>
  <c r="X960" i="1"/>
  <c r="AE960" i="1" s="1"/>
  <c r="BD960" i="1"/>
  <c r="X863" i="1"/>
  <c r="AE863" i="1" s="1"/>
  <c r="BD863" i="1"/>
  <c r="X828" i="1"/>
  <c r="BD828" i="1"/>
  <c r="X620" i="1"/>
  <c r="BD620" i="1"/>
  <c r="X484" i="1"/>
  <c r="AE484" i="1" s="1"/>
  <c r="BD484" i="1"/>
  <c r="X1218" i="1"/>
  <c r="AE1218" i="1" s="1"/>
  <c r="BH1218" i="1" s="1"/>
  <c r="BD1218" i="1"/>
  <c r="BD162" i="1"/>
  <c r="X631" i="1"/>
  <c r="BD631" i="1"/>
  <c r="X1272" i="1"/>
  <c r="AE1272" i="1" s="1"/>
  <c r="BD1272" i="1"/>
  <c r="X921" i="1"/>
  <c r="AE921" i="1" s="1"/>
  <c r="BD921" i="1"/>
  <c r="BD14" i="1"/>
  <c r="X1238" i="1"/>
  <c r="BD1238" i="1"/>
  <c r="X402" i="1"/>
  <c r="BD402" i="1"/>
  <c r="X1429" i="1"/>
  <c r="AE1429" i="1" s="1"/>
  <c r="BH1429" i="1" s="1"/>
  <c r="BD1429" i="1"/>
  <c r="X1324" i="1"/>
  <c r="BD1324" i="1"/>
  <c r="X899" i="1"/>
  <c r="BD899" i="1"/>
  <c r="X121" i="1"/>
  <c r="BD121" i="1"/>
  <c r="X1332" i="1"/>
  <c r="AE1332" i="1" s="1"/>
  <c r="BH1332" i="1" s="1"/>
  <c r="BD1332" i="1"/>
  <c r="X600" i="1"/>
  <c r="BD600" i="1"/>
  <c r="X1044" i="1"/>
  <c r="BD1044" i="1"/>
  <c r="X747" i="1"/>
  <c r="BD747" i="1"/>
  <c r="X1438" i="1"/>
  <c r="AE1438" i="1" s="1"/>
  <c r="BH1438" i="1" s="1"/>
  <c r="BD1438" i="1"/>
  <c r="X675" i="1"/>
  <c r="BD675" i="1"/>
  <c r="X1366" i="1"/>
  <c r="BD1366" i="1"/>
  <c r="X1141" i="1"/>
  <c r="BD1141" i="1"/>
  <c r="X939" i="1"/>
  <c r="AE939" i="1" s="1"/>
  <c r="BD939" i="1"/>
  <c r="X292" i="1"/>
  <c r="BD292" i="1"/>
  <c r="X942" i="1"/>
  <c r="BD942" i="1"/>
  <c r="X742" i="1"/>
  <c r="BD742" i="1"/>
  <c r="X331" i="1"/>
  <c r="AE331" i="1" s="1"/>
  <c r="BD331" i="1"/>
  <c r="X612" i="1"/>
  <c r="BD612" i="1"/>
  <c r="X1248" i="1"/>
  <c r="BD1248" i="1"/>
  <c r="X922" i="1"/>
  <c r="BD922" i="1"/>
  <c r="X1428" i="1"/>
  <c r="AE1428" i="1" s="1"/>
  <c r="BH1428" i="1" s="1"/>
  <c r="BD1428" i="1"/>
  <c r="X483" i="1"/>
  <c r="BD483" i="1"/>
  <c r="X1373" i="1"/>
  <c r="BD1373" i="1"/>
  <c r="X250" i="1"/>
  <c r="BD250" i="1"/>
  <c r="X904" i="1"/>
  <c r="AE904" i="1" s="1"/>
  <c r="BD904" i="1"/>
  <c r="X405" i="1"/>
  <c r="BD405" i="1"/>
  <c r="BD184" i="1"/>
  <c r="X598" i="1"/>
  <c r="BD598" i="1"/>
  <c r="X1391" i="1"/>
  <c r="AE1391" i="1" s="1"/>
  <c r="BD1391" i="1"/>
  <c r="X135" i="1"/>
  <c r="AE135" i="1" s="1"/>
  <c r="BD135" i="1"/>
  <c r="X895" i="1"/>
  <c r="BD895" i="1"/>
  <c r="X1125" i="1"/>
  <c r="BD1125" i="1"/>
  <c r="X599" i="1"/>
  <c r="AE599" i="1" s="1"/>
  <c r="BD599" i="1"/>
  <c r="X1129" i="1"/>
  <c r="AE1129" i="1" s="1"/>
  <c r="BH1129" i="1" s="1"/>
  <c r="BD1129" i="1"/>
  <c r="X345" i="1"/>
  <c r="BD345" i="1"/>
  <c r="X626" i="1"/>
  <c r="BD626" i="1"/>
  <c r="X160" i="1"/>
  <c r="AE160" i="1" s="1"/>
  <c r="BD160" i="1"/>
  <c r="BD80" i="1"/>
  <c r="X1043" i="1"/>
  <c r="BD1043" i="1"/>
  <c r="X1320" i="1"/>
  <c r="BD1320" i="1"/>
  <c r="X1296" i="1"/>
  <c r="AE1296" i="1" s="1"/>
  <c r="BH1296" i="1" s="1"/>
  <c r="BD1296" i="1"/>
  <c r="X530" i="1"/>
  <c r="BD530" i="1"/>
  <c r="X648" i="1"/>
  <c r="BD648" i="1"/>
  <c r="X1077" i="1"/>
  <c r="BD1077" i="1"/>
  <c r="X1222" i="1"/>
  <c r="AE1222" i="1" s="1"/>
  <c r="BH1222" i="1" s="1"/>
  <c r="BD1222" i="1"/>
  <c r="X723" i="1"/>
  <c r="BD723" i="1"/>
  <c r="X819" i="1"/>
  <c r="BD819" i="1"/>
  <c r="X218" i="1"/>
  <c r="BD218" i="1"/>
  <c r="AE37" i="1"/>
  <c r="BD37" i="1"/>
  <c r="X281" i="1"/>
  <c r="BD281" i="1"/>
  <c r="X1414" i="1"/>
  <c r="BD1414" i="1"/>
  <c r="X1034" i="1"/>
  <c r="BD1034" i="1"/>
  <c r="X666" i="1"/>
  <c r="AE666" i="1" s="1"/>
  <c r="BD666" i="1"/>
  <c r="X728" i="1"/>
  <c r="AE728" i="1" s="1"/>
  <c r="BD728" i="1"/>
  <c r="X111" i="1"/>
  <c r="BD111" i="1"/>
  <c r="X678" i="1"/>
  <c r="BD678" i="1"/>
  <c r="X261" i="1"/>
  <c r="AE261" i="1" s="1"/>
  <c r="BD261" i="1"/>
  <c r="X1425" i="1"/>
  <c r="BD1425" i="1"/>
  <c r="X1365" i="1"/>
  <c r="BD1365" i="1"/>
  <c r="X1326" i="1"/>
  <c r="BD1326" i="1"/>
  <c r="AE30" i="1"/>
  <c r="BD30" i="1"/>
  <c r="X1054" i="1"/>
  <c r="AE1054" i="1" s="1"/>
  <c r="BH1054" i="1" s="1"/>
  <c r="BD1054" i="1"/>
  <c r="X423" i="1"/>
  <c r="BD423" i="1"/>
  <c r="X804" i="1"/>
  <c r="BD804" i="1"/>
  <c r="X659" i="1"/>
  <c r="AE659" i="1" s="1"/>
  <c r="BD659" i="1"/>
  <c r="X305" i="1"/>
  <c r="BD305" i="1"/>
  <c r="BD59" i="1"/>
  <c r="X575" i="1"/>
  <c r="BD575" i="1"/>
  <c r="X1233" i="1"/>
  <c r="AE1233" i="1" s="1"/>
  <c r="BH1233" i="1" s="1"/>
  <c r="BD1233" i="1"/>
  <c r="X1134" i="1"/>
  <c r="AE1134" i="1" s="1"/>
  <c r="BH1134" i="1" s="1"/>
  <c r="BD1134" i="1"/>
  <c r="X1362" i="1"/>
  <c r="AE1362" i="1" s="1"/>
  <c r="BH1362" i="1" s="1"/>
  <c r="BD1362" i="1"/>
  <c r="X237" i="1"/>
  <c r="BD237" i="1"/>
  <c r="X438" i="1"/>
  <c r="AE438" i="1" s="1"/>
  <c r="BD438" i="1"/>
  <c r="X703" i="1"/>
  <c r="AE703" i="1" s="1"/>
  <c r="BD703" i="1"/>
  <c r="X954" i="1"/>
  <c r="AE954" i="1" s="1"/>
  <c r="BD954" i="1"/>
  <c r="BD19" i="1"/>
  <c r="X192" i="1"/>
  <c r="AE192" i="1" s="1"/>
  <c r="BD192" i="1"/>
  <c r="X323" i="1"/>
  <c r="BD323" i="1"/>
  <c r="X641" i="1"/>
  <c r="AE641" i="1" s="1"/>
  <c r="BD641" i="1"/>
  <c r="X1455" i="1"/>
  <c r="BD1455" i="1"/>
  <c r="X1400" i="1"/>
  <c r="AE1400" i="1" s="1"/>
  <c r="BH1400" i="1" s="1"/>
  <c r="BD1400" i="1"/>
  <c r="X1051" i="1"/>
  <c r="BD1051" i="1"/>
  <c r="X1378" i="1"/>
  <c r="AE1378" i="1" s="1"/>
  <c r="BH1378" i="1" s="1"/>
  <c r="BD1378" i="1"/>
  <c r="X549" i="1"/>
  <c r="BD549" i="1"/>
  <c r="X392" i="1"/>
  <c r="AE392" i="1" s="1"/>
  <c r="BD392" i="1"/>
  <c r="BD72" i="1"/>
  <c r="X477" i="1"/>
  <c r="AE477" i="1" s="1"/>
  <c r="BD477" i="1"/>
  <c r="BD69" i="1"/>
  <c r="X326" i="1"/>
  <c r="AE326" i="1" s="1"/>
  <c r="BD326" i="1"/>
  <c r="X210" i="1"/>
  <c r="BD210" i="1"/>
  <c r="X1370" i="1"/>
  <c r="BD1370" i="1"/>
  <c r="X674" i="1"/>
  <c r="AE674" i="1" s="1"/>
  <c r="BD674" i="1"/>
  <c r="AE78" i="1"/>
  <c r="BD78" i="1"/>
  <c r="X1456" i="1"/>
  <c r="BD1456" i="1"/>
  <c r="X493" i="1"/>
  <c r="BD493" i="1"/>
  <c r="X364" i="1"/>
  <c r="BD364" i="1"/>
  <c r="X1202" i="1"/>
  <c r="AE1202" i="1" s="1"/>
  <c r="BH1202" i="1" s="1"/>
  <c r="BD1202" i="1"/>
  <c r="X1380" i="1"/>
  <c r="BD1380" i="1"/>
  <c r="X878" i="1"/>
  <c r="BD878" i="1"/>
  <c r="X1290" i="1"/>
  <c r="AE1290" i="1" s="1"/>
  <c r="BD1290" i="1"/>
  <c r="X176" i="1"/>
  <c r="BD176" i="1"/>
  <c r="X1161" i="1"/>
  <c r="BD1161" i="1"/>
  <c r="X619" i="1"/>
  <c r="BD619" i="1"/>
  <c r="X574" i="1"/>
  <c r="AE574" i="1" s="1"/>
  <c r="BD574" i="1"/>
  <c r="X676" i="1"/>
  <c r="AE676" i="1" s="1"/>
  <c r="BD676" i="1"/>
  <c r="BD50" i="1"/>
  <c r="X1001" i="1"/>
  <c r="BD1001" i="1"/>
  <c r="X368" i="1"/>
  <c r="AE368" i="1" s="1"/>
  <c r="BD368" i="1"/>
  <c r="X727" i="1"/>
  <c r="AE727" i="1" s="1"/>
  <c r="BD727" i="1"/>
  <c r="X1286" i="1"/>
  <c r="BD1286" i="1"/>
  <c r="X789" i="1"/>
  <c r="BD789" i="1"/>
  <c r="BD108" i="1"/>
  <c r="X640" i="1"/>
  <c r="AE640" i="1" s="1"/>
  <c r="BD640" i="1"/>
  <c r="X1211" i="1"/>
  <c r="BD1211" i="1"/>
  <c r="X851" i="1"/>
  <c r="BD851" i="1"/>
  <c r="X486" i="1"/>
  <c r="BD486" i="1"/>
  <c r="X1009" i="1"/>
  <c r="AE1009" i="1" s="1"/>
  <c r="BH1009" i="1" s="1"/>
  <c r="BD1009" i="1"/>
  <c r="X115" i="1"/>
  <c r="BD115" i="1"/>
  <c r="X995" i="1"/>
  <c r="BD995" i="1"/>
  <c r="X1099" i="1"/>
  <c r="BD1099" i="1"/>
  <c r="X949" i="1"/>
  <c r="AE949" i="1" s="1"/>
  <c r="BD949" i="1"/>
  <c r="X1371" i="1"/>
  <c r="BD1371" i="1"/>
  <c r="X1172" i="1"/>
  <c r="BD1172" i="1"/>
  <c r="X315" i="1"/>
  <c r="BD315" i="1"/>
  <c r="X1246" i="1"/>
  <c r="AE1246" i="1" s="1"/>
  <c r="BH1246" i="1" s="1"/>
  <c r="BD1246" i="1"/>
  <c r="X215" i="1"/>
  <c r="BD215" i="1"/>
  <c r="X1393" i="1"/>
  <c r="BD1393" i="1"/>
  <c r="X838" i="1"/>
  <c r="BD838" i="1"/>
  <c r="X140" i="1"/>
  <c r="AE140" i="1" s="1"/>
  <c r="BD140" i="1"/>
  <c r="X560" i="1"/>
  <c r="BD560" i="1"/>
  <c r="X418" i="1"/>
  <c r="BD418" i="1"/>
  <c r="X156" i="1"/>
  <c r="BD156" i="1"/>
  <c r="X865" i="1"/>
  <c r="AE865" i="1" s="1"/>
  <c r="BD865" i="1"/>
  <c r="X502" i="1"/>
  <c r="BD502" i="1"/>
  <c r="X316" i="1"/>
  <c r="BD316" i="1"/>
  <c r="BD105" i="1"/>
  <c r="X359" i="1"/>
  <c r="AE359" i="1" s="1"/>
  <c r="BD359" i="1"/>
  <c r="X201" i="1"/>
  <c r="AE201" i="1" s="1"/>
  <c r="BD201" i="1"/>
  <c r="X971" i="1"/>
  <c r="BD971" i="1"/>
  <c r="X397" i="1"/>
  <c r="BD397" i="1"/>
  <c r="X490" i="1"/>
  <c r="AE490" i="1" s="1"/>
  <c r="BD490" i="1"/>
  <c r="X608" i="1"/>
  <c r="AE608" i="1" s="1"/>
  <c r="BD608" i="1"/>
  <c r="X1156" i="1"/>
  <c r="BD1156" i="1"/>
  <c r="BD717" i="1"/>
  <c r="X1224" i="1"/>
  <c r="AE1224" i="1" s="1"/>
  <c r="BH1224" i="1" s="1"/>
  <c r="BD1224" i="1"/>
  <c r="BD54" i="1"/>
  <c r="X590" i="1"/>
  <c r="AE590" i="1" s="1"/>
  <c r="BD590" i="1"/>
  <c r="X956" i="1"/>
  <c r="BD956" i="1"/>
  <c r="X657" i="1"/>
  <c r="AE657" i="1" s="1"/>
  <c r="BD657" i="1"/>
  <c r="BD9" i="1"/>
  <c r="X177" i="1"/>
  <c r="AE177" i="1" s="1"/>
  <c r="BD177" i="1"/>
  <c r="X973" i="1"/>
  <c r="BD973" i="1"/>
  <c r="X645" i="1"/>
  <c r="AE645" i="1" s="1"/>
  <c r="BD645" i="1"/>
  <c r="X440" i="1"/>
  <c r="BD440" i="1"/>
  <c r="X365" i="1"/>
  <c r="AE365" i="1" s="1"/>
  <c r="BD365" i="1"/>
  <c r="X1312" i="1"/>
  <c r="BD1312" i="1"/>
  <c r="X718" i="1"/>
  <c r="AE718" i="1" s="1"/>
  <c r="BD718" i="1"/>
  <c r="X1317" i="1"/>
  <c r="BD1317" i="1"/>
  <c r="X351" i="1"/>
  <c r="AE351" i="1" s="1"/>
  <c r="BD351" i="1"/>
  <c r="X277" i="1"/>
  <c r="BD277" i="1"/>
  <c r="X95" i="1"/>
  <c r="AE95" i="1" s="1"/>
  <c r="BD95" i="1"/>
  <c r="X1189" i="1"/>
  <c r="BD1189" i="1"/>
  <c r="X1280" i="1"/>
  <c r="AE1280" i="1" s="1"/>
  <c r="BH1280" i="1" s="1"/>
  <c r="BD1280" i="1"/>
  <c r="X704" i="1"/>
  <c r="BD704" i="1"/>
  <c r="X736" i="1"/>
  <c r="AE736" i="1" s="1"/>
  <c r="BD736" i="1"/>
  <c r="X1045" i="1"/>
  <c r="BD1045" i="1"/>
  <c r="X1103" i="1"/>
  <c r="AE1103" i="1" s="1"/>
  <c r="BH1103" i="1" s="1"/>
  <c r="BD1103" i="1"/>
  <c r="X536" i="1"/>
  <c r="BD536" i="1"/>
  <c r="X147" i="1"/>
  <c r="AE147" i="1" s="1"/>
  <c r="BD147" i="1"/>
  <c r="X905" i="1"/>
  <c r="AE905" i="1" s="1"/>
  <c r="BD905" i="1"/>
  <c r="X869" i="1"/>
  <c r="AE869" i="1" s="1"/>
  <c r="BD869" i="1"/>
  <c r="X591" i="1"/>
  <c r="BD591" i="1"/>
  <c r="X1419" i="1"/>
  <c r="AE1419" i="1" s="1"/>
  <c r="BH1419" i="1" s="1"/>
  <c r="BD1419" i="1"/>
  <c r="X972" i="1"/>
  <c r="BD972" i="1"/>
  <c r="X934" i="1"/>
  <c r="AE934" i="1" s="1"/>
  <c r="BD934" i="1"/>
  <c r="X175" i="1"/>
  <c r="BD175" i="1"/>
  <c r="X883" i="1"/>
  <c r="AE883" i="1" s="1"/>
  <c r="BD883" i="1"/>
  <c r="BD62" i="1"/>
  <c r="X889" i="1"/>
  <c r="AE889" i="1" s="1"/>
  <c r="BD889" i="1"/>
  <c r="X479" i="1"/>
  <c r="AE479" i="1" s="1"/>
  <c r="BD479" i="1"/>
  <c r="X1032" i="1"/>
  <c r="AE1032" i="1" s="1"/>
  <c r="BH1032" i="1" s="1"/>
  <c r="BD1032" i="1"/>
  <c r="X1445" i="1"/>
  <c r="AE1445" i="1" s="1"/>
  <c r="BH1445" i="1" s="1"/>
  <c r="BD1445" i="1"/>
  <c r="X1341" i="1"/>
  <c r="AE1341" i="1" s="1"/>
  <c r="BH1341" i="1" s="1"/>
  <c r="BD1341" i="1"/>
  <c r="X771" i="1"/>
  <c r="AE771" i="1" s="1"/>
  <c r="BD771" i="1"/>
  <c r="X1338" i="1"/>
  <c r="AE1338" i="1" s="1"/>
  <c r="BH1338" i="1" s="1"/>
  <c r="BD1338" i="1"/>
  <c r="X1368" i="1"/>
  <c r="AE1368" i="1" s="1"/>
  <c r="BH1368" i="1" s="1"/>
  <c r="BD1368" i="1"/>
  <c r="X1107" i="1"/>
  <c r="AE1107" i="1" s="1"/>
  <c r="BD1107" i="1"/>
  <c r="X1309" i="1"/>
  <c r="AE1309" i="1" s="1"/>
  <c r="BH1309" i="1" s="1"/>
  <c r="BD1309" i="1"/>
  <c r="BD310" i="1"/>
  <c r="BH310" i="1" s="1"/>
  <c r="BD919" i="1"/>
  <c r="X191" i="1"/>
  <c r="AE191" i="1" s="1"/>
  <c r="BD191" i="1"/>
  <c r="X628" i="1"/>
  <c r="AE628" i="1" s="1"/>
  <c r="BD628" i="1"/>
  <c r="X548" i="1"/>
  <c r="AE548" i="1" s="1"/>
  <c r="BD548" i="1"/>
  <c r="X360" i="1"/>
  <c r="AE360" i="1" s="1"/>
  <c r="BD360" i="1"/>
  <c r="X1178" i="1"/>
  <c r="AE1178" i="1" s="1"/>
  <c r="BH1178" i="1" s="1"/>
  <c r="BD1178" i="1"/>
  <c r="X195" i="1"/>
  <c r="AE195" i="1" s="1"/>
  <c r="BD195" i="1"/>
  <c r="X1188" i="1"/>
  <c r="AE1188" i="1" s="1"/>
  <c r="BH1188" i="1" s="1"/>
  <c r="BD1188" i="1"/>
  <c r="X1087" i="1"/>
  <c r="AE1087" i="1" s="1"/>
  <c r="BH1087" i="1" s="1"/>
  <c r="BD1087" i="1"/>
  <c r="X1168" i="1"/>
  <c r="AE1168" i="1" s="1"/>
  <c r="BH1168" i="1" s="1"/>
  <c r="BD1168" i="1"/>
  <c r="X353" i="1"/>
  <c r="AE353" i="1" s="1"/>
  <c r="BD353" i="1"/>
  <c r="X795" i="1"/>
  <c r="AE795" i="1" s="1"/>
  <c r="BD795" i="1"/>
  <c r="X875" i="1"/>
  <c r="AE875" i="1" s="1"/>
  <c r="BD875" i="1"/>
  <c r="X667" i="1"/>
  <c r="AE667" i="1" s="1"/>
  <c r="BD667" i="1"/>
  <c r="X882" i="1"/>
  <c r="AE882" i="1" s="1"/>
  <c r="BD882" i="1"/>
  <c r="X463" i="1"/>
  <c r="AE463" i="1" s="1"/>
  <c r="BD463" i="1"/>
  <c r="AE96" i="1"/>
  <c r="BD96" i="1"/>
  <c r="X1193" i="1"/>
  <c r="BD1193" i="1"/>
  <c r="X1015" i="1"/>
  <c r="AE1015" i="1" s="1"/>
  <c r="BH1015" i="1" s="1"/>
  <c r="BD1015" i="1"/>
  <c r="X849" i="1"/>
  <c r="AE849" i="1" s="1"/>
  <c r="BD849" i="1"/>
  <c r="X779" i="1"/>
  <c r="AE779" i="1" s="1"/>
  <c r="BD779" i="1"/>
  <c r="X820" i="1"/>
  <c r="BD820" i="1"/>
  <c r="X893" i="1"/>
  <c r="AE893" i="1" s="1"/>
  <c r="BD893" i="1"/>
  <c r="BD68" i="1"/>
  <c r="X343" i="1"/>
  <c r="AE343" i="1" s="1"/>
  <c r="BD343" i="1"/>
  <c r="X491" i="1"/>
  <c r="BD491" i="1"/>
  <c r="X925" i="1"/>
  <c r="BD925" i="1"/>
  <c r="X539" i="1"/>
  <c r="AE539" i="1" s="1"/>
  <c r="BD539" i="1"/>
  <c r="X132" i="1"/>
  <c r="AE132" i="1" s="1"/>
  <c r="BD132" i="1"/>
  <c r="X430" i="1"/>
  <c r="BD430" i="1"/>
  <c r="X378" i="1"/>
  <c r="BD378" i="1"/>
  <c r="X622" i="1"/>
  <c r="AE622" i="1" s="1"/>
  <c r="BD622" i="1"/>
  <c r="X537" i="1"/>
  <c r="AE537" i="1" s="1"/>
  <c r="BD537" i="1"/>
  <c r="X276" i="1"/>
  <c r="BD276" i="1"/>
  <c r="X221" i="1"/>
  <c r="AE221" i="1" s="1"/>
  <c r="BD221" i="1"/>
  <c r="X726" i="1"/>
  <c r="AE726" i="1" s="1"/>
  <c r="BD726" i="1"/>
  <c r="X672" i="1"/>
  <c r="AE672" i="1" s="1"/>
  <c r="BD672" i="1"/>
  <c r="X830" i="1"/>
  <c r="BD830" i="1"/>
  <c r="X1243" i="1"/>
  <c r="BD1243" i="1"/>
  <c r="X304" i="1"/>
  <c r="AE304" i="1" s="1"/>
  <c r="BD304" i="1"/>
  <c r="X781" i="1"/>
  <c r="AE781" i="1" s="1"/>
  <c r="BD781" i="1"/>
  <c r="X558" i="1"/>
  <c r="BD558" i="1"/>
  <c r="X594" i="1"/>
  <c r="AE594" i="1" s="1"/>
  <c r="BD594" i="1"/>
  <c r="BD6" i="1"/>
  <c r="X910" i="1"/>
  <c r="AE910" i="1" s="1"/>
  <c r="BD910" i="1"/>
  <c r="X450" i="1"/>
  <c r="AE450" i="1" s="1"/>
  <c r="BD450" i="1"/>
  <c r="X1342" i="1"/>
  <c r="AE1342" i="1" s="1"/>
  <c r="BH1342" i="1" s="1"/>
  <c r="BD1342" i="1"/>
  <c r="BD174" i="1"/>
  <c r="X1109" i="1"/>
  <c r="AE1109" i="1" s="1"/>
  <c r="BH1109" i="1" s="1"/>
  <c r="BD1109" i="1"/>
  <c r="BD127" i="1"/>
  <c r="X1082" i="1"/>
  <c r="BD1082" i="1"/>
  <c r="X809" i="1"/>
  <c r="AE809" i="1" s="1"/>
  <c r="BD809" i="1"/>
  <c r="X389" i="1"/>
  <c r="BD389" i="1"/>
  <c r="X1340" i="1"/>
  <c r="AE1340" i="1" s="1"/>
  <c r="BH1340" i="1" s="1"/>
  <c r="BD1340" i="1"/>
  <c r="X1104" i="1"/>
  <c r="BD1104" i="1"/>
  <c r="X1213" i="1"/>
  <c r="AE1213" i="1" s="1"/>
  <c r="BH1213" i="1" s="1"/>
  <c r="BD1213" i="1"/>
  <c r="X570" i="1"/>
  <c r="AE570" i="1" s="1"/>
  <c r="BD570" i="1"/>
  <c r="X485" i="1"/>
  <c r="AE485" i="1" s="1"/>
  <c r="BD485" i="1"/>
  <c r="X1313" i="1"/>
  <c r="AE1313" i="1" s="1"/>
  <c r="BH1313" i="1" s="1"/>
  <c r="BD1313" i="1"/>
  <c r="X1185" i="1"/>
  <c r="BD1185" i="1"/>
  <c r="X732" i="1"/>
  <c r="AE732" i="1" s="1"/>
  <c r="BD732" i="1"/>
  <c r="X1307" i="1"/>
  <c r="AE1307" i="1" s="1"/>
  <c r="BH1307" i="1" s="1"/>
  <c r="BD1307" i="1"/>
  <c r="X682" i="1"/>
  <c r="BD682" i="1"/>
  <c r="X635" i="1"/>
  <c r="AE635" i="1" s="1"/>
  <c r="BD635" i="1"/>
  <c r="X1404" i="1"/>
  <c r="AE1404" i="1" s="1"/>
  <c r="BH1404" i="1" s="1"/>
  <c r="BD1404" i="1"/>
  <c r="BD89" i="1"/>
  <c r="X708" i="1"/>
  <c r="BD708" i="1"/>
  <c r="X535" i="1"/>
  <c r="BD535" i="1"/>
  <c r="X235" i="1"/>
  <c r="AE235" i="1" s="1"/>
  <c r="BD235" i="1"/>
  <c r="X855" i="1"/>
  <c r="AE855" i="1" s="1"/>
  <c r="BD855" i="1"/>
  <c r="X130" i="1"/>
  <c r="BD130" i="1"/>
  <c r="X267" i="1"/>
  <c r="BD267" i="1"/>
  <c r="X178" i="1"/>
  <c r="AE178" i="1" s="1"/>
  <c r="BD178" i="1"/>
  <c r="X1339" i="1"/>
  <c r="BD1339" i="1"/>
  <c r="X1076" i="1"/>
  <c r="BD1076" i="1"/>
  <c r="X1008" i="1"/>
  <c r="BD1008" i="1"/>
  <c r="X864" i="1"/>
  <c r="AE864" i="1" s="1"/>
  <c r="BD864" i="1"/>
  <c r="X542" i="1"/>
  <c r="AE542" i="1" s="1"/>
  <c r="BD542" i="1"/>
  <c r="X1460" i="1"/>
  <c r="BD1460" i="1"/>
  <c r="BD83" i="1"/>
  <c r="X511" i="1"/>
  <c r="AE511" i="1" s="1"/>
  <c r="BD511" i="1"/>
  <c r="X777" i="1"/>
  <c r="AE777" i="1" s="1"/>
  <c r="BD777" i="1"/>
  <c r="X573" i="1"/>
  <c r="AE573" i="1" s="1"/>
  <c r="BD573" i="1"/>
  <c r="BD98" i="1"/>
  <c r="X1451" i="1"/>
  <c r="AE1451" i="1" s="1"/>
  <c r="BH1451" i="1" s="1"/>
  <c r="BD1451" i="1"/>
  <c r="X1433" i="1"/>
  <c r="BD1433" i="1"/>
  <c r="X338" i="1"/>
  <c r="BD338" i="1"/>
  <c r="X1256" i="1"/>
  <c r="BD1256" i="1"/>
  <c r="X1240" i="1"/>
  <c r="AE1240" i="1" s="1"/>
  <c r="BH1240" i="1" s="1"/>
  <c r="BD1240" i="1"/>
  <c r="X611" i="1"/>
  <c r="BD611" i="1"/>
  <c r="X293" i="1"/>
  <c r="AE293" i="1" s="1"/>
  <c r="BD293" i="1"/>
  <c r="X1145" i="1"/>
  <c r="BD1145" i="1"/>
  <c r="X381" i="1"/>
  <c r="AE381" i="1" s="1"/>
  <c r="BD381" i="1"/>
  <c r="X940" i="1"/>
  <c r="BD940" i="1"/>
  <c r="X917" i="1"/>
  <c r="AE917" i="1" s="1"/>
  <c r="BD917" i="1"/>
  <c r="X492" i="1"/>
  <c r="BD492" i="1"/>
  <c r="AE70" i="1"/>
  <c r="BD70" i="1"/>
  <c r="X382" i="1"/>
  <c r="BD382" i="1"/>
  <c r="X1098" i="1"/>
  <c r="AE1098" i="1" s="1"/>
  <c r="BH1098" i="1" s="1"/>
  <c r="BD1098" i="1"/>
  <c r="X460" i="1"/>
  <c r="BD460" i="1"/>
  <c r="X1349" i="1"/>
  <c r="AE1349" i="1" s="1"/>
  <c r="BH1349" i="1" s="1"/>
  <c r="BD1349" i="1"/>
  <c r="X621" i="1"/>
  <c r="BD621" i="1"/>
  <c r="X504" i="1"/>
  <c r="AE504" i="1" s="1"/>
  <c r="BD504" i="1"/>
  <c r="X242" i="1"/>
  <c r="BD242" i="1"/>
  <c r="X1278" i="1"/>
  <c r="AE1278" i="1" s="1"/>
  <c r="BH1278" i="1" s="1"/>
  <c r="BD1278" i="1"/>
  <c r="X1097" i="1"/>
  <c r="AE1097" i="1" s="1"/>
  <c r="BH1097" i="1" s="1"/>
  <c r="BD1097" i="1"/>
  <c r="X694" i="1"/>
  <c r="AE694" i="1" s="1"/>
  <c r="BD694" i="1"/>
  <c r="X569" i="1"/>
  <c r="BD569" i="1"/>
  <c r="X953" i="1"/>
  <c r="AE953" i="1" s="1"/>
  <c r="BD953" i="1"/>
  <c r="X260" i="1"/>
  <c r="BD260" i="1"/>
  <c r="X944" i="1"/>
  <c r="AE944" i="1" s="1"/>
  <c r="BD944" i="1"/>
  <c r="X807" i="1"/>
  <c r="BD807" i="1"/>
  <c r="AE119" i="1"/>
  <c r="BD119" i="1"/>
  <c r="X680" i="1"/>
  <c r="BD680" i="1"/>
  <c r="X1322" i="1"/>
  <c r="AE1322" i="1" s="1"/>
  <c r="BH1322" i="1" s="1"/>
  <c r="BD1322" i="1"/>
  <c r="X649" i="1"/>
  <c r="BD649" i="1"/>
  <c r="X639" i="1"/>
  <c r="AE639" i="1" s="1"/>
  <c r="BD639" i="1"/>
  <c r="X223" i="1"/>
  <c r="BD223" i="1"/>
  <c r="X983" i="1"/>
  <c r="AE983" i="1" s="1"/>
  <c r="BD983" i="1"/>
  <c r="X1042" i="1"/>
  <c r="BD1042" i="1"/>
  <c r="X743" i="1"/>
  <c r="AE743" i="1" s="1"/>
  <c r="BD743" i="1"/>
  <c r="X852" i="1"/>
  <c r="BD852" i="1"/>
  <c r="X790" i="1"/>
  <c r="AE790" i="1" s="1"/>
  <c r="BD790" i="1"/>
  <c r="X1065" i="1"/>
  <c r="BD1065" i="1"/>
  <c r="X303" i="1"/>
  <c r="AE303" i="1" s="1"/>
  <c r="BD303" i="1"/>
  <c r="X706" i="1"/>
  <c r="BD706" i="1"/>
  <c r="X357" i="1"/>
  <c r="BD357" i="1"/>
  <c r="X576" i="1"/>
  <c r="BD576" i="1"/>
  <c r="AE52" i="1"/>
  <c r="BD52" i="1"/>
  <c r="X230" i="1"/>
  <c r="BD230" i="1"/>
  <c r="X1105" i="1"/>
  <c r="AE1105" i="1" s="1"/>
  <c r="BH1105" i="1" s="1"/>
  <c r="BD1105" i="1"/>
  <c r="BD81" i="1"/>
  <c r="X696" i="1"/>
  <c r="AE696" i="1" s="1"/>
  <c r="BD696" i="1"/>
  <c r="X394" i="1"/>
  <c r="AE394" i="1" s="1"/>
  <c r="BD394" i="1"/>
  <c r="X1084" i="1"/>
  <c r="AE1084" i="1" s="1"/>
  <c r="BH1084" i="1" s="1"/>
  <c r="BD1084" i="1"/>
  <c r="X913" i="1"/>
  <c r="AE913" i="1" s="1"/>
  <c r="BD913" i="1"/>
  <c r="X1214" i="1"/>
  <c r="AE1214" i="1" s="1"/>
  <c r="BH1214" i="1" s="1"/>
  <c r="BD1214" i="1"/>
  <c r="X1171" i="1"/>
  <c r="AE1171" i="1" s="1"/>
  <c r="BH1171" i="1" s="1"/>
  <c r="BD1171" i="1"/>
  <c r="X1221" i="1"/>
  <c r="AE1221" i="1" s="1"/>
  <c r="BH1221" i="1" s="1"/>
  <c r="BD1221" i="1"/>
  <c r="X1405" i="1"/>
  <c r="AE1405" i="1" s="1"/>
  <c r="BH1405" i="1" s="1"/>
  <c r="BD1405" i="1"/>
  <c r="X1418" i="1"/>
  <c r="AE1418" i="1" s="1"/>
  <c r="BH1418" i="1" s="1"/>
  <c r="BD1418" i="1"/>
  <c r="X1140" i="1"/>
  <c r="AE1140" i="1" s="1"/>
  <c r="BH1140" i="1" s="1"/>
  <c r="BD1140" i="1"/>
  <c r="X472" i="1"/>
  <c r="AE472" i="1" s="1"/>
  <c r="BD472" i="1"/>
  <c r="X244" i="1"/>
  <c r="AE244" i="1" s="1"/>
  <c r="BD244" i="1"/>
  <c r="AE110" i="1"/>
  <c r="BD110" i="1"/>
  <c r="X505" i="1"/>
  <c r="BD505" i="1"/>
  <c r="X481" i="1"/>
  <c r="AE481" i="1" s="1"/>
  <c r="BD481" i="1"/>
  <c r="X1406" i="1"/>
  <c r="AE1406" i="1" s="1"/>
  <c r="BH1406" i="1" s="1"/>
  <c r="BD1406" i="1"/>
  <c r="X182" i="1"/>
  <c r="AE182" i="1" s="1"/>
  <c r="BD182" i="1"/>
  <c r="X624" i="1"/>
  <c r="AE624" i="1" s="1"/>
  <c r="BD624" i="1"/>
  <c r="BD49" i="1"/>
  <c r="X766" i="1"/>
  <c r="AE766" i="1" s="1"/>
  <c r="BD766" i="1"/>
  <c r="X200" i="1"/>
  <c r="AE200" i="1" s="1"/>
  <c r="BD200" i="1"/>
  <c r="X1111" i="1"/>
  <c r="AE1111" i="1" s="1"/>
  <c r="BD1111" i="1"/>
  <c r="X503" i="1"/>
  <c r="BD503" i="1"/>
  <c r="X1435" i="1"/>
  <c r="AE1435" i="1" s="1"/>
  <c r="BD1435" i="1"/>
  <c r="X302" i="1"/>
  <c r="AE302" i="1" s="1"/>
  <c r="BD302" i="1"/>
  <c r="X909" i="1"/>
  <c r="BD909" i="1"/>
  <c r="X453" i="1"/>
  <c r="BD453" i="1"/>
  <c r="X1266" i="1"/>
  <c r="BD1266" i="1"/>
  <c r="X268" i="1"/>
  <c r="AE268" i="1" s="1"/>
  <c r="BD268" i="1"/>
  <c r="X158" i="1"/>
  <c r="AE158" i="1" s="1"/>
  <c r="BD158" i="1"/>
  <c r="X1089" i="1"/>
  <c r="BD1089" i="1"/>
  <c r="X1181" i="1"/>
  <c r="AE1181" i="1" s="1"/>
  <c r="BH1181" i="1" s="1"/>
  <c r="BD1181" i="1"/>
  <c r="X1004" i="1"/>
  <c r="AE1004" i="1" s="1"/>
  <c r="BH1004" i="1" s="1"/>
  <c r="BD1004" i="1"/>
  <c r="X369" i="1"/>
  <c r="BD369" i="1"/>
  <c r="X314" i="1"/>
  <c r="AE314" i="1" s="1"/>
  <c r="BD314" i="1"/>
  <c r="X322" i="1"/>
  <c r="AE322" i="1" s="1"/>
  <c r="BD322" i="1"/>
  <c r="X325" i="1"/>
  <c r="AE325" i="1" s="1"/>
  <c r="BD325" i="1"/>
  <c r="BD94" i="1"/>
  <c r="X1285" i="1"/>
  <c r="AE1285" i="1" s="1"/>
  <c r="BH1285" i="1" s="1"/>
  <c r="BD1285" i="1"/>
  <c r="X395" i="1"/>
  <c r="AE395" i="1" s="1"/>
  <c r="BD395" i="1"/>
  <c r="X257" i="1"/>
  <c r="AE257" i="1" s="1"/>
  <c r="BD257" i="1"/>
  <c r="X561" i="1"/>
  <c r="AE561" i="1" s="1"/>
  <c r="BD561" i="1"/>
  <c r="X669" i="1"/>
  <c r="BD669" i="1"/>
  <c r="X340" i="1"/>
  <c r="AE340" i="1" s="1"/>
  <c r="BD340" i="1"/>
  <c r="X439" i="1"/>
  <c r="AE439" i="1" s="1"/>
  <c r="BD439" i="1"/>
  <c r="X1090" i="1"/>
  <c r="BD1090" i="1"/>
  <c r="X159" i="1"/>
  <c r="AE159" i="1" s="1"/>
  <c r="BD159" i="1"/>
  <c r="BD17" i="1"/>
  <c r="X294" i="1"/>
  <c r="AE294" i="1" s="1"/>
  <c r="BD294" i="1"/>
  <c r="X595" i="1"/>
  <c r="BD595" i="1"/>
  <c r="BD1466" i="1"/>
  <c r="BD7" i="1"/>
  <c r="X419" i="1"/>
  <c r="BD419" i="1"/>
  <c r="X551" i="1"/>
  <c r="AE551" i="1" s="1"/>
  <c r="BD551" i="1"/>
  <c r="X929" i="1"/>
  <c r="BD929" i="1"/>
  <c r="X776" i="1"/>
  <c r="BD776" i="1"/>
  <c r="X1108" i="1"/>
  <c r="BD1108" i="1"/>
  <c r="X1167" i="1"/>
  <c r="AE1167" i="1" s="1"/>
  <c r="BH1167" i="1" s="1"/>
  <c r="BD1167" i="1"/>
  <c r="X928" i="1"/>
  <c r="AE928" i="1" s="1"/>
  <c r="BD928" i="1"/>
  <c r="X526" i="1"/>
  <c r="BD526" i="1"/>
  <c r="X252" i="1"/>
  <c r="BD252" i="1"/>
  <c r="X1358" i="1"/>
  <c r="AE1358" i="1" s="1"/>
  <c r="BD1358" i="1"/>
  <c r="X104" i="1"/>
  <c r="AE104" i="1" s="1"/>
  <c r="BD104" i="1"/>
  <c r="X647" i="1"/>
  <c r="AE647" i="1" s="1"/>
  <c r="BD647" i="1"/>
  <c r="X634" i="1"/>
  <c r="BD634" i="1"/>
  <c r="X749" i="1"/>
  <c r="AE749" i="1" s="1"/>
  <c r="BD749" i="1"/>
  <c r="X1039" i="1"/>
  <c r="AE1039" i="1" s="1"/>
  <c r="BD1039" i="1"/>
  <c r="X335" i="1"/>
  <c r="BD335" i="1"/>
  <c r="X951" i="1"/>
  <c r="BD951" i="1"/>
  <c r="X1401" i="1"/>
  <c r="BD1401" i="1"/>
  <c r="X1226" i="1"/>
  <c r="AE1226" i="1" s="1"/>
  <c r="BH1226" i="1" s="1"/>
  <c r="BD1226" i="1"/>
  <c r="X458" i="1"/>
  <c r="BD458" i="1"/>
  <c r="X687" i="1"/>
  <c r="BD687" i="1"/>
  <c r="X377" i="1"/>
  <c r="AE377" i="1" s="1"/>
  <c r="BD377" i="1"/>
  <c r="X1024" i="1"/>
  <c r="AE1024" i="1" s="1"/>
  <c r="BH1024" i="1" s="1"/>
  <c r="BD1024" i="1"/>
  <c r="X683" i="1"/>
  <c r="BD683" i="1"/>
  <c r="X1143" i="1"/>
  <c r="BD1143" i="1"/>
  <c r="BD441" i="1"/>
  <c r="BH441" i="1" s="1"/>
  <c r="BD1470" i="1"/>
  <c r="X1027" i="1"/>
  <c r="AE1027" i="1" s="1"/>
  <c r="BH1027" i="1" s="1"/>
  <c r="BD1027" i="1"/>
  <c r="X312" i="1"/>
  <c r="BD312" i="1"/>
  <c r="BD100" i="1"/>
  <c r="X550" i="1"/>
  <c r="AE550" i="1" s="1"/>
  <c r="BD550" i="1"/>
  <c r="X1122" i="1"/>
  <c r="AE1122" i="1" s="1"/>
  <c r="BH1122" i="1" s="1"/>
  <c r="BD1122" i="1"/>
  <c r="X932" i="1"/>
  <c r="AE932" i="1" s="1"/>
  <c r="BD932" i="1"/>
  <c r="X387" i="1"/>
  <c r="AE387" i="1" s="1"/>
  <c r="BD387" i="1"/>
  <c r="X556" i="1"/>
  <c r="AE556" i="1" s="1"/>
  <c r="BD556" i="1"/>
  <c r="X476" i="1"/>
  <c r="AE476" i="1" s="1"/>
  <c r="BD476" i="1"/>
  <c r="X1232" i="1"/>
  <c r="AE1232" i="1" s="1"/>
  <c r="BD1232" i="1"/>
  <c r="X962" i="1"/>
  <c r="AE962" i="1" s="1"/>
  <c r="BD962" i="1"/>
  <c r="X907" i="1"/>
  <c r="AE907" i="1" s="1"/>
  <c r="BD907" i="1"/>
  <c r="X853" i="1"/>
  <c r="AE853" i="1" s="1"/>
  <c r="BD853" i="1"/>
  <c r="X1069" i="1"/>
  <c r="AE1069" i="1" s="1"/>
  <c r="BH1069" i="1" s="1"/>
  <c r="BD1069" i="1"/>
  <c r="X1377" i="1"/>
  <c r="AE1377" i="1" s="1"/>
  <c r="BH1377" i="1" s="1"/>
  <c r="BD1377" i="1"/>
  <c r="X597" i="1"/>
  <c r="AE597" i="1" s="1"/>
  <c r="BD597" i="1"/>
  <c r="BD21" i="1"/>
  <c r="X307" i="1"/>
  <c r="AE307" i="1" s="1"/>
  <c r="BD307" i="1"/>
  <c r="AE124" i="1"/>
  <c r="BD124" i="1"/>
  <c r="X565" i="1"/>
  <c r="BD565" i="1"/>
  <c r="X1462" i="1"/>
  <c r="AE1462" i="1" s="1"/>
  <c r="BH1462" i="1" s="1"/>
  <c r="BD1462" i="1"/>
  <c r="X1060" i="1"/>
  <c r="AE1060" i="1" s="1"/>
  <c r="BD1060" i="1"/>
  <c r="X291" i="1"/>
  <c r="AE291" i="1" s="1"/>
  <c r="BD291" i="1"/>
  <c r="X1101" i="1"/>
  <c r="BD1101" i="1"/>
  <c r="BD653" i="1"/>
  <c r="BH653" i="1" s="1"/>
  <c r="X407" i="1"/>
  <c r="AE407" i="1" s="1"/>
  <c r="BD407" i="1"/>
  <c r="X722" i="1"/>
  <c r="AE722" i="1" s="1"/>
  <c r="BD722" i="1"/>
  <c r="X1023" i="1"/>
  <c r="AE1023" i="1" s="1"/>
  <c r="BH1023" i="1" s="1"/>
  <c r="BD1023" i="1"/>
  <c r="X1150" i="1"/>
  <c r="AE1150" i="1" s="1"/>
  <c r="BH1150" i="1" s="1"/>
  <c r="BD1150" i="1"/>
  <c r="X259" i="1"/>
  <c r="AE259" i="1" s="1"/>
  <c r="BD259" i="1"/>
  <c r="X522" i="1"/>
  <c r="AE522" i="1" s="1"/>
  <c r="BD522" i="1"/>
  <c r="X400" i="1"/>
  <c r="AE400" i="1" s="1"/>
  <c r="BD400" i="1"/>
  <c r="AE217" i="1"/>
  <c r="BD217" i="1"/>
  <c r="X436" i="1"/>
  <c r="AE436" i="1" s="1"/>
  <c r="BD436" i="1"/>
  <c r="X688" i="1"/>
  <c r="AE688" i="1" s="1"/>
  <c r="BD688" i="1"/>
  <c r="X746" i="1"/>
  <c r="AE746" i="1" s="1"/>
  <c r="BD746" i="1"/>
  <c r="X456" i="1"/>
  <c r="AE456" i="1" s="1"/>
  <c r="BD456" i="1"/>
  <c r="X1299" i="1"/>
  <c r="AE1299" i="1" s="1"/>
  <c r="BH1299" i="1" s="1"/>
  <c r="BD1299" i="1"/>
  <c r="X417" i="1"/>
  <c r="AE417" i="1" s="1"/>
  <c r="BD417" i="1"/>
  <c r="X186" i="1"/>
  <c r="AE186" i="1" s="1"/>
  <c r="BD186" i="1"/>
  <c r="X1205" i="1"/>
  <c r="AE1205" i="1" s="1"/>
  <c r="BH1205" i="1" s="1"/>
  <c r="BD1205" i="1"/>
  <c r="X498" i="1"/>
  <c r="AE498" i="1" s="1"/>
  <c r="BD498" i="1"/>
  <c r="X596" i="1"/>
  <c r="BD596" i="1"/>
  <c r="X409" i="1"/>
  <c r="AE409" i="1" s="1"/>
  <c r="BD409" i="1"/>
  <c r="X1292" i="1"/>
  <c r="AE1292" i="1" s="1"/>
  <c r="BH1292" i="1" s="1"/>
  <c r="BD1292" i="1"/>
  <c r="X1274" i="1"/>
  <c r="AE1274" i="1" s="1"/>
  <c r="BH1274" i="1" s="1"/>
  <c r="BD1274" i="1"/>
  <c r="X319" i="1"/>
  <c r="AE319" i="1" s="1"/>
  <c r="BD319" i="1"/>
  <c r="X773" i="1"/>
  <c r="AE773" i="1" s="1"/>
  <c r="BD773" i="1"/>
  <c r="X1347" i="1"/>
  <c r="AE1347" i="1" s="1"/>
  <c r="BH1347" i="1" s="1"/>
  <c r="BD1347" i="1"/>
  <c r="X559" i="1"/>
  <c r="AE559" i="1" s="1"/>
  <c r="BD559" i="1"/>
  <c r="X757" i="1"/>
  <c r="AE757" i="1" s="1"/>
  <c r="BD757" i="1"/>
  <c r="X607" i="1"/>
  <c r="AE607" i="1" s="1"/>
  <c r="BD607" i="1"/>
  <c r="X947" i="1"/>
  <c r="AE947" i="1" s="1"/>
  <c r="BD947" i="1"/>
  <c r="X363" i="1"/>
  <c r="AE363" i="1" s="1"/>
  <c r="BD363" i="1"/>
  <c r="X712" i="1"/>
  <c r="AE712" i="1" s="1"/>
  <c r="BD712" i="1"/>
  <c r="X993" i="1"/>
  <c r="AE993" i="1" s="1"/>
  <c r="BH993" i="1" s="1"/>
  <c r="BD993" i="1"/>
  <c r="X148" i="1"/>
  <c r="AE148" i="1" s="1"/>
  <c r="BD148" i="1"/>
  <c r="BD38" i="1"/>
  <c r="X1389" i="1"/>
  <c r="BD1389" i="1"/>
  <c r="X444" i="1"/>
  <c r="AE444" i="1" s="1"/>
  <c r="BD444" i="1"/>
  <c r="X975" i="1"/>
  <c r="AE975" i="1" s="1"/>
  <c r="BD975" i="1"/>
  <c r="X744" i="1"/>
  <c r="AE744" i="1" s="1"/>
  <c r="BD744" i="1"/>
  <c r="X963" i="1"/>
  <c r="BD963" i="1"/>
  <c r="X1239" i="1"/>
  <c r="AE1239" i="1" s="1"/>
  <c r="BH1239" i="1" s="1"/>
  <c r="BD1239" i="1"/>
  <c r="X1075" i="1"/>
  <c r="AE1075" i="1" s="1"/>
  <c r="BH1075" i="1" s="1"/>
  <c r="BD1075" i="1"/>
  <c r="X337" i="1"/>
  <c r="AE337" i="1" s="1"/>
  <c r="BD337" i="1"/>
  <c r="X1080" i="1"/>
  <c r="BD1080" i="1"/>
  <c r="X211" i="1"/>
  <c r="AE211" i="1" s="1"/>
  <c r="BD211" i="1"/>
  <c r="BD145" i="1"/>
  <c r="X847" i="1"/>
  <c r="AE847" i="1" s="1"/>
  <c r="BD847" i="1"/>
  <c r="X172" i="1"/>
  <c r="BD172" i="1"/>
  <c r="X1452" i="1"/>
  <c r="AE1452" i="1" s="1"/>
  <c r="BD1452" i="1"/>
  <c r="X226" i="1"/>
  <c r="AE226" i="1" s="1"/>
  <c r="BD226" i="1"/>
  <c r="X876" i="1"/>
  <c r="AE876" i="1" s="1"/>
  <c r="BD876" i="1"/>
  <c r="X469" i="1"/>
  <c r="AE469" i="1" s="1"/>
  <c r="BD469" i="1"/>
  <c r="X673" i="1"/>
  <c r="AE673" i="1" s="1"/>
  <c r="BD673" i="1"/>
  <c r="BD16" i="1"/>
  <c r="BD71" i="1"/>
  <c r="X1192" i="1"/>
  <c r="AE1192" i="1" s="1"/>
  <c r="BH1192" i="1" s="1"/>
  <c r="BD1192" i="1"/>
  <c r="X562" i="1"/>
  <c r="AE562" i="1" s="1"/>
  <c r="BD562" i="1"/>
  <c r="X241" i="1"/>
  <c r="AE241" i="1" s="1"/>
  <c r="BD241" i="1"/>
  <c r="X1348" i="1"/>
  <c r="BD1348" i="1"/>
  <c r="X329" i="1"/>
  <c r="AE329" i="1" s="1"/>
  <c r="BD329" i="1"/>
  <c r="AE57" i="1"/>
  <c r="BD57" i="1"/>
  <c r="X122" i="1"/>
  <c r="BD122" i="1"/>
  <c r="X401" i="1"/>
  <c r="AE401" i="1" s="1"/>
  <c r="BD401" i="1"/>
  <c r="X527" i="1"/>
  <c r="AE527" i="1" s="1"/>
  <c r="BD527" i="1"/>
  <c r="X1281" i="1"/>
  <c r="AE1281" i="1" s="1"/>
  <c r="BH1281" i="1" s="1"/>
  <c r="BD1281" i="1"/>
  <c r="X181" i="1"/>
  <c r="AE181" i="1" s="1"/>
  <c r="BD181" i="1"/>
  <c r="X911" i="1"/>
  <c r="AE911" i="1" s="1"/>
  <c r="BD911" i="1"/>
  <c r="X385" i="1"/>
  <c r="AE385" i="1" s="1"/>
  <c r="BD385" i="1"/>
  <c r="X480" i="1"/>
  <c r="AE480" i="1" s="1"/>
  <c r="BD480" i="1"/>
  <c r="AE79" i="1"/>
  <c r="BD79" i="1"/>
  <c r="X755" i="1"/>
  <c r="BD755" i="1"/>
  <c r="X959" i="1"/>
  <c r="AE959" i="1" s="1"/>
  <c r="BD959" i="1"/>
  <c r="X605" i="1"/>
  <c r="AE605" i="1" s="1"/>
  <c r="BD605" i="1"/>
  <c r="X867" i="1"/>
  <c r="AE867" i="1" s="1"/>
  <c r="BD867" i="1"/>
  <c r="X361" i="1"/>
  <c r="AE361" i="1" s="1"/>
  <c r="BD361" i="1"/>
  <c r="X582" i="1"/>
  <c r="AE582" i="1" s="1"/>
  <c r="BD582" i="1"/>
  <c r="X1437" i="1"/>
  <c r="AE1437" i="1" s="1"/>
  <c r="BH1437" i="1" s="1"/>
  <c r="BD1437" i="1"/>
  <c r="X772" i="1"/>
  <c r="AE772" i="1" s="1"/>
  <c r="BD772" i="1"/>
  <c r="X580" i="1"/>
  <c r="BD580" i="1"/>
  <c r="X584" i="1"/>
  <c r="AE584" i="1" s="1"/>
  <c r="BD584" i="1"/>
  <c r="X183" i="1"/>
  <c r="AE183" i="1" s="1"/>
  <c r="BD183" i="1"/>
  <c r="X1352" i="1"/>
  <c r="AE1352" i="1" s="1"/>
  <c r="BH1352" i="1" s="1"/>
  <c r="BD1352" i="1"/>
  <c r="X1258" i="1"/>
  <c r="AE1258" i="1" s="1"/>
  <c r="BH1258" i="1" s="1"/>
  <c r="BD1258" i="1"/>
  <c r="X833" i="1"/>
  <c r="AE833" i="1" s="1"/>
  <c r="BD833" i="1"/>
  <c r="X185" i="1"/>
  <c r="AE185" i="1" s="1"/>
  <c r="BD185" i="1"/>
  <c r="X1422" i="1"/>
  <c r="AE1422" i="1" s="1"/>
  <c r="BD1422" i="1"/>
  <c r="X399" i="1"/>
  <c r="AE399" i="1" s="1"/>
  <c r="BD399" i="1"/>
  <c r="X1247" i="1"/>
  <c r="AE1247" i="1" s="1"/>
  <c r="BH1247" i="1" s="1"/>
  <c r="BD1247" i="1"/>
  <c r="X1157" i="1"/>
  <c r="AE1157" i="1" s="1"/>
  <c r="BH1157" i="1" s="1"/>
  <c r="BD1157" i="1"/>
  <c r="X1459" i="1"/>
  <c r="AE1459" i="1" s="1"/>
  <c r="BH1459" i="1" s="1"/>
  <c r="BD1459" i="1"/>
  <c r="X1016" i="1"/>
  <c r="AE1016" i="1" s="1"/>
  <c r="BH1016" i="1" s="1"/>
  <c r="BD1016" i="1"/>
  <c r="X567" i="1"/>
  <c r="AE567" i="1" s="1"/>
  <c r="BD567" i="1"/>
  <c r="X445" i="1"/>
  <c r="AE445" i="1" s="1"/>
  <c r="BD445" i="1"/>
  <c r="X1219" i="1"/>
  <c r="AE1219" i="1" s="1"/>
  <c r="BD1219" i="1"/>
  <c r="X1074" i="1"/>
  <c r="BD1074" i="1"/>
  <c r="X212" i="1"/>
  <c r="AE212" i="1" s="1"/>
  <c r="BD212" i="1"/>
  <c r="X1315" i="1"/>
  <c r="AE1315" i="1" s="1"/>
  <c r="BH1315" i="1" s="1"/>
  <c r="BD1315" i="1"/>
  <c r="X1212" i="1"/>
  <c r="AE1212" i="1" s="1"/>
  <c r="BH1212" i="1" s="1"/>
  <c r="BD1212" i="1"/>
  <c r="X126" i="1"/>
  <c r="AE126" i="1" s="1"/>
  <c r="BD126" i="1"/>
  <c r="X1350" i="1"/>
  <c r="BD1350" i="1"/>
  <c r="X1055" i="1"/>
  <c r="AE1055" i="1" s="1"/>
  <c r="BH1055" i="1" s="1"/>
  <c r="BD1055" i="1"/>
  <c r="X1204" i="1"/>
  <c r="AE1204" i="1" s="1"/>
  <c r="BH1204" i="1" s="1"/>
  <c r="BD1204" i="1"/>
  <c r="BD65" i="1"/>
  <c r="X1164" i="1"/>
  <c r="BD1164" i="1"/>
  <c r="X1325" i="1"/>
  <c r="AE1325" i="1" s="1"/>
  <c r="BH1325" i="1" s="1"/>
  <c r="BD1325" i="1"/>
  <c r="X117" i="1"/>
  <c r="AE117" i="1" s="1"/>
  <c r="BD117" i="1"/>
  <c r="X1114" i="1"/>
  <c r="BD1114" i="1"/>
  <c r="BD134" i="1"/>
  <c r="X189" i="1"/>
  <c r="AE189" i="1" s="1"/>
  <c r="BD189" i="1"/>
  <c r="X803" i="1"/>
  <c r="AE803" i="1" s="1"/>
  <c r="BD803" i="1"/>
  <c r="X1424" i="1"/>
  <c r="BD1424" i="1"/>
  <c r="X470" i="1"/>
  <c r="AE470" i="1" s="1"/>
  <c r="BD470" i="1"/>
  <c r="X1461" i="1"/>
  <c r="AE1461" i="1" s="1"/>
  <c r="BH1461" i="1" s="1"/>
  <c r="BD1461" i="1"/>
  <c r="X520" i="1"/>
  <c r="AE520" i="1" s="1"/>
  <c r="BD520" i="1"/>
  <c r="X309" i="1"/>
  <c r="AE309" i="1" s="1"/>
  <c r="BD309" i="1"/>
  <c r="X871" i="1"/>
  <c r="AE871" i="1" s="1"/>
  <c r="BD871" i="1"/>
  <c r="X1361" i="1"/>
  <c r="AE1361" i="1" s="1"/>
  <c r="BH1361" i="1" s="1"/>
  <c r="BD1361" i="1"/>
  <c r="BD36" i="1"/>
  <c r="BD138" i="1"/>
  <c r="X935" i="1"/>
  <c r="BD935" i="1"/>
  <c r="X765" i="1"/>
  <c r="AE765" i="1" s="1"/>
  <c r="BD765" i="1"/>
  <c r="X180" i="1"/>
  <c r="AE180" i="1" s="1"/>
  <c r="BD180" i="1"/>
  <c r="X1130" i="1"/>
  <c r="AE1130" i="1" s="1"/>
  <c r="BD1130" i="1"/>
  <c r="X665" i="1"/>
  <c r="AE665" i="1" s="1"/>
  <c r="BD665" i="1"/>
  <c r="X525" i="1"/>
  <c r="AE525" i="1" s="1"/>
  <c r="BD525" i="1"/>
  <c r="X473" i="1"/>
  <c r="AE473" i="1" s="1"/>
  <c r="BD473" i="1"/>
  <c r="X1035" i="1"/>
  <c r="AE1035" i="1" s="1"/>
  <c r="BH1035" i="1" s="1"/>
  <c r="BD1035" i="1"/>
  <c r="X870" i="1"/>
  <c r="AE870" i="1" s="1"/>
  <c r="BD870" i="1"/>
  <c r="AE171" i="1"/>
  <c r="BD171" i="1"/>
  <c r="X846" i="1"/>
  <c r="AE846" i="1" s="1"/>
  <c r="BD846" i="1"/>
  <c r="X825" i="1"/>
  <c r="AE825" i="1" s="1"/>
  <c r="BD825" i="1"/>
  <c r="BD42" i="1"/>
  <c r="X617" i="1"/>
  <c r="BD617" i="1"/>
  <c r="X1053" i="1"/>
  <c r="BD1053" i="1"/>
  <c r="X1457" i="1"/>
  <c r="AE1457" i="1" s="1"/>
  <c r="BH1457" i="1" s="1"/>
  <c r="BD1457" i="1"/>
  <c r="X1423" i="1"/>
  <c r="BD1423" i="1"/>
  <c r="X274" i="1"/>
  <c r="AE274" i="1" s="1"/>
  <c r="BD274" i="1"/>
  <c r="X515" i="1"/>
  <c r="AE515" i="1" s="1"/>
  <c r="BD515" i="1"/>
  <c r="X298" i="1"/>
  <c r="AE298" i="1" s="1"/>
  <c r="BD298" i="1"/>
  <c r="X720" i="1"/>
  <c r="AE720" i="1" s="1"/>
  <c r="BD720" i="1"/>
  <c r="X1070" i="1"/>
  <c r="AE1070" i="1" s="1"/>
  <c r="BH1070" i="1" s="1"/>
  <c r="BD1070" i="1"/>
  <c r="X1058" i="1"/>
  <c r="BD1058" i="1"/>
  <c r="X239" i="1"/>
  <c r="AE239" i="1" s="1"/>
  <c r="BD239" i="1"/>
  <c r="BD58" i="1"/>
  <c r="X1206" i="1"/>
  <c r="AE1206" i="1" s="1"/>
  <c r="BH1206" i="1" s="1"/>
  <c r="BD1206" i="1"/>
  <c r="X299" i="1"/>
  <c r="AE299" i="1" s="1"/>
  <c r="BD299" i="1"/>
  <c r="X282" i="1"/>
  <c r="AE282" i="1" s="1"/>
  <c r="BD282" i="1"/>
  <c r="X986" i="1"/>
  <c r="AE986" i="1" s="1"/>
  <c r="BD986" i="1"/>
  <c r="X941" i="1"/>
  <c r="AE941" i="1" s="1"/>
  <c r="BD941" i="1"/>
  <c r="AE193" i="1"/>
  <c r="BD193" i="1"/>
  <c r="X978" i="1"/>
  <c r="AE978" i="1" s="1"/>
  <c r="BD978" i="1"/>
  <c r="X1439" i="1"/>
  <c r="AE1439" i="1" s="1"/>
  <c r="BH1439" i="1" s="1"/>
  <c r="BD1439" i="1"/>
  <c r="X386" i="1"/>
  <c r="AE386" i="1" s="1"/>
  <c r="BD386" i="1"/>
  <c r="X1345" i="1"/>
  <c r="AE1345" i="1" s="1"/>
  <c r="BD1345" i="1"/>
  <c r="X1360" i="1"/>
  <c r="AE1360" i="1" s="1"/>
  <c r="BD1360" i="1"/>
  <c r="X741" i="1"/>
  <c r="AE741" i="1" s="1"/>
  <c r="BD741" i="1"/>
  <c r="X823" i="1"/>
  <c r="AE823" i="1" s="1"/>
  <c r="BD823" i="1"/>
  <c r="X716" i="1"/>
  <c r="AE716" i="1" s="1"/>
  <c r="BD716" i="1"/>
  <c r="X955" i="1"/>
  <c r="AE955" i="1" s="1"/>
  <c r="BD955" i="1"/>
  <c r="X1158" i="1"/>
  <c r="AE1158" i="1" s="1"/>
  <c r="BH1158" i="1" s="1"/>
  <c r="BD1158" i="1"/>
  <c r="X857" i="1"/>
  <c r="AE857" i="1" s="1"/>
  <c r="BD857" i="1"/>
  <c r="X802" i="1"/>
  <c r="BD802" i="1"/>
  <c r="X792" i="1"/>
  <c r="AE792" i="1" s="1"/>
  <c r="BD792" i="1"/>
  <c r="X1284" i="1"/>
  <c r="BD1284" i="1"/>
  <c r="X1333" i="1"/>
  <c r="AE1333" i="1" s="1"/>
  <c r="BH1333" i="1" s="1"/>
  <c r="BD1333" i="1"/>
  <c r="X1327" i="1"/>
  <c r="AE1327" i="1" s="1"/>
  <c r="BH1327" i="1" s="1"/>
  <c r="BD1327" i="1"/>
  <c r="X1265" i="1"/>
  <c r="AE1265" i="1" s="1"/>
  <c r="BH1265" i="1" s="1"/>
  <c r="BD1265" i="1"/>
  <c r="X446" i="1"/>
  <c r="AE446" i="1" s="1"/>
  <c r="BD446" i="1"/>
  <c r="X157" i="1"/>
  <c r="AE157" i="1" s="1"/>
  <c r="BD157" i="1"/>
  <c r="X938" i="1"/>
  <c r="AE938" i="1" s="1"/>
  <c r="BD938" i="1"/>
  <c r="X1031" i="1"/>
  <c r="AE1031" i="1" s="1"/>
  <c r="BH1031" i="1" s="1"/>
  <c r="BD1031" i="1"/>
  <c r="BD85" i="1"/>
  <c r="X1210" i="1"/>
  <c r="AE1210" i="1" s="1"/>
  <c r="BH1210" i="1" s="1"/>
  <c r="BD1210" i="1"/>
  <c r="X1052" i="1"/>
  <c r="AE1052" i="1" s="1"/>
  <c r="BD1052" i="1"/>
  <c r="X300" i="1"/>
  <c r="BD300" i="1"/>
  <c r="X225" i="1"/>
  <c r="AE225" i="1" s="1"/>
  <c r="BD225" i="1"/>
  <c r="X1294" i="1"/>
  <c r="AE1294" i="1" s="1"/>
  <c r="BH1294" i="1" s="1"/>
  <c r="BD1294" i="1"/>
  <c r="X1073" i="1"/>
  <c r="AE1073" i="1" s="1"/>
  <c r="BD1073" i="1"/>
  <c r="X829" i="1"/>
  <c r="BD829" i="1"/>
  <c r="X994" i="1"/>
  <c r="AE994" i="1" s="1"/>
  <c r="BH994" i="1" s="1"/>
  <c r="BD994" i="1"/>
  <c r="X579" i="1"/>
  <c r="AE579" i="1" s="1"/>
  <c r="BD579" i="1"/>
  <c r="X1237" i="1"/>
  <c r="BD1237" i="1"/>
  <c r="X1048" i="1"/>
  <c r="BD1048" i="1"/>
  <c r="BD1472" i="1"/>
  <c r="BD700" i="1"/>
  <c r="BH700" i="1" s="1"/>
  <c r="BD1469" i="1"/>
  <c r="BH1469" i="1" s="1"/>
  <c r="X778" i="1"/>
  <c r="BD778" i="1"/>
  <c r="X705" i="1"/>
  <c r="AE705" i="1" s="1"/>
  <c r="BD705" i="1"/>
  <c r="AE103" i="1"/>
  <c r="BD103" i="1"/>
  <c r="X979" i="1"/>
  <c r="AE979" i="1" s="1"/>
  <c r="BD979" i="1"/>
  <c r="X874" i="1"/>
  <c r="AE874" i="1" s="1"/>
  <c r="BD874" i="1"/>
  <c r="X1408" i="1"/>
  <c r="AE1408" i="1" s="1"/>
  <c r="BH1408" i="1" s="1"/>
  <c r="BD1408" i="1"/>
  <c r="X797" i="1"/>
  <c r="AE797" i="1" s="1"/>
  <c r="BD797" i="1"/>
  <c r="X968" i="1"/>
  <c r="AE968" i="1" s="1"/>
  <c r="BD968" i="1"/>
  <c r="X1305" i="1"/>
  <c r="BD1305" i="1"/>
  <c r="X1160" i="1"/>
  <c r="AE1160" i="1" s="1"/>
  <c r="BH1160" i="1" s="1"/>
  <c r="BD1160" i="1"/>
  <c r="AE34" i="1"/>
  <c r="BD34" i="1"/>
  <c r="X891" i="1"/>
  <c r="AE891" i="1" s="1"/>
  <c r="BD891" i="1"/>
  <c r="X350" i="1"/>
  <c r="BD350" i="1"/>
  <c r="X1295" i="1"/>
  <c r="AE1295" i="1" s="1"/>
  <c r="BD1295" i="1"/>
  <c r="X1336" i="1"/>
  <c r="AE1336" i="1" s="1"/>
  <c r="BH1336" i="1" s="1"/>
  <c r="BD1336" i="1"/>
  <c r="X366" i="1"/>
  <c r="AE366" i="1" s="1"/>
  <c r="BD366" i="1"/>
  <c r="X1173" i="1"/>
  <c r="AE1173" i="1" s="1"/>
  <c r="BD1173" i="1"/>
  <c r="X997" i="1"/>
  <c r="AE997" i="1" s="1"/>
  <c r="BH997" i="1" s="1"/>
  <c r="BD997" i="1"/>
  <c r="X1321" i="1"/>
  <c r="AE1321" i="1" s="1"/>
  <c r="BH1321" i="1" s="1"/>
  <c r="BD1321" i="1"/>
  <c r="X571" i="1"/>
  <c r="AE571" i="1" s="1"/>
  <c r="BD571" i="1"/>
  <c r="X1396" i="1"/>
  <c r="AE1396" i="1" s="1"/>
  <c r="BH1396" i="1" s="1"/>
  <c r="BD1396" i="1"/>
  <c r="X689" i="1"/>
  <c r="AE689" i="1" s="1"/>
  <c r="BD689" i="1"/>
  <c r="X475" i="1"/>
  <c r="BD475" i="1"/>
  <c r="X861" i="1"/>
  <c r="AE861" i="1" s="1"/>
  <c r="BD861" i="1"/>
  <c r="X207" i="1"/>
  <c r="BD207" i="1"/>
  <c r="X729" i="1"/>
  <c r="AE729" i="1" s="1"/>
  <c r="BD729" i="1"/>
  <c r="X205" i="1"/>
  <c r="AE205" i="1" s="1"/>
  <c r="BD205" i="1"/>
  <c r="X654" i="1"/>
  <c r="AE654" i="1" s="1"/>
  <c r="BD654" i="1"/>
  <c r="X1209" i="1"/>
  <c r="AE1209" i="1" s="1"/>
  <c r="BH1209" i="1" s="1"/>
  <c r="BD1209" i="1"/>
  <c r="X769" i="1"/>
  <c r="AE769" i="1" s="1"/>
  <c r="BD769" i="1"/>
  <c r="X196" i="1"/>
  <c r="AE196" i="1" s="1"/>
  <c r="BD196" i="1"/>
  <c r="X1436" i="1"/>
  <c r="AE1436" i="1" s="1"/>
  <c r="BH1436" i="1" s="1"/>
  <c r="BD1436" i="1"/>
  <c r="X1444" i="1"/>
  <c r="AE1444" i="1" s="1"/>
  <c r="BH1444" i="1" s="1"/>
  <c r="BD1444" i="1"/>
  <c r="X1166" i="1"/>
  <c r="AE1166" i="1" s="1"/>
  <c r="BH1166" i="1" s="1"/>
  <c r="BD1166" i="1"/>
  <c r="X1310" i="1"/>
  <c r="AE1310" i="1" s="1"/>
  <c r="BD1310" i="1"/>
  <c r="X831" i="1"/>
  <c r="AE831" i="1" s="1"/>
  <c r="BD831" i="1"/>
  <c r="BD53" i="1"/>
  <c r="X344" i="1"/>
  <c r="AE344" i="1" s="1"/>
  <c r="BD344" i="1"/>
  <c r="X256" i="1"/>
  <c r="AE256" i="1" s="1"/>
  <c r="BD256" i="1"/>
  <c r="X1426" i="1"/>
  <c r="AE1426" i="1" s="1"/>
  <c r="BH1426" i="1" s="1"/>
  <c r="BD1426" i="1"/>
  <c r="X443" i="1"/>
  <c r="BD443" i="1"/>
  <c r="AE35" i="1"/>
  <c r="BD35" i="1"/>
  <c r="X374" i="1"/>
  <c r="AE374" i="1" s="1"/>
  <c r="BD374" i="1"/>
  <c r="X805" i="1"/>
  <c r="AE805" i="1" s="1"/>
  <c r="BD805" i="1"/>
  <c r="X433" i="1"/>
  <c r="AE433" i="1" s="1"/>
  <c r="BD433" i="1"/>
  <c r="X1293" i="1"/>
  <c r="AE1293" i="1" s="1"/>
  <c r="BH1293" i="1" s="1"/>
  <c r="BD1293" i="1"/>
  <c r="X554" i="1"/>
  <c r="BD554" i="1"/>
  <c r="X841" i="1"/>
  <c r="AE841" i="1" s="1"/>
  <c r="BD841" i="1"/>
  <c r="X1033" i="1"/>
  <c r="AE1033" i="1" s="1"/>
  <c r="BH1033" i="1" s="1"/>
  <c r="BD1033" i="1"/>
  <c r="X1388" i="1"/>
  <c r="BD1388" i="1"/>
  <c r="X284" i="1"/>
  <c r="AE284" i="1" s="1"/>
  <c r="BD284" i="1"/>
  <c r="AE75" i="1"/>
  <c r="BD75" i="1"/>
  <c r="X1079" i="1"/>
  <c r="AE1079" i="1" s="1"/>
  <c r="BH1079" i="1" s="1"/>
  <c r="BD1079" i="1"/>
  <c r="AE168" i="1"/>
  <c r="BD168" i="1"/>
  <c r="X764" i="1"/>
  <c r="AE764" i="1" s="1"/>
  <c r="BD764" i="1"/>
  <c r="AE169" i="1"/>
  <c r="BD169" i="1"/>
  <c r="X170" i="1"/>
  <c r="AE170" i="1" s="1"/>
  <c r="BD170" i="1"/>
  <c r="X1357" i="1"/>
  <c r="AE1357" i="1" s="1"/>
  <c r="BH1357" i="1" s="1"/>
  <c r="BD1357" i="1"/>
  <c r="X686" i="1"/>
  <c r="AE686" i="1" s="1"/>
  <c r="BD686" i="1"/>
  <c r="X918" i="1"/>
  <c r="AE918" i="1" s="1"/>
  <c r="BD918" i="1"/>
  <c r="X613" i="1"/>
  <c r="AE613" i="1" s="1"/>
  <c r="BD613" i="1"/>
  <c r="X452" i="1"/>
  <c r="AE452" i="1" s="1"/>
  <c r="BD452" i="1"/>
  <c r="X998" i="1"/>
  <c r="AE998" i="1" s="1"/>
  <c r="BH998" i="1" s="1"/>
  <c r="BD998" i="1"/>
  <c r="X840" i="1"/>
  <c r="AE840" i="1" s="1"/>
  <c r="BD840" i="1"/>
  <c r="X945" i="1"/>
  <c r="AE945" i="1" s="1"/>
  <c r="BD945" i="1"/>
  <c r="X224" i="1"/>
  <c r="AE224" i="1" s="1"/>
  <c r="BD224" i="1"/>
  <c r="AE39" i="1"/>
  <c r="BD39" i="1"/>
  <c r="X220" i="1"/>
  <c r="AE220" i="1" s="1"/>
  <c r="BD220" i="1"/>
  <c r="X902" i="1"/>
  <c r="AE902" i="1" s="1"/>
  <c r="BD902" i="1"/>
  <c r="X471" i="1"/>
  <c r="AE471" i="1" s="1"/>
  <c r="BD471" i="1"/>
  <c r="X1169" i="1"/>
  <c r="AE1169" i="1" s="1"/>
  <c r="BD1169" i="1"/>
  <c r="X1026" i="1"/>
  <c r="AE1026" i="1" s="1"/>
  <c r="BD1026" i="1"/>
  <c r="X1118" i="1"/>
  <c r="AE1118" i="1" s="1"/>
  <c r="BH1118" i="1" s="1"/>
  <c r="BD1118" i="1"/>
  <c r="X265" i="1"/>
  <c r="AE265" i="1" s="1"/>
  <c r="BD265" i="1"/>
  <c r="X474" i="1"/>
  <c r="AE474" i="1" s="1"/>
  <c r="BD474" i="1"/>
  <c r="X1142" i="1"/>
  <c r="AE1142" i="1" s="1"/>
  <c r="BH1142" i="1" s="1"/>
  <c r="BD1142" i="1"/>
  <c r="X610" i="1"/>
  <c r="AE610" i="1" s="1"/>
  <c r="BD610" i="1"/>
  <c r="AE11" i="1"/>
  <c r="BD11" i="1"/>
  <c r="X396" i="1"/>
  <c r="AE396" i="1" s="1"/>
  <c r="BD396" i="1"/>
  <c r="X155" i="1"/>
  <c r="AE155" i="1" s="1"/>
  <c r="BD155" i="1"/>
  <c r="X341" i="1"/>
  <c r="AE341" i="1" s="1"/>
  <c r="BD341" i="1"/>
  <c r="X812" i="1"/>
  <c r="AE812" i="1" s="1"/>
  <c r="BD812" i="1"/>
  <c r="X1255" i="1"/>
  <c r="AE1255" i="1" s="1"/>
  <c r="BH1255" i="1" s="1"/>
  <c r="BD1255" i="1"/>
  <c r="X222" i="1"/>
  <c r="AE222" i="1" s="1"/>
  <c r="BD222" i="1"/>
  <c r="AE56" i="1"/>
  <c r="BD56" i="1"/>
  <c r="X1102" i="1"/>
  <c r="AE1102" i="1" s="1"/>
  <c r="BH1102" i="1" s="1"/>
  <c r="BD1102" i="1"/>
  <c r="X670" i="1"/>
  <c r="BD670" i="1"/>
  <c r="X1153" i="1"/>
  <c r="AE1153" i="1" s="1"/>
  <c r="BH1153" i="1" s="1"/>
  <c r="BD1153" i="1"/>
  <c r="X413" i="1"/>
  <c r="AE413" i="1" s="1"/>
  <c r="BD413" i="1"/>
  <c r="AE63" i="1"/>
  <c r="BD63" i="1"/>
  <c r="X125" i="1"/>
  <c r="BD125" i="1"/>
  <c r="X1088" i="1"/>
  <c r="AE1088" i="1" s="1"/>
  <c r="BH1088" i="1" s="1"/>
  <c r="BD1088" i="1"/>
  <c r="X1064" i="1"/>
  <c r="AE1064" i="1" s="1"/>
  <c r="BH1064" i="1" s="1"/>
  <c r="BD1064" i="1"/>
  <c r="AE74" i="1"/>
  <c r="BD74" i="1"/>
  <c r="X1229" i="1"/>
  <c r="AE1229" i="1" s="1"/>
  <c r="BH1229" i="1" s="1"/>
  <c r="BD1229" i="1"/>
  <c r="X1392" i="1"/>
  <c r="AE1392" i="1" s="1"/>
  <c r="BH1392" i="1" s="1"/>
  <c r="BD1392" i="1"/>
  <c r="X1056" i="1"/>
  <c r="AE1056" i="1" s="1"/>
  <c r="BH1056" i="1" s="1"/>
  <c r="BD1056" i="1"/>
  <c r="X431" i="1"/>
  <c r="AE431" i="1" s="1"/>
  <c r="BD431" i="1"/>
  <c r="X1276" i="1"/>
  <c r="AE1276" i="1" s="1"/>
  <c r="BH1276" i="1" s="1"/>
  <c r="BD1276" i="1"/>
  <c r="X388" i="1"/>
  <c r="AE388" i="1" s="1"/>
  <c r="BD388" i="1"/>
  <c r="X850" i="1"/>
  <c r="AE850" i="1" s="1"/>
  <c r="BD850" i="1"/>
  <c r="X346" i="1"/>
  <c r="AE346" i="1" s="1"/>
  <c r="BD346" i="1"/>
  <c r="X1273" i="1"/>
  <c r="AE1273" i="1" s="1"/>
  <c r="BH1273" i="1" s="1"/>
  <c r="BD1273" i="1"/>
  <c r="X203" i="1"/>
  <c r="AE203" i="1" s="1"/>
  <c r="BD203" i="1"/>
  <c r="X996" i="1"/>
  <c r="AE996" i="1" s="1"/>
  <c r="BD996" i="1"/>
  <c r="X1059" i="1"/>
  <c r="AE1059" i="1" s="1"/>
  <c r="BH1059" i="1" s="1"/>
  <c r="BD1059" i="1"/>
  <c r="X1144" i="1"/>
  <c r="AE1144" i="1" s="1"/>
  <c r="BD1144" i="1"/>
  <c r="X349" i="1"/>
  <c r="AE349" i="1" s="1"/>
  <c r="BD349" i="1"/>
  <c r="X745" i="1"/>
  <c r="AE745" i="1" s="1"/>
  <c r="BD745" i="1"/>
  <c r="X497" i="1"/>
  <c r="AE497" i="1" s="1"/>
  <c r="BD497" i="1"/>
  <c r="X1386" i="1"/>
  <c r="BD1386" i="1"/>
  <c r="X1242" i="1"/>
  <c r="AE1242" i="1" s="1"/>
  <c r="BH1242" i="1" s="1"/>
  <c r="BD1242" i="1"/>
  <c r="X652" i="1"/>
  <c r="BD652" i="1"/>
  <c r="X679" i="1"/>
  <c r="AE679" i="1" s="1"/>
  <c r="BD679" i="1"/>
  <c r="X513" i="1"/>
  <c r="AE513" i="1" s="1"/>
  <c r="BD513" i="1"/>
  <c r="X633" i="1"/>
  <c r="AE633" i="1" s="1"/>
  <c r="BD633" i="1"/>
  <c r="X1063" i="1"/>
  <c r="AE1063" i="1" s="1"/>
  <c r="BH1063" i="1" s="1"/>
  <c r="BD1063" i="1"/>
  <c r="AE88" i="1"/>
  <c r="BD88" i="1"/>
  <c r="X586" i="1"/>
  <c r="AE586" i="1" s="1"/>
  <c r="BD586" i="1"/>
  <c r="AE46" i="1"/>
  <c r="BD46" i="1"/>
  <c r="X461" i="1"/>
  <c r="AE461" i="1" s="1"/>
  <c r="BD461" i="1"/>
  <c r="X457" i="1"/>
  <c r="AE457" i="1" s="1"/>
  <c r="BD457" i="1"/>
  <c r="X1131" i="1"/>
  <c r="AE1131" i="1" s="1"/>
  <c r="BH1131" i="1" s="1"/>
  <c r="BD1131" i="1"/>
  <c r="X1020" i="1"/>
  <c r="AE1020" i="1" s="1"/>
  <c r="BH1020" i="1" s="1"/>
  <c r="BD1020" i="1"/>
  <c r="X1410" i="1"/>
  <c r="AE1410" i="1" s="1"/>
  <c r="BH1410" i="1" s="1"/>
  <c r="BD1410" i="1"/>
  <c r="X974" i="1"/>
  <c r="AE974" i="1" s="1"/>
  <c r="BD974" i="1"/>
  <c r="X872" i="1"/>
  <c r="AE872" i="1" s="1"/>
  <c r="BD872" i="1"/>
  <c r="X437" i="1"/>
  <c r="AE437" i="1" s="1"/>
  <c r="BD437" i="1"/>
  <c r="X914" i="1"/>
  <c r="AE914" i="1" s="1"/>
  <c r="BD914" i="1"/>
  <c r="X1390" i="1"/>
  <c r="AE1390" i="1" s="1"/>
  <c r="BH1390" i="1" s="1"/>
  <c r="BD1390" i="1"/>
  <c r="X507" i="1"/>
  <c r="BD507" i="1"/>
  <c r="X1081" i="1"/>
  <c r="AE1081" i="1" s="1"/>
  <c r="BH1081" i="1" s="1"/>
  <c r="BD1081" i="1"/>
  <c r="X447" i="1"/>
  <c r="AE447" i="1" s="1"/>
  <c r="BD447" i="1"/>
  <c r="X421" i="1"/>
  <c r="AE421" i="1" s="1"/>
  <c r="BD421" i="1"/>
  <c r="X836" i="1"/>
  <c r="AE836" i="1" s="1"/>
  <c r="BD836" i="1"/>
  <c r="X422" i="1"/>
  <c r="AE422" i="1" s="1"/>
  <c r="BD422" i="1"/>
  <c r="X798" i="1"/>
  <c r="AE798" i="1" s="1"/>
  <c r="BD798" i="1"/>
  <c r="X835" i="1"/>
  <c r="AE835" i="1" s="1"/>
  <c r="BD835" i="1"/>
  <c r="X1354" i="1"/>
  <c r="AE1354" i="1" s="1"/>
  <c r="BH1354" i="1" s="1"/>
  <c r="BD1354" i="1"/>
  <c r="X785" i="1"/>
  <c r="AE785" i="1" s="1"/>
  <c r="BD785" i="1"/>
  <c r="BD12" i="1"/>
  <c r="X1225" i="1"/>
  <c r="AE1225" i="1" s="1"/>
  <c r="BH1225" i="1" s="1"/>
  <c r="BD1225" i="1"/>
  <c r="X1011" i="1"/>
  <c r="AE1011" i="1" s="1"/>
  <c r="BH1011" i="1" s="1"/>
  <c r="BD1011" i="1"/>
  <c r="X663" i="1"/>
  <c r="AE663" i="1" s="1"/>
  <c r="BD663" i="1"/>
  <c r="X848" i="1"/>
  <c r="AE848" i="1" s="1"/>
  <c r="BD848" i="1"/>
  <c r="X518" i="1"/>
  <c r="AE518" i="1" s="1"/>
  <c r="BD518" i="1"/>
  <c r="X296" i="1"/>
  <c r="AE296" i="1" s="1"/>
  <c r="BD296" i="1"/>
  <c r="X1442" i="1"/>
  <c r="AE1442" i="1" s="1"/>
  <c r="BD1442" i="1"/>
  <c r="X149" i="1"/>
  <c r="AE149" i="1" s="1"/>
  <c r="BD149" i="1"/>
  <c r="X1262" i="1"/>
  <c r="AE1262" i="1" s="1"/>
  <c r="BH1262" i="1" s="1"/>
  <c r="BD1262" i="1"/>
  <c r="AE73" i="1"/>
  <c r="BD73" i="1"/>
  <c r="X1427" i="1"/>
  <c r="AE1427" i="1" s="1"/>
  <c r="BH1427" i="1" s="1"/>
  <c r="BD1427" i="1"/>
  <c r="X860" i="1"/>
  <c r="AE860" i="1" s="1"/>
  <c r="BD860" i="1"/>
  <c r="X163" i="1"/>
  <c r="AE163" i="1" s="1"/>
  <c r="BD163" i="1"/>
  <c r="X1017" i="1"/>
  <c r="AE1017" i="1" s="1"/>
  <c r="BH1017" i="1" s="1"/>
  <c r="BD1017" i="1"/>
  <c r="AE77" i="1"/>
  <c r="BD77" i="1"/>
  <c r="X1230" i="1"/>
  <c r="AE1230" i="1" s="1"/>
  <c r="BH1230" i="1" s="1"/>
  <c r="BD1230" i="1"/>
  <c r="X623" i="1"/>
  <c r="AE623" i="1" s="1"/>
  <c r="BD623" i="1"/>
  <c r="X1019" i="1"/>
  <c r="AE1019" i="1" s="1"/>
  <c r="BH1019" i="1" s="1"/>
  <c r="BD1019" i="1"/>
  <c r="X794" i="1"/>
  <c r="AE794" i="1" s="1"/>
  <c r="BD794" i="1"/>
  <c r="X1263" i="1"/>
  <c r="AE1263" i="1" s="1"/>
  <c r="BD1263" i="1"/>
  <c r="X630" i="1"/>
  <c r="AE630" i="1" s="1"/>
  <c r="BD630" i="1"/>
  <c r="X981" i="1"/>
  <c r="AE981" i="1" s="1"/>
  <c r="BD981" i="1"/>
  <c r="X231" i="1"/>
  <c r="AE231" i="1" s="1"/>
  <c r="BD231" i="1"/>
  <c r="X702" i="1"/>
  <c r="AE702" i="1" s="1"/>
  <c r="BD702" i="1"/>
  <c r="X318" i="1"/>
  <c r="AE318" i="1" s="1"/>
  <c r="BD318" i="1"/>
  <c r="X1184" i="1"/>
  <c r="AE1184" i="1" s="1"/>
  <c r="BD1184" i="1"/>
  <c r="X854" i="1"/>
  <c r="BD854" i="1"/>
  <c r="X592" i="1"/>
  <c r="AE592" i="1" s="1"/>
  <c r="BD592" i="1"/>
  <c r="AE22" i="1"/>
  <c r="BD22" i="1"/>
  <c r="X1036" i="1"/>
  <c r="AE1036" i="1" s="1"/>
  <c r="BH1036" i="1" s="1"/>
  <c r="BD1036" i="1"/>
  <c r="X1021" i="1"/>
  <c r="AE1021" i="1" s="1"/>
  <c r="BH1021" i="1" s="1"/>
  <c r="BD1021" i="1"/>
  <c r="X767" i="1"/>
  <c r="AE767" i="1" s="1"/>
  <c r="BD767" i="1"/>
  <c r="X1151" i="1"/>
  <c r="AE1151" i="1" s="1"/>
  <c r="BH1151" i="1" s="1"/>
  <c r="BD1151" i="1"/>
  <c r="X432" i="1"/>
  <c r="AE432" i="1" s="1"/>
  <c r="BD432" i="1"/>
  <c r="X384" i="1"/>
  <c r="AE384" i="1" s="1"/>
  <c r="BD384" i="1"/>
  <c r="X886" i="1"/>
  <c r="AE886" i="1" s="1"/>
  <c r="BD886" i="1"/>
  <c r="X1155" i="1"/>
  <c r="AE1155" i="1" s="1"/>
  <c r="BH1155" i="1" s="1"/>
  <c r="BD1155" i="1"/>
  <c r="X1297" i="1"/>
  <c r="AE1297" i="1" s="1"/>
  <c r="BH1297" i="1" s="1"/>
  <c r="BD1297" i="1"/>
  <c r="BD24" i="1"/>
  <c r="X1264" i="1"/>
  <c r="AE1264" i="1" s="1"/>
  <c r="BD1264" i="1"/>
  <c r="X1124" i="1"/>
  <c r="AE1124" i="1" s="1"/>
  <c r="BD1124" i="1"/>
  <c r="X1200" i="1"/>
  <c r="AE1200" i="1" s="1"/>
  <c r="BH1200" i="1" s="1"/>
  <c r="BD1200" i="1"/>
  <c r="X150" i="1"/>
  <c r="AE150" i="1" s="1"/>
  <c r="BD150" i="1"/>
  <c r="X1298" i="1"/>
  <c r="AE1298" i="1" s="1"/>
  <c r="BH1298" i="1" s="1"/>
  <c r="BD1298" i="1"/>
  <c r="X494" i="1"/>
  <c r="AE494" i="1" s="1"/>
  <c r="BD494" i="1"/>
  <c r="X324" i="1"/>
  <c r="AE324" i="1" s="1"/>
  <c r="BD324" i="1"/>
  <c r="X1047" i="1"/>
  <c r="AE1047" i="1" s="1"/>
  <c r="BH1047" i="1" s="1"/>
  <c r="BD1047" i="1"/>
  <c r="X204" i="1"/>
  <c r="AE204" i="1" s="1"/>
  <c r="BD204" i="1"/>
  <c r="X1005" i="1"/>
  <c r="AE1005" i="1" s="1"/>
  <c r="BH1005" i="1" s="1"/>
  <c r="BD1005" i="1"/>
  <c r="X247" i="1"/>
  <c r="AE247" i="1" s="1"/>
  <c r="BD247" i="1"/>
  <c r="X1062" i="1"/>
  <c r="AE1062" i="1" s="1"/>
  <c r="BH1062" i="1" s="1"/>
  <c r="BD1062" i="1"/>
  <c r="X915" i="1"/>
  <c r="AE915" i="1" s="1"/>
  <c r="BD915" i="1"/>
  <c r="X862" i="1"/>
  <c r="AE862" i="1" s="1"/>
  <c r="BD862" i="1"/>
  <c r="X246" i="1"/>
  <c r="BD246" i="1"/>
  <c r="X1394" i="1"/>
  <c r="AE1394" i="1" s="1"/>
  <c r="BH1394" i="1" s="1"/>
  <c r="BD1394" i="1"/>
  <c r="X1003" i="1"/>
  <c r="AE1003" i="1" s="1"/>
  <c r="BH1003" i="1" s="1"/>
  <c r="BD1003" i="1"/>
  <c r="X754" i="1"/>
  <c r="AE754" i="1" s="1"/>
  <c r="BD754" i="1"/>
  <c r="X644" i="1"/>
  <c r="AE644" i="1" s="1"/>
  <c r="BD644" i="1"/>
  <c r="X1356" i="1"/>
  <c r="AE1356" i="1" s="1"/>
  <c r="BH1356" i="1" s="1"/>
  <c r="BD1356" i="1"/>
  <c r="X280" i="1"/>
  <c r="AE280" i="1" s="1"/>
  <c r="BD280" i="1"/>
  <c r="X734" i="1"/>
  <c r="AE734" i="1" s="1"/>
  <c r="BD734" i="1"/>
  <c r="X496" i="1"/>
  <c r="AE496" i="1" s="1"/>
  <c r="BD496" i="1"/>
  <c r="X1092" i="1"/>
  <c r="AE1092" i="1" s="1"/>
  <c r="BH1092" i="1" s="1"/>
  <c r="BD1092" i="1"/>
  <c r="X1353" i="1"/>
  <c r="AE1353" i="1" s="1"/>
  <c r="BD1353" i="1"/>
  <c r="X1061" i="1"/>
  <c r="AE1061" i="1" s="1"/>
  <c r="BH1061" i="1" s="1"/>
  <c r="BD1061" i="1"/>
  <c r="X933" i="1"/>
  <c r="AE933" i="1" s="1"/>
  <c r="BD933" i="1"/>
  <c r="X858" i="1"/>
  <c r="AE858" i="1" s="1"/>
  <c r="BD858" i="1"/>
  <c r="X404" i="1"/>
  <c r="AE404" i="1" s="1"/>
  <c r="BD404" i="1"/>
  <c r="BD1467" i="1"/>
  <c r="BH1467" i="1" s="1"/>
  <c r="BD890" i="1"/>
  <c r="BH890" i="1" s="1"/>
  <c r="X1335" i="1"/>
  <c r="AE1335" i="1" s="1"/>
  <c r="BH1335" i="1" s="1"/>
  <c r="BD1335" i="1"/>
  <c r="X656" i="1"/>
  <c r="AE656" i="1" s="1"/>
  <c r="BD656" i="1"/>
  <c r="X961" i="1"/>
  <c r="AE961" i="1" s="1"/>
  <c r="BD961" i="1"/>
  <c r="X770" i="1"/>
  <c r="AE770" i="1" s="1"/>
  <c r="BD770" i="1"/>
  <c r="X1440" i="1"/>
  <c r="BD1440" i="1"/>
  <c r="X885" i="1"/>
  <c r="AE885" i="1" s="1"/>
  <c r="BD885" i="1"/>
  <c r="X408" i="1"/>
  <c r="AE408" i="1" s="1"/>
  <c r="BD408" i="1"/>
  <c r="X232" i="1"/>
  <c r="AE232" i="1" s="1"/>
  <c r="BD232" i="1"/>
  <c r="X859" i="1"/>
  <c r="AE859" i="1" s="1"/>
  <c r="BD859" i="1"/>
  <c r="X427" i="1"/>
  <c r="AE427" i="1" s="1"/>
  <c r="BD427" i="1"/>
  <c r="X1346" i="1"/>
  <c r="AE1346" i="1" s="1"/>
  <c r="BH1346" i="1" s="1"/>
  <c r="BD1346" i="1"/>
  <c r="X793" i="1"/>
  <c r="AE793" i="1" s="1"/>
  <c r="BD793" i="1"/>
  <c r="X283" i="1"/>
  <c r="AE283" i="1" s="1"/>
  <c r="BD283" i="1"/>
  <c r="X1308" i="1"/>
  <c r="AE1308" i="1" s="1"/>
  <c r="BH1308" i="1" s="1"/>
  <c r="BD1308" i="1"/>
  <c r="AE41" i="1"/>
  <c r="BD41" i="1"/>
  <c r="X834" i="1"/>
  <c r="AE834" i="1" s="1"/>
  <c r="BD834" i="1"/>
  <c r="X806" i="1"/>
  <c r="AE806" i="1" s="1"/>
  <c r="BD806" i="1"/>
  <c r="X719" i="1"/>
  <c r="AE719" i="1" s="1"/>
  <c r="BD719" i="1"/>
  <c r="X668" i="1"/>
  <c r="AE668" i="1" s="1"/>
  <c r="BD668" i="1"/>
  <c r="X817" i="1"/>
  <c r="AE817" i="1" s="1"/>
  <c r="BD817" i="1"/>
  <c r="X245" i="1"/>
  <c r="AE245" i="1" s="1"/>
  <c r="BD245" i="1"/>
  <c r="X1449" i="1"/>
  <c r="AE1449" i="1" s="1"/>
  <c r="BH1449" i="1" s="1"/>
  <c r="BD1449" i="1"/>
  <c r="AE229" i="1"/>
  <c r="BD229" i="1"/>
  <c r="X1228" i="1"/>
  <c r="AE1228" i="1" s="1"/>
  <c r="BH1228" i="1" s="1"/>
  <c r="BD1228" i="1"/>
  <c r="BD48" i="1"/>
  <c r="X906" i="1"/>
  <c r="AE906" i="1" s="1"/>
  <c r="BD906" i="1"/>
  <c r="X264" i="1"/>
  <c r="AE264" i="1" s="1"/>
  <c r="BD264" i="1"/>
  <c r="X982" i="1"/>
  <c r="AE982" i="1" s="1"/>
  <c r="BD982" i="1"/>
  <c r="X327" i="1"/>
  <c r="AE327" i="1" s="1"/>
  <c r="BD327" i="1"/>
  <c r="X414" i="1"/>
  <c r="AE414" i="1" s="1"/>
  <c r="BD414" i="1"/>
  <c r="X488" i="1"/>
  <c r="AE488" i="1" s="1"/>
  <c r="BD488" i="1"/>
  <c r="X1430" i="1"/>
  <c r="AE1430" i="1" s="1"/>
  <c r="BH1430" i="1" s="1"/>
  <c r="BD1430" i="1"/>
  <c r="X991" i="1"/>
  <c r="AE991" i="1" s="1"/>
  <c r="BD991" i="1"/>
  <c r="X1135" i="1"/>
  <c r="AE1135" i="1" s="1"/>
  <c r="BH1135" i="1" s="1"/>
  <c r="BD1135" i="1"/>
  <c r="X482" i="1"/>
  <c r="AE482" i="1" s="1"/>
  <c r="BD482" i="1"/>
  <c r="X577" i="1"/>
  <c r="AE577" i="1" s="1"/>
  <c r="BD577" i="1"/>
  <c r="X1117" i="1"/>
  <c r="AE1117" i="1" s="1"/>
  <c r="BH1117" i="1" s="1"/>
  <c r="BD1117" i="1"/>
  <c r="X992" i="1"/>
  <c r="AE992" i="1" s="1"/>
  <c r="BD992" i="1"/>
  <c r="X517" i="1"/>
  <c r="AE517" i="1" s="1"/>
  <c r="BD517" i="1"/>
  <c r="AE55" i="1"/>
  <c r="BD55" i="1"/>
  <c r="BD27" i="1"/>
  <c r="X843" i="1"/>
  <c r="AE843" i="1" s="1"/>
  <c r="BD843" i="1"/>
  <c r="X248" i="1"/>
  <c r="AE248" i="1" s="1"/>
  <c r="BD248" i="1"/>
  <c r="X1176" i="1"/>
  <c r="AE1176" i="1" s="1"/>
  <c r="BH1176" i="1" s="1"/>
  <c r="BD1176" i="1"/>
  <c r="X1217" i="1"/>
  <c r="AE1217" i="1" s="1"/>
  <c r="BH1217" i="1" s="1"/>
  <c r="BD1217" i="1"/>
  <c r="X167" i="1"/>
  <c r="BD167" i="1"/>
  <c r="X1395" i="1"/>
  <c r="AE1395" i="1" s="1"/>
  <c r="BH1395" i="1" s="1"/>
  <c r="BD1395" i="1"/>
  <c r="X587" i="1"/>
  <c r="AE587" i="1" s="1"/>
  <c r="BD587" i="1"/>
  <c r="X87" i="1"/>
  <c r="AE87" i="1" s="1"/>
  <c r="BD87" i="1"/>
  <c r="X1067" i="1"/>
  <c r="AE1067" i="1" s="1"/>
  <c r="BH1067" i="1" s="1"/>
  <c r="BD1067" i="1"/>
  <c r="X1194" i="1"/>
  <c r="AE1194" i="1" s="1"/>
  <c r="BH1194" i="1" s="1"/>
  <c r="BD1194" i="1"/>
  <c r="X1159" i="1"/>
  <c r="AE1159" i="1" s="1"/>
  <c r="BH1159" i="1" s="1"/>
  <c r="BD1159" i="1"/>
  <c r="X1208" i="1"/>
  <c r="AE1208" i="1" s="1"/>
  <c r="BD1208" i="1"/>
  <c r="X1138" i="1"/>
  <c r="AE1138" i="1" s="1"/>
  <c r="BH1138" i="1" s="1"/>
  <c r="BD1138" i="1"/>
  <c r="X1432" i="1"/>
  <c r="AE1432" i="1" s="1"/>
  <c r="BH1432" i="1" s="1"/>
  <c r="BD1432" i="1"/>
  <c r="X1328" i="1"/>
  <c r="AE1328" i="1" s="1"/>
  <c r="BH1328" i="1" s="1"/>
  <c r="BD1328" i="1"/>
  <c r="X1223" i="1"/>
  <c r="AE1223" i="1" s="1"/>
  <c r="BH1223" i="1" s="1"/>
  <c r="BD1223" i="1"/>
  <c r="X1311" i="1"/>
  <c r="AE1311" i="1" s="1"/>
  <c r="BH1311" i="1" s="1"/>
  <c r="BD1311" i="1"/>
  <c r="X347" i="1"/>
  <c r="BD347" i="1"/>
  <c r="X425" i="1"/>
  <c r="AE425" i="1" s="1"/>
  <c r="BD425" i="1"/>
  <c r="X920" i="1"/>
  <c r="AE920" i="1" s="1"/>
  <c r="BD920" i="1"/>
  <c r="X285" i="1"/>
  <c r="AE285" i="1" s="1"/>
  <c r="BD285" i="1"/>
  <c r="X133" i="1"/>
  <c r="AE133" i="1" s="1"/>
  <c r="BD133" i="1"/>
  <c r="X403" i="1"/>
  <c r="AE403" i="1" s="1"/>
  <c r="BD403" i="1"/>
  <c r="X1250" i="1"/>
  <c r="AE1250" i="1" s="1"/>
  <c r="BH1250" i="1" s="1"/>
  <c r="BD1250" i="1"/>
  <c r="X416" i="1"/>
  <c r="AE416" i="1" s="1"/>
  <c r="BD416" i="1"/>
  <c r="X1137" i="1"/>
  <c r="AE1137" i="1" s="1"/>
  <c r="BH1137" i="1" s="1"/>
  <c r="BD1137" i="1"/>
  <c r="X916" i="1"/>
  <c r="AE916" i="1" s="1"/>
  <c r="BD916" i="1"/>
  <c r="X585" i="1"/>
  <c r="AE585" i="1" s="1"/>
  <c r="BD585" i="1"/>
  <c r="X506" i="1"/>
  <c r="AE506" i="1" s="1"/>
  <c r="BD506" i="1"/>
  <c r="X1030" i="1"/>
  <c r="BD1030" i="1"/>
  <c r="X1379" i="1"/>
  <c r="AE1379" i="1" s="1"/>
  <c r="BH1379" i="1" s="1"/>
  <c r="BD1379" i="1"/>
  <c r="X695" i="1"/>
  <c r="AE695" i="1" s="1"/>
  <c r="BD695" i="1"/>
  <c r="X544" i="1"/>
  <c r="AE544" i="1" s="1"/>
  <c r="BD544" i="1"/>
  <c r="X897" i="1"/>
  <c r="AE897" i="1" s="1"/>
  <c r="BD897" i="1"/>
  <c r="X269" i="1"/>
  <c r="AE269" i="1" s="1"/>
  <c r="BD269" i="1"/>
  <c r="X701" i="1"/>
  <c r="AE701" i="1" s="1"/>
  <c r="BD701" i="1"/>
  <c r="X306" i="1"/>
  <c r="AE306" i="1" s="1"/>
  <c r="BD306" i="1"/>
  <c r="X1271" i="1"/>
  <c r="AE1271" i="1" s="1"/>
  <c r="BD1271" i="1"/>
  <c r="X301" i="1"/>
  <c r="AE301" i="1" s="1"/>
  <c r="BD301" i="1"/>
  <c r="X1191" i="1"/>
  <c r="AE1191" i="1" s="1"/>
  <c r="BH1191" i="1" s="1"/>
  <c r="BD1191" i="1"/>
  <c r="X710" i="1"/>
  <c r="AE710" i="1" s="1"/>
  <c r="BD710" i="1"/>
  <c r="X262" i="1"/>
  <c r="AE262" i="1" s="1"/>
  <c r="BD262" i="1"/>
  <c r="X1046" i="1"/>
  <c r="AE1046" i="1" s="1"/>
  <c r="BD1046" i="1"/>
  <c r="X139" i="1"/>
  <c r="AE139" i="1" s="1"/>
  <c r="BD139" i="1"/>
  <c r="X748" i="1"/>
  <c r="AE748" i="1" s="1"/>
  <c r="BD748" i="1"/>
  <c r="X275" i="1"/>
  <c r="BD275" i="1"/>
  <c r="X936" i="1"/>
  <c r="AE936" i="1" s="1"/>
  <c r="BD936" i="1"/>
  <c r="X1351" i="1"/>
  <c r="AE1351" i="1" s="1"/>
  <c r="BH1351" i="1" s="1"/>
  <c r="BD1351" i="1"/>
  <c r="X1397" i="1"/>
  <c r="AE1397" i="1" s="1"/>
  <c r="BH1397" i="1" s="1"/>
  <c r="BD1397" i="1"/>
  <c r="X1179" i="1"/>
  <c r="AE1179" i="1" s="1"/>
  <c r="BD1179" i="1"/>
  <c r="X616" i="1"/>
  <c r="AE616" i="1" s="1"/>
  <c r="BD616" i="1"/>
  <c r="X801" i="1"/>
  <c r="AE801" i="1" s="1"/>
  <c r="BD801" i="1"/>
  <c r="X424" i="1"/>
  <c r="AE424" i="1" s="1"/>
  <c r="BD424" i="1"/>
  <c r="X937" i="1"/>
  <c r="AE937" i="1" s="1"/>
  <c r="BD937" i="1"/>
  <c r="X249" i="1"/>
  <c r="AE249" i="1" s="1"/>
  <c r="BD249" i="1"/>
  <c r="X1434" i="1"/>
  <c r="AE1434" i="1" s="1"/>
  <c r="BH1434" i="1" s="1"/>
  <c r="BD1434" i="1"/>
  <c r="X1421" i="1"/>
  <c r="AE1421" i="1" s="1"/>
  <c r="BH1421" i="1" s="1"/>
  <c r="BD1421" i="1"/>
  <c r="X524" i="1"/>
  <c r="AE524" i="1" s="1"/>
  <c r="BD524" i="1"/>
  <c r="X266" i="1"/>
  <c r="AE266" i="1" s="1"/>
  <c r="BD266" i="1"/>
  <c r="X887" i="1"/>
  <c r="AE887" i="1" s="1"/>
  <c r="BD887" i="1"/>
  <c r="AE76" i="1"/>
  <c r="BD76" i="1"/>
  <c r="X1450" i="1"/>
  <c r="AE1450" i="1" s="1"/>
  <c r="BH1450" i="1" s="1"/>
  <c r="BD1450" i="1"/>
  <c r="X379" i="1"/>
  <c r="AE379" i="1" s="1"/>
  <c r="BD379" i="1"/>
  <c r="X1139" i="1"/>
  <c r="AE1139" i="1" s="1"/>
  <c r="BH1139" i="1" s="1"/>
  <c r="BD1139" i="1"/>
  <c r="X1244" i="1"/>
  <c r="AE1244" i="1" s="1"/>
  <c r="BH1244" i="1" s="1"/>
  <c r="BD1244" i="1"/>
  <c r="X1399" i="1"/>
  <c r="AE1399" i="1" s="1"/>
  <c r="BH1399" i="1" s="1"/>
  <c r="BD1399" i="1"/>
  <c r="X1132" i="1"/>
  <c r="AE1132" i="1" s="1"/>
  <c r="BH1132" i="1" s="1"/>
  <c r="BD1132" i="1"/>
  <c r="X1331" i="1"/>
  <c r="AE1331" i="1" s="1"/>
  <c r="BH1331" i="1" s="1"/>
  <c r="BD1331" i="1"/>
  <c r="X1369" i="1"/>
  <c r="AE1369" i="1" s="1"/>
  <c r="BH1369" i="1" s="1"/>
  <c r="BD1369" i="1"/>
  <c r="X844" i="1"/>
  <c r="BD844" i="1"/>
  <c r="X190" i="1"/>
  <c r="AE190" i="1" s="1"/>
  <c r="BD190" i="1"/>
  <c r="X691" i="1"/>
  <c r="AE691" i="1" s="1"/>
  <c r="BD691" i="1"/>
  <c r="X894" i="1"/>
  <c r="AE894" i="1" s="1"/>
  <c r="BD894" i="1"/>
  <c r="X908" i="1"/>
  <c r="AE908" i="1" s="1"/>
  <c r="BD908" i="1"/>
  <c r="X146" i="1"/>
  <c r="AE146" i="1" s="1"/>
  <c r="BD146" i="1"/>
  <c r="X489" i="1"/>
  <c r="AE489" i="1" s="1"/>
  <c r="BD489" i="1"/>
  <c r="BD15" i="1"/>
  <c r="X199" i="1"/>
  <c r="AE199" i="1" s="1"/>
  <c r="BD199" i="1"/>
  <c r="X1126" i="1"/>
  <c r="AE1126" i="1" s="1"/>
  <c r="BH1126" i="1" s="1"/>
  <c r="BD1126" i="1"/>
  <c r="AE40" i="1"/>
  <c r="BD40" i="1"/>
  <c r="X1220" i="1"/>
  <c r="AE1220" i="1" s="1"/>
  <c r="BH1220" i="1" s="1"/>
  <c r="BD1220" i="1"/>
  <c r="X348" i="1"/>
  <c r="AE348" i="1" s="1"/>
  <c r="BD348" i="1"/>
  <c r="X1148" i="1"/>
  <c r="AE1148" i="1" s="1"/>
  <c r="BH1148" i="1" s="1"/>
  <c r="BD1148" i="1"/>
  <c r="X1245" i="1"/>
  <c r="AE1245" i="1" s="1"/>
  <c r="BH1245" i="1" s="1"/>
  <c r="BD1245" i="1"/>
  <c r="X1197" i="1"/>
  <c r="AE1197" i="1" s="1"/>
  <c r="BH1197" i="1" s="1"/>
  <c r="BD1197" i="1"/>
  <c r="X1260" i="1"/>
  <c r="AE1260" i="1" s="1"/>
  <c r="BH1260" i="1" s="1"/>
  <c r="BD1260" i="1"/>
  <c r="X197" i="1"/>
  <c r="AE197" i="1" s="1"/>
  <c r="BD197" i="1"/>
  <c r="X1072" i="1"/>
  <c r="AE1072" i="1" s="1"/>
  <c r="BH1072" i="1" s="1"/>
  <c r="BD1072" i="1"/>
  <c r="X355" i="1"/>
  <c r="AE355" i="1" s="1"/>
  <c r="BD355" i="1"/>
  <c r="X799" i="1"/>
  <c r="AE799" i="1" s="1"/>
  <c r="BD799" i="1"/>
  <c r="X289" i="1"/>
  <c r="AE289" i="1" s="1"/>
  <c r="BD289" i="1"/>
  <c r="X1413" i="1"/>
  <c r="AE1413" i="1" s="1"/>
  <c r="BH1413" i="1" s="1"/>
  <c r="BD1413" i="1"/>
  <c r="X693" i="1"/>
  <c r="AE693" i="1" s="1"/>
  <c r="BD693" i="1"/>
  <c r="X839" i="1"/>
  <c r="AE839" i="1" s="1"/>
  <c r="BD839" i="1"/>
  <c r="X1289" i="1"/>
  <c r="AE1289" i="1" s="1"/>
  <c r="BH1289" i="1" s="1"/>
  <c r="BD1289" i="1"/>
  <c r="X1066" i="1"/>
  <c r="AE1066" i="1" s="1"/>
  <c r="BH1066" i="1" s="1"/>
  <c r="BD1066" i="1"/>
  <c r="X879" i="1"/>
  <c r="AE879" i="1" s="1"/>
  <c r="BD879" i="1"/>
  <c r="X1136" i="1"/>
  <c r="AE1136" i="1" s="1"/>
  <c r="BH1136" i="1" s="1"/>
  <c r="BD1136" i="1"/>
  <c r="X356" i="1"/>
  <c r="AE356" i="1" s="1"/>
  <c r="BD356" i="1"/>
  <c r="X735" i="1"/>
  <c r="AE735" i="1" s="1"/>
  <c r="BD735" i="1"/>
  <c r="X1083" i="1"/>
  <c r="AE1083" i="1" s="1"/>
  <c r="BD1083" i="1"/>
  <c r="X602" i="1"/>
  <c r="AE602" i="1" s="1"/>
  <c r="BD602" i="1"/>
  <c r="X1375" i="1"/>
  <c r="AE1375" i="1" s="1"/>
  <c r="BH1375" i="1" s="1"/>
  <c r="BD1375" i="1"/>
  <c r="X553" i="1"/>
  <c r="AE553" i="1" s="1"/>
  <c r="BD553" i="1"/>
  <c r="X332" i="1"/>
  <c r="AE332" i="1" s="1"/>
  <c r="BD332" i="1"/>
  <c r="X286" i="1"/>
  <c r="AE286" i="1" s="1"/>
  <c r="BD286" i="1"/>
  <c r="X202" i="1"/>
  <c r="AE202" i="1" s="1"/>
  <c r="BD202" i="1"/>
  <c r="X1409" i="1"/>
  <c r="AE1409" i="1" s="1"/>
  <c r="BH1409" i="1" s="1"/>
  <c r="BD1409" i="1"/>
  <c r="X866" i="1"/>
  <c r="AE866" i="1" s="1"/>
  <c r="BD866" i="1"/>
  <c r="X642" i="1"/>
  <c r="AE642" i="1" s="1"/>
  <c r="BD642" i="1"/>
  <c r="X660" i="1"/>
  <c r="AE660" i="1" s="1"/>
  <c r="BD660" i="1"/>
  <c r="X1275" i="1"/>
  <c r="AE1275" i="1" s="1"/>
  <c r="BH1275" i="1" s="1"/>
  <c r="BD1275" i="1"/>
  <c r="X1303" i="1"/>
  <c r="AE1303" i="1" s="1"/>
  <c r="BH1303" i="1" s="1"/>
  <c r="BD1303" i="1"/>
  <c r="X627" i="1"/>
  <c r="AE627" i="1" s="1"/>
  <c r="BD627" i="1"/>
  <c r="X681" i="1"/>
  <c r="AE681" i="1" s="1"/>
  <c r="BD681" i="1"/>
  <c r="X684" i="1"/>
  <c r="AE684" i="1" s="1"/>
  <c r="BD684" i="1"/>
  <c r="X173" i="1"/>
  <c r="AE173" i="1" s="1"/>
  <c r="BD173" i="1"/>
  <c r="AE31" i="1"/>
  <c r="BD31" i="1"/>
  <c r="X1028" i="1"/>
  <c r="AE1028" i="1" s="1"/>
  <c r="BH1028" i="1" s="1"/>
  <c r="BD1028" i="1"/>
  <c r="AE92" i="1"/>
  <c r="BD92" i="1"/>
  <c r="X311" i="1"/>
  <c r="AE311" i="1" s="1"/>
  <c r="BD311" i="1"/>
  <c r="X709" i="1"/>
  <c r="AE709" i="1" s="1"/>
  <c r="BD709" i="1"/>
  <c r="X1288" i="1"/>
  <c r="AE1288" i="1" s="1"/>
  <c r="BD1288" i="1"/>
  <c r="X1096" i="1"/>
  <c r="AE1096" i="1" s="1"/>
  <c r="BH1096" i="1" s="1"/>
  <c r="BD1096" i="1"/>
  <c r="X733" i="1"/>
  <c r="AE733" i="1" s="1"/>
  <c r="BD733" i="1"/>
  <c r="AE44" i="1"/>
  <c r="BD44" i="1"/>
  <c r="X753" i="1"/>
  <c r="AE753" i="1" s="1"/>
  <c r="BD753" i="1"/>
  <c r="X290" i="1"/>
  <c r="AE290" i="1" s="1"/>
  <c r="BD290" i="1"/>
  <c r="X731" i="1"/>
  <c r="AE731" i="1" s="1"/>
  <c r="BD731" i="1"/>
  <c r="X545" i="1"/>
  <c r="AE545" i="1" s="1"/>
  <c r="BD545" i="1"/>
  <c r="X1323" i="1"/>
  <c r="AE1323" i="1" s="1"/>
  <c r="BH1323" i="1" s="1"/>
  <c r="BD1323" i="1"/>
  <c r="X977" i="1"/>
  <c r="AE977" i="1" s="1"/>
  <c r="BD977" i="1"/>
  <c r="BD120" i="1"/>
  <c r="X1119" i="1"/>
  <c r="AE1119" i="1" s="1"/>
  <c r="BH1119" i="1" s="1"/>
  <c r="BD1119" i="1"/>
  <c r="X137" i="1"/>
  <c r="AE137" i="1" s="1"/>
  <c r="BD137" i="1"/>
  <c r="AE18" i="1"/>
  <c r="BD18" i="1"/>
  <c r="X826" i="1"/>
  <c r="AE826" i="1" s="1"/>
  <c r="BD826" i="1"/>
  <c r="AE66" i="1"/>
  <c r="BD66" i="1"/>
  <c r="X632" i="1"/>
  <c r="AE632" i="1" s="1"/>
  <c r="BD632" i="1"/>
  <c r="X1367" i="1"/>
  <c r="AE1367" i="1" s="1"/>
  <c r="BH1367" i="1" s="1"/>
  <c r="BD1367" i="1"/>
  <c r="X429" i="1"/>
  <c r="AE429" i="1" s="1"/>
  <c r="BD429" i="1"/>
  <c r="AE179" i="1"/>
  <c r="BD179" i="1"/>
  <c r="X900" i="1"/>
  <c r="AE900" i="1" s="1"/>
  <c r="BD900" i="1"/>
  <c r="BD113" i="1"/>
  <c r="X1127" i="1"/>
  <c r="AE1127" i="1" s="1"/>
  <c r="BD1127" i="1"/>
  <c r="X370" i="1"/>
  <c r="AE370" i="1" s="1"/>
  <c r="BD370" i="1"/>
  <c r="X751" i="1"/>
  <c r="AE751" i="1" s="1"/>
  <c r="BD751" i="1"/>
  <c r="X589" i="1"/>
  <c r="AE589" i="1" s="1"/>
  <c r="BD589" i="1"/>
  <c r="X1337" i="1"/>
  <c r="AE1337" i="1" s="1"/>
  <c r="BH1337" i="1" s="1"/>
  <c r="BD1337" i="1"/>
  <c r="X821" i="1"/>
  <c r="AE821" i="1" s="1"/>
  <c r="BD821" i="1"/>
  <c r="X128" i="1"/>
  <c r="AE128" i="1" s="1"/>
  <c r="BD128" i="1"/>
  <c r="X557" i="1"/>
  <c r="AE557" i="1" s="1"/>
  <c r="BD557" i="1"/>
  <c r="X516" i="1"/>
  <c r="AE516" i="1" s="1"/>
  <c r="BD516" i="1"/>
  <c r="X1078" i="1"/>
  <c r="AE1078" i="1" s="1"/>
  <c r="BD1078" i="1"/>
  <c r="X336" i="1"/>
  <c r="AE336" i="1" s="1"/>
  <c r="BD336" i="1"/>
  <c r="AE90" i="1"/>
  <c r="BD90" i="1"/>
  <c r="X1196" i="1"/>
  <c r="AE1196" i="1" s="1"/>
  <c r="BH1196" i="1" s="1"/>
  <c r="BD1196" i="1"/>
  <c r="X216" i="1"/>
  <c r="AE216" i="1" s="1"/>
  <c r="BD216" i="1"/>
  <c r="X448" i="1"/>
  <c r="AE448" i="1" s="1"/>
  <c r="BD448" i="1"/>
  <c r="X1041" i="1"/>
  <c r="AE1041" i="1" s="1"/>
  <c r="BH1041" i="1" s="1"/>
  <c r="BD1041" i="1"/>
  <c r="X1165" i="1"/>
  <c r="AE1165" i="1" s="1"/>
  <c r="BH1165" i="1" s="1"/>
  <c r="BD1165" i="1"/>
  <c r="X1049" i="1"/>
  <c r="AE1049" i="1" s="1"/>
  <c r="BH1049" i="1" s="1"/>
  <c r="BD1049" i="1"/>
  <c r="X466" i="1"/>
  <c r="AE466" i="1" s="1"/>
  <c r="BD466" i="1"/>
  <c r="X1010" i="1"/>
  <c r="AE1010" i="1" s="1"/>
  <c r="BD1010" i="1"/>
  <c r="BD625" i="1"/>
  <c r="BD1468" i="1"/>
  <c r="BD273" i="1"/>
  <c r="BH273" i="1" s="1"/>
  <c r="AE82" i="1"/>
  <c r="BD82" i="1"/>
  <c r="X393" i="1"/>
  <c r="AE393" i="1" s="1"/>
  <c r="BD393" i="1"/>
  <c r="X655" i="1"/>
  <c r="AE655" i="1" s="1"/>
  <c r="BD655" i="1"/>
  <c r="X715" i="1"/>
  <c r="AE715" i="1" s="1"/>
  <c r="BD715" i="1"/>
  <c r="X1190" i="1"/>
  <c r="AE1190" i="1" s="1"/>
  <c r="BD1190" i="1"/>
  <c r="X1319" i="1"/>
  <c r="AE1319" i="1" s="1"/>
  <c r="BH1319" i="1" s="1"/>
  <c r="BD1319" i="1"/>
  <c r="X822" i="1"/>
  <c r="AE822" i="1" s="1"/>
  <c r="BD822" i="1"/>
  <c r="X815" i="1"/>
  <c r="AE815" i="1" s="1"/>
  <c r="BD815" i="1"/>
  <c r="X926" i="1"/>
  <c r="AE926" i="1" s="1"/>
  <c r="BD926" i="1"/>
  <c r="X143" i="1"/>
  <c r="AE143" i="1" s="1"/>
  <c r="BD143" i="1"/>
  <c r="X786" i="1"/>
  <c r="AE786" i="1" s="1"/>
  <c r="BD786" i="1"/>
  <c r="X1183" i="1"/>
  <c r="AE1183" i="1" s="1"/>
  <c r="BD1183" i="1"/>
  <c r="X901" i="1"/>
  <c r="AE901" i="1" s="1"/>
  <c r="BD901" i="1"/>
  <c r="X1112" i="1"/>
  <c r="AE1112" i="1" s="1"/>
  <c r="BH1112" i="1" s="1"/>
  <c r="BD1112" i="1"/>
  <c r="X713" i="1"/>
  <c r="AE713" i="1" s="1"/>
  <c r="BD713" i="1"/>
  <c r="X187" i="1"/>
  <c r="AE187" i="1" s="1"/>
  <c r="BD187" i="1"/>
  <c r="X800" i="1"/>
  <c r="AE800" i="1" s="1"/>
  <c r="BD800" i="1"/>
  <c r="X1186" i="1"/>
  <c r="AE1186" i="1" s="1"/>
  <c r="BH1186" i="1" s="1"/>
  <c r="BD1186" i="1"/>
  <c r="X1355" i="1"/>
  <c r="AE1355" i="1" s="1"/>
  <c r="BH1355" i="1" s="1"/>
  <c r="BD1355" i="1"/>
  <c r="X151" i="1"/>
  <c r="AE151" i="1" s="1"/>
  <c r="BD151" i="1"/>
  <c r="X313" i="1"/>
  <c r="AE313" i="1" s="1"/>
  <c r="BD313" i="1"/>
  <c r="AE2" i="1"/>
  <c r="BD2" i="1"/>
  <c r="X1253" i="1"/>
  <c r="AE1253" i="1" s="1"/>
  <c r="BH1253" i="1" s="1"/>
  <c r="BD1253" i="1"/>
  <c r="X415" i="1"/>
  <c r="AE415" i="1" s="1"/>
  <c r="BD415" i="1"/>
  <c r="X1203" i="1"/>
  <c r="AE1203" i="1" s="1"/>
  <c r="BH1203" i="1" s="1"/>
  <c r="BD1203" i="1"/>
  <c r="X763" i="1"/>
  <c r="AE763" i="1" s="1"/>
  <c r="BD763" i="1"/>
  <c r="AE47" i="1"/>
  <c r="BD47" i="1"/>
  <c r="X1372" i="1"/>
  <c r="AE1372" i="1" s="1"/>
  <c r="BD1372" i="1"/>
  <c r="AE1094" i="1"/>
  <c r="BD1094" i="1"/>
  <c r="X532" i="1"/>
  <c r="AE532" i="1" s="1"/>
  <c r="BD532" i="1"/>
  <c r="X699" i="1"/>
  <c r="AE699" i="1" s="1"/>
  <c r="BD699" i="1"/>
  <c r="X837" i="1"/>
  <c r="AE837" i="1" s="1"/>
  <c r="BD837" i="1"/>
  <c r="X761" i="1"/>
  <c r="AE761" i="1" s="1"/>
  <c r="BD761" i="1"/>
  <c r="X758" i="1"/>
  <c r="AE758" i="1" s="1"/>
  <c r="BD758" i="1"/>
  <c r="X253" i="1"/>
  <c r="AE253" i="1" s="1"/>
  <c r="BD253" i="1"/>
  <c r="X411" i="1"/>
  <c r="AE411" i="1" s="1"/>
  <c r="BD411" i="1"/>
  <c r="X358" i="1"/>
  <c r="AE358" i="1" s="1"/>
  <c r="BD358" i="1"/>
  <c r="X342" i="1"/>
  <c r="AE342" i="1" s="1"/>
  <c r="BD342" i="1"/>
  <c r="X618" i="1"/>
  <c r="AE618" i="1" s="1"/>
  <c r="BD618" i="1"/>
  <c r="X1376" i="1"/>
  <c r="AE1376" i="1" s="1"/>
  <c r="BH1376" i="1" s="1"/>
  <c r="BD1376" i="1"/>
  <c r="X500" i="1"/>
  <c r="AE500" i="1" s="1"/>
  <c r="BD500" i="1"/>
  <c r="X213" i="1"/>
  <c r="AE213" i="1" s="1"/>
  <c r="BD213" i="1"/>
  <c r="X967" i="1"/>
  <c r="AE967" i="1" s="1"/>
  <c r="BD967" i="1"/>
  <c r="AE60" i="1"/>
  <c r="BD60" i="1"/>
  <c r="AE51" i="1"/>
  <c r="BD51" i="1"/>
  <c r="X531" i="1"/>
  <c r="AE531" i="1" s="1"/>
  <c r="BD531" i="1"/>
  <c r="X1453" i="1"/>
  <c r="AE1453" i="1" s="1"/>
  <c r="BD1453" i="1"/>
  <c r="X651" i="1"/>
  <c r="AE651" i="1" s="1"/>
  <c r="BD651" i="1"/>
  <c r="X1006" i="1"/>
  <c r="AE1006" i="1" s="1"/>
  <c r="BH1006" i="1" s="1"/>
  <c r="BD1006" i="1"/>
  <c r="X1093" i="1"/>
  <c r="AE1093" i="1" s="1"/>
  <c r="BH1093" i="1" s="1"/>
  <c r="BD1093" i="1"/>
  <c r="AE28" i="1"/>
  <c r="BD28" i="1"/>
  <c r="X1443" i="1"/>
  <c r="AE1443" i="1" s="1"/>
  <c r="BH1443" i="1" s="1"/>
  <c r="BD1443" i="1"/>
  <c r="X227" i="1"/>
  <c r="AE227" i="1" s="1"/>
  <c r="BD227" i="1"/>
  <c r="AE91" i="1"/>
  <c r="BD91" i="1"/>
  <c r="X970" i="1"/>
  <c r="AE970" i="1" s="1"/>
  <c r="BD970" i="1"/>
  <c r="X1149" i="1"/>
  <c r="AE1149" i="1" s="1"/>
  <c r="BH1149" i="1" s="1"/>
  <c r="BD1149" i="1"/>
  <c r="X588" i="1"/>
  <c r="AE588" i="1" s="1"/>
  <c r="BD588" i="1"/>
  <c r="X287" i="1"/>
  <c r="AE287" i="1" s="1"/>
  <c r="BD287" i="1"/>
  <c r="X1146" i="1"/>
  <c r="AE1146" i="1" s="1"/>
  <c r="BH1146" i="1" s="1"/>
  <c r="BD1146" i="1"/>
  <c r="X93" i="1"/>
  <c r="AE93" i="1" s="1"/>
  <c r="BD93" i="1"/>
  <c r="X1407" i="1"/>
  <c r="AE1407" i="1" s="1"/>
  <c r="BH1407" i="1" s="1"/>
  <c r="BD1407" i="1"/>
  <c r="X658" i="1"/>
  <c r="AE658" i="1" s="1"/>
  <c r="BD658" i="1"/>
  <c r="X752" i="1"/>
  <c r="AE752" i="1" s="1"/>
  <c r="BD752" i="1"/>
  <c r="X943" i="1"/>
  <c r="AE943" i="1" s="1"/>
  <c r="BD943" i="1"/>
  <c r="X528" i="1"/>
  <c r="AE528" i="1" s="1"/>
  <c r="BD528" i="1"/>
  <c r="AE45" i="1"/>
  <c r="BD45" i="1"/>
  <c r="X697" i="1"/>
  <c r="AE697" i="1" s="1"/>
  <c r="BD697" i="1"/>
  <c r="X1259" i="1"/>
  <c r="AE1259" i="1" s="1"/>
  <c r="BH1259" i="1" s="1"/>
  <c r="BD1259" i="1"/>
  <c r="X1018" i="1"/>
  <c r="AE1018" i="1" s="1"/>
  <c r="BD1018" i="1"/>
  <c r="X1057" i="1"/>
  <c r="AE1057" i="1" s="1"/>
  <c r="BH1057" i="1" s="1"/>
  <c r="BD1057" i="1"/>
  <c r="X1458" i="1"/>
  <c r="AE1458" i="1" s="1"/>
  <c r="BH1458" i="1" s="1"/>
  <c r="BD1458" i="1"/>
  <c r="X1100" i="1"/>
  <c r="AE1100" i="1" s="1"/>
  <c r="BH1100" i="1" s="1"/>
  <c r="BD1100" i="1"/>
  <c r="X604" i="1"/>
  <c r="AE604" i="1" s="1"/>
  <c r="BD604" i="1"/>
  <c r="X1012" i="1"/>
  <c r="AE1012" i="1" s="1"/>
  <c r="BH1012" i="1" s="1"/>
  <c r="BD1012" i="1"/>
  <c r="X601" i="1"/>
  <c r="AE601" i="1" s="1"/>
  <c r="BD601" i="1"/>
  <c r="X730" i="1"/>
  <c r="AE730" i="1" s="1"/>
  <c r="BD730" i="1"/>
  <c r="X233" i="1"/>
  <c r="AE233" i="1" s="1"/>
  <c r="BD233" i="1"/>
  <c r="X152" i="1"/>
  <c r="BD152" i="1"/>
  <c r="X154" i="1"/>
  <c r="AE154" i="1" s="1"/>
  <c r="BD154" i="1"/>
  <c r="X333" i="1"/>
  <c r="AE333" i="1" s="1"/>
  <c r="BD333" i="1"/>
  <c r="X1291" i="1"/>
  <c r="AE1291" i="1" s="1"/>
  <c r="BH1291" i="1" s="1"/>
  <c r="BD1291" i="1"/>
  <c r="X1364" i="1"/>
  <c r="AE1364" i="1" s="1"/>
  <c r="BH1364" i="1" s="1"/>
  <c r="BD1364" i="1"/>
  <c r="X1154" i="1"/>
  <c r="AE1154" i="1" s="1"/>
  <c r="BH1154" i="1" s="1"/>
  <c r="BD1154" i="1"/>
  <c r="X583" i="1"/>
  <c r="AE583" i="1" s="1"/>
  <c r="BD583" i="1"/>
  <c r="X354" i="1"/>
  <c r="BD354" i="1"/>
  <c r="X1241" i="1"/>
  <c r="AE1241" i="1" s="1"/>
  <c r="BH1241" i="1" s="1"/>
  <c r="BD1241" i="1"/>
  <c r="AE26" i="1"/>
  <c r="BD26" i="1"/>
  <c r="X724" i="1"/>
  <c r="AE724" i="1" s="1"/>
  <c r="BD724" i="1"/>
  <c r="AE84" i="1"/>
  <c r="BD84" i="1"/>
  <c r="BD4" i="1"/>
  <c r="X371" i="1"/>
  <c r="AE371" i="1" s="1"/>
  <c r="BD371" i="1"/>
  <c r="X555" i="1"/>
  <c r="AE555" i="1" s="1"/>
  <c r="BD555" i="1"/>
  <c r="X931" i="1"/>
  <c r="AE931" i="1" s="1"/>
  <c r="BD931" i="1"/>
  <c r="BD129" i="1"/>
  <c r="X756" i="1"/>
  <c r="AE756" i="1" s="1"/>
  <c r="BD756" i="1"/>
  <c r="X1415" i="1"/>
  <c r="AE1415" i="1" s="1"/>
  <c r="BH1415" i="1" s="1"/>
  <c r="BD1415" i="1"/>
  <c r="X1071" i="1"/>
  <c r="AE1071" i="1" s="1"/>
  <c r="BH1071" i="1" s="1"/>
  <c r="BD1071" i="1"/>
  <c r="X1207" i="1"/>
  <c r="AE1207" i="1" s="1"/>
  <c r="BH1207" i="1" s="1"/>
  <c r="BD1207" i="1"/>
  <c r="X856" i="1"/>
  <c r="AE856" i="1" s="1"/>
  <c r="BD856" i="1"/>
  <c r="X985" i="1"/>
  <c r="AE985" i="1" s="1"/>
  <c r="BD985" i="1"/>
  <c r="X339" i="1"/>
  <c r="AE339" i="1" s="1"/>
  <c r="BD339" i="1"/>
  <c r="X725" i="1"/>
  <c r="AE725" i="1" s="1"/>
  <c r="BD725" i="1"/>
  <c r="BD142" i="1"/>
  <c r="X1110" i="1"/>
  <c r="AE1110" i="1" s="1"/>
  <c r="BD1110" i="1"/>
  <c r="BD33" i="1"/>
  <c r="X1113" i="1"/>
  <c r="AE1113" i="1" s="1"/>
  <c r="BH1113" i="1" s="1"/>
  <c r="BD1113" i="1"/>
  <c r="X572" i="1"/>
  <c r="AE572" i="1" s="1"/>
  <c r="BD572" i="1"/>
  <c r="X1106" i="1"/>
  <c r="AE1106" i="1" s="1"/>
  <c r="BH1106" i="1" s="1"/>
  <c r="BD1106" i="1"/>
  <c r="X814" i="1"/>
  <c r="AE814" i="1" s="1"/>
  <c r="BD814" i="1"/>
  <c r="X1318" i="1"/>
  <c r="AE1318" i="1" s="1"/>
  <c r="BH1318" i="1" s="1"/>
  <c r="BD1318" i="1"/>
  <c r="X1448" i="1"/>
  <c r="AE1448" i="1" s="1"/>
  <c r="BD1448" i="1"/>
  <c r="X1091" i="1"/>
  <c r="AE1091" i="1" s="1"/>
  <c r="BH1091" i="1" s="1"/>
  <c r="BD1091" i="1"/>
  <c r="X487" i="1"/>
  <c r="AE487" i="1" s="1"/>
  <c r="BD487" i="1"/>
  <c r="X1464" i="1"/>
  <c r="AE1464" i="1" s="1"/>
  <c r="BH1464" i="1" s="1"/>
  <c r="BD1464" i="1"/>
  <c r="AE101" i="1"/>
  <c r="BD101" i="1"/>
  <c r="X1344" i="1"/>
  <c r="AE1344" i="1" s="1"/>
  <c r="BH1344" i="1" s="1"/>
  <c r="BD1344" i="1"/>
  <c r="X1128" i="1"/>
  <c r="AE1128" i="1" s="1"/>
  <c r="BH1128" i="1" s="1"/>
  <c r="BD1128" i="1"/>
  <c r="X1282" i="1"/>
  <c r="AE1282" i="1" s="1"/>
  <c r="BH1282" i="1" s="1"/>
  <c r="BD1282" i="1"/>
  <c r="X390" i="1"/>
  <c r="BD390" i="1"/>
  <c r="X788" i="1"/>
  <c r="AE788" i="1" s="1"/>
  <c r="BD788" i="1"/>
  <c r="X320" i="1"/>
  <c r="AE320" i="1" s="1"/>
  <c r="BD320" i="1"/>
  <c r="X141" i="1"/>
  <c r="AE141" i="1" s="1"/>
  <c r="BD141" i="1"/>
  <c r="X796" i="1"/>
  <c r="AE796" i="1" s="1"/>
  <c r="BD796" i="1"/>
  <c r="X206" i="1"/>
  <c r="AE206" i="1" s="1"/>
  <c r="BD206" i="1"/>
  <c r="X1417" i="1"/>
  <c r="BD1417" i="1"/>
  <c r="X214" i="1"/>
  <c r="AE214" i="1" s="1"/>
  <c r="BD214" i="1"/>
  <c r="X606" i="1"/>
  <c r="AE606" i="1" s="1"/>
  <c r="BD606" i="1"/>
  <c r="X661" i="1"/>
  <c r="AE661" i="1" s="1"/>
  <c r="BD661" i="1"/>
  <c r="X1007" i="1"/>
  <c r="AE1007" i="1" s="1"/>
  <c r="BH1007" i="1" s="1"/>
  <c r="BD1007" i="1"/>
  <c r="X868" i="1"/>
  <c r="AE868" i="1" s="1"/>
  <c r="BD868" i="1"/>
  <c r="X1251" i="1"/>
  <c r="AE1251" i="1" s="1"/>
  <c r="BH1251" i="1" s="1"/>
  <c r="BD1251" i="1"/>
  <c r="X643" i="1"/>
  <c r="AE643" i="1" s="1"/>
  <c r="BD643" i="1"/>
  <c r="X690" i="1"/>
  <c r="AE690" i="1" s="1"/>
  <c r="BD690" i="1"/>
  <c r="X566" i="1"/>
  <c r="AE566" i="1" s="1"/>
  <c r="BD566" i="1"/>
  <c r="X380" i="1"/>
  <c r="AE380" i="1" s="1"/>
  <c r="BD380" i="1"/>
  <c r="X321" i="1"/>
  <c r="AE321" i="1" s="1"/>
  <c r="BD321" i="1"/>
  <c r="X714" i="1"/>
  <c r="AE714" i="1" s="1"/>
  <c r="BD714" i="1"/>
  <c r="X234" i="1"/>
  <c r="AE234" i="1" s="1"/>
  <c r="BD234" i="1"/>
  <c r="X1163" i="1"/>
  <c r="AE1163" i="1" s="1"/>
  <c r="BH1163" i="1" s="1"/>
  <c r="BD1163" i="1"/>
  <c r="X1201" i="1"/>
  <c r="AE1201" i="1" s="1"/>
  <c r="BH1201" i="1" s="1"/>
  <c r="BD1201" i="1"/>
  <c r="X1383" i="1"/>
  <c r="AE1383" i="1" s="1"/>
  <c r="BH1383" i="1" s="1"/>
  <c r="BD1383" i="1"/>
  <c r="X521" i="1"/>
  <c r="AE521" i="1" s="1"/>
  <c r="BD521" i="1"/>
  <c r="AE43" i="1"/>
  <c r="BD43" i="1"/>
  <c r="X1411" i="1"/>
  <c r="AE1411" i="1" s="1"/>
  <c r="BD1411" i="1"/>
  <c r="X1382" i="1"/>
  <c r="AE1382" i="1" s="1"/>
  <c r="BH1382" i="1" s="1"/>
  <c r="BD1382" i="1"/>
  <c r="X1385" i="1"/>
  <c r="AE1385" i="1" s="1"/>
  <c r="BH1385" i="1" s="1"/>
  <c r="BD1385" i="1"/>
  <c r="X1199" i="1"/>
  <c r="AE1199" i="1" s="1"/>
  <c r="BH1199" i="1" s="1"/>
  <c r="BD1199" i="1"/>
  <c r="AE67" i="1"/>
  <c r="BD67" i="1"/>
  <c r="X782" i="1"/>
  <c r="AE782" i="1" s="1"/>
  <c r="BD782" i="1"/>
  <c r="X1463" i="1"/>
  <c r="AE1463" i="1" s="1"/>
  <c r="BH1463" i="1" s="1"/>
  <c r="BD1463" i="1"/>
  <c r="X609" i="1"/>
  <c r="AE609" i="1" s="1"/>
  <c r="BD609" i="1"/>
  <c r="X1269" i="1"/>
  <c r="AE1269" i="1" s="1"/>
  <c r="BH1269" i="1" s="1"/>
  <c r="BD1269" i="1"/>
  <c r="AE99" i="1"/>
  <c r="BD99" i="1"/>
  <c r="X898" i="1"/>
  <c r="AE898" i="1" s="1"/>
  <c r="BD898" i="1"/>
  <c r="AE61" i="1"/>
  <c r="BD61" i="1"/>
  <c r="X1431" i="1"/>
  <c r="AE1431" i="1" s="1"/>
  <c r="BH1431" i="1" s="1"/>
  <c r="BD1431" i="1"/>
  <c r="X976" i="1"/>
  <c r="AE976" i="1" s="1"/>
  <c r="BD976" i="1"/>
  <c r="X288" i="1"/>
  <c r="AE288" i="1" s="1"/>
  <c r="BD288" i="1"/>
  <c r="X1412" i="1"/>
  <c r="AE1412" i="1" s="1"/>
  <c r="BH1412" i="1" s="1"/>
  <c r="BD1412" i="1"/>
  <c r="X810" i="1"/>
  <c r="AE810" i="1" s="1"/>
  <c r="BD810" i="1"/>
  <c r="X808" i="1"/>
  <c r="AE808" i="1" s="1"/>
  <c r="BD808" i="1"/>
  <c r="X1316" i="1"/>
  <c r="AE1316" i="1" s="1"/>
  <c r="BH1316" i="1" s="1"/>
  <c r="BD1316" i="1"/>
  <c r="AE23" i="1"/>
  <c r="BD23" i="1"/>
  <c r="AE238" i="1"/>
  <c r="BD238" i="1"/>
  <c r="AE102" i="1"/>
  <c r="BD102" i="1"/>
  <c r="X787" i="1"/>
  <c r="AE787" i="1" s="1"/>
  <c r="BD787" i="1"/>
  <c r="X107" i="1"/>
  <c r="AE107" i="1" s="1"/>
  <c r="BD107" i="1"/>
  <c r="X529" i="1"/>
  <c r="AE529" i="1" s="1"/>
  <c r="BD529" i="1"/>
  <c r="X816" i="1"/>
  <c r="AE816" i="1" s="1"/>
  <c r="BD816" i="1"/>
  <c r="X123" i="1"/>
  <c r="AE123" i="1" s="1"/>
  <c r="BD123" i="1"/>
  <c r="X455" i="1"/>
  <c r="AE455" i="1" s="1"/>
  <c r="BD455" i="1"/>
  <c r="X1359" i="1"/>
  <c r="AE1359" i="1" s="1"/>
  <c r="BH1359" i="1" s="1"/>
  <c r="BD1359" i="1"/>
  <c r="X228" i="1"/>
  <c r="AE228" i="1" s="1"/>
  <c r="BD228" i="1"/>
  <c r="X578" i="1"/>
  <c r="AE578" i="1" s="1"/>
  <c r="BD578" i="1"/>
  <c r="X495" i="1"/>
  <c r="AE495" i="1" s="1"/>
  <c r="BD495" i="1"/>
  <c r="X514" i="1"/>
  <c r="AE514" i="1" s="1"/>
  <c r="BD514" i="1"/>
  <c r="X1279" i="1"/>
  <c r="AE1279" i="1" s="1"/>
  <c r="BH1279" i="1" s="1"/>
  <c r="BD1279" i="1"/>
  <c r="X783" i="1"/>
  <c r="AE783" i="1" s="1"/>
  <c r="BD783" i="1"/>
  <c r="X948" i="1"/>
  <c r="AE948" i="1" s="1"/>
  <c r="BD948" i="1"/>
  <c r="X930" i="1"/>
  <c r="AE930" i="1" s="1"/>
  <c r="BD930" i="1"/>
  <c r="X1277" i="1"/>
  <c r="AE1277" i="1" s="1"/>
  <c r="BH1277" i="1" s="1"/>
  <c r="BD1277" i="1"/>
  <c r="X330" i="1"/>
  <c r="AE330" i="1" s="1"/>
  <c r="BD330" i="1"/>
  <c r="X435" i="1"/>
  <c r="AE435" i="1" s="1"/>
  <c r="BD435" i="1"/>
  <c r="X328" i="1"/>
  <c r="AE328" i="1" s="1"/>
  <c r="BD328" i="1"/>
  <c r="X362" i="1"/>
  <c r="AE362" i="1" s="1"/>
  <c r="BD362" i="1"/>
  <c r="X391" i="1"/>
  <c r="AE391" i="1" s="1"/>
  <c r="BD391" i="1"/>
  <c r="X1037" i="1"/>
  <c r="AE1037" i="1" s="1"/>
  <c r="BD1037" i="1"/>
  <c r="X711" i="1"/>
  <c r="AE711" i="1" s="1"/>
  <c r="BD711" i="1"/>
  <c r="X646" i="1"/>
  <c r="AE646" i="1" s="1"/>
  <c r="BD646" i="1"/>
  <c r="X1231" i="1"/>
  <c r="AE1231" i="1" s="1"/>
  <c r="BH1231" i="1" s="1"/>
  <c r="BD1231" i="1"/>
  <c r="X750" i="1"/>
  <c r="AE750" i="1" s="1"/>
  <c r="BD750" i="1"/>
  <c r="X912" i="1"/>
  <c r="AE912" i="1" s="1"/>
  <c r="BD912" i="1"/>
  <c r="X1227" i="1"/>
  <c r="AE1227" i="1" s="1"/>
  <c r="BH1227" i="1" s="1"/>
  <c r="BD1227" i="1"/>
  <c r="X243" i="1"/>
  <c r="AE243" i="1" s="1"/>
  <c r="BD243" i="1"/>
  <c r="X1187" i="1"/>
  <c r="AE1187" i="1" s="1"/>
  <c r="BH1187" i="1" s="1"/>
  <c r="BD1187" i="1"/>
  <c r="X1302" i="1"/>
  <c r="AE1302" i="1" s="1"/>
  <c r="BD1302" i="1"/>
  <c r="X824" i="1"/>
  <c r="AE824" i="1" s="1"/>
  <c r="BD824" i="1"/>
  <c r="X845" i="1"/>
  <c r="AE845" i="1" s="1"/>
  <c r="BD845" i="1"/>
  <c r="AE64" i="1"/>
  <c r="BD64" i="1"/>
  <c r="X990" i="1"/>
  <c r="AE990" i="1" s="1"/>
  <c r="BD990" i="1"/>
  <c r="X1330" i="1"/>
  <c r="AE1330" i="1" s="1"/>
  <c r="BH1330" i="1" s="1"/>
  <c r="BD1330" i="1"/>
  <c r="X1329" i="1"/>
  <c r="AE1329" i="1" s="1"/>
  <c r="BH1329" i="1" s="1"/>
  <c r="BD1329" i="1"/>
  <c r="X263" i="1"/>
  <c r="AE263" i="1" s="1"/>
  <c r="BD263" i="1"/>
  <c r="X760" i="1"/>
  <c r="AE760" i="1" s="1"/>
  <c r="BD760" i="1"/>
  <c r="X774" i="1"/>
  <c r="AE774" i="1" s="1"/>
  <c r="BD774" i="1"/>
  <c r="X478" i="1"/>
  <c r="AE478" i="1" s="1"/>
  <c r="BD478" i="1"/>
  <c r="X1384" i="1"/>
  <c r="AE1384" i="1" s="1"/>
  <c r="BH1384" i="1" s="1"/>
  <c r="BD1384" i="1"/>
  <c r="BD136" i="1"/>
  <c r="BH136" i="1" s="1"/>
  <c r="BD20" i="1"/>
  <c r="BD1471" i="1"/>
  <c r="X737" i="1"/>
  <c r="AE737" i="1" s="1"/>
  <c r="BD737" i="1"/>
  <c r="X1050" i="1"/>
  <c r="AE1050" i="1" s="1"/>
  <c r="BD1050" i="1"/>
  <c r="X739" i="1"/>
  <c r="AE739" i="1" s="1"/>
  <c r="BD739" i="1"/>
  <c r="X295" i="1"/>
  <c r="AE295" i="1" s="1"/>
  <c r="BD295" i="1"/>
  <c r="X692" i="1"/>
  <c r="AE692" i="1" s="1"/>
  <c r="BD692" i="1"/>
  <c r="X988" i="1"/>
  <c r="AE988" i="1" s="1"/>
  <c r="BD988" i="1"/>
  <c r="AE5" i="1"/>
  <c r="BD5" i="1"/>
  <c r="X1249" i="1"/>
  <c r="AE1249" i="1" s="1"/>
  <c r="BH1249" i="1" s="1"/>
  <c r="BD1249" i="1"/>
  <c r="AE114" i="1"/>
  <c r="BD114" i="1"/>
  <c r="X468" i="1"/>
  <c r="AE468" i="1" s="1"/>
  <c r="BD468" i="1"/>
  <c r="X508" i="1"/>
  <c r="AE508" i="1" s="1"/>
  <c r="BD508" i="1"/>
  <c r="X1236" i="1"/>
  <c r="AE1236" i="1" s="1"/>
  <c r="BH1236" i="1" s="1"/>
  <c r="BD1236" i="1"/>
  <c r="X563" i="1"/>
  <c r="AE563" i="1" s="1"/>
  <c r="BD563" i="1"/>
  <c r="X1215" i="1"/>
  <c r="AE1215" i="1" s="1"/>
  <c r="BD1215" i="1"/>
  <c r="X614" i="1"/>
  <c r="AE614" i="1" s="1"/>
  <c r="BD614" i="1"/>
  <c r="X297" i="1"/>
  <c r="BD297" i="1"/>
  <c r="X166" i="1"/>
  <c r="AE166" i="1" s="1"/>
  <c r="BD166" i="1"/>
  <c r="X501" i="1"/>
  <c r="AE501" i="1" s="1"/>
  <c r="BD501" i="1"/>
  <c r="X564" i="1"/>
  <c r="AE564" i="1" s="1"/>
  <c r="BD564" i="1"/>
  <c r="X1133" i="1"/>
  <c r="AE1133" i="1" s="1"/>
  <c r="BH1133" i="1" s="1"/>
  <c r="BD1133" i="1"/>
  <c r="X442" i="1"/>
  <c r="AE442" i="1" s="1"/>
  <c r="BD442" i="1"/>
  <c r="X880" i="1"/>
  <c r="AE880" i="1" s="1"/>
  <c r="BD880" i="1"/>
  <c r="X827" i="1"/>
  <c r="AE827" i="1" s="1"/>
  <c r="BD827" i="1"/>
  <c r="X512" i="1"/>
  <c r="AE512" i="1" s="1"/>
  <c r="BD512" i="1"/>
  <c r="X964" i="1"/>
  <c r="AE964" i="1" s="1"/>
  <c r="BD964" i="1"/>
  <c r="X499" i="1"/>
  <c r="AE499" i="1" s="1"/>
  <c r="BD499" i="1"/>
  <c r="X903" i="1"/>
  <c r="AE903" i="1" s="1"/>
  <c r="BD903" i="1"/>
  <c r="X892" i="1"/>
  <c r="AE892" i="1" s="1"/>
  <c r="BD892" i="1"/>
  <c r="X543" i="1"/>
  <c r="AE543" i="1" s="1"/>
  <c r="BD543" i="1"/>
  <c r="X818" i="1"/>
  <c r="AE818" i="1" s="1"/>
  <c r="BD818" i="1"/>
  <c r="X194" i="1"/>
  <c r="AE194" i="1" s="1"/>
  <c r="BD194" i="1"/>
  <c r="X1252" i="1"/>
  <c r="AE1252" i="1" s="1"/>
  <c r="BH1252" i="1" s="1"/>
  <c r="BD1252" i="1"/>
  <c r="X1465" i="1"/>
  <c r="AE1465" i="1" s="1"/>
  <c r="BH1465" i="1" s="1"/>
  <c r="BD1465" i="1"/>
  <c r="X538" i="1"/>
  <c r="AE538" i="1" s="1"/>
  <c r="BD538" i="1"/>
  <c r="X1014" i="1"/>
  <c r="AE1014" i="1" s="1"/>
  <c r="BD1014" i="1"/>
  <c r="X1216" i="1"/>
  <c r="AE1216" i="1" s="1"/>
  <c r="BH1216" i="1" s="1"/>
  <c r="BD1216" i="1"/>
  <c r="X546" i="1"/>
  <c r="AE546" i="1" s="1"/>
  <c r="BD546" i="1"/>
  <c r="X721" i="1"/>
  <c r="AE721" i="1" s="1"/>
  <c r="BD721" i="1"/>
  <c r="X278" i="1"/>
  <c r="AE278" i="1" s="1"/>
  <c r="BD278" i="1"/>
  <c r="X258" i="1"/>
  <c r="AE258" i="1" s="1"/>
  <c r="BD258" i="1"/>
  <c r="X165" i="1"/>
  <c r="AE165" i="1" s="1"/>
  <c r="BD165" i="1"/>
  <c r="X519" i="1"/>
  <c r="AE519" i="1" s="1"/>
  <c r="BD519" i="1"/>
  <c r="X780" i="1"/>
  <c r="AE780" i="1" s="1"/>
  <c r="BD780" i="1"/>
  <c r="X1013" i="1"/>
  <c r="AE1013" i="1" s="1"/>
  <c r="BH1013" i="1" s="1"/>
  <c r="BD1013" i="1"/>
  <c r="X615" i="1"/>
  <c r="AE615" i="1" s="1"/>
  <c r="BD615" i="1"/>
  <c r="X1283" i="1"/>
  <c r="AE1283" i="1" s="1"/>
  <c r="BH1283" i="1" s="1"/>
  <c r="BD1283" i="1"/>
  <c r="X153" i="1"/>
  <c r="BD153" i="1"/>
  <c r="X420" i="1"/>
  <c r="AE420" i="1" s="1"/>
  <c r="BD420" i="1"/>
  <c r="X541" i="1"/>
  <c r="AE541" i="1" s="1"/>
  <c r="BD541" i="1"/>
  <c r="X112" i="1"/>
  <c r="AE112" i="1" s="1"/>
  <c r="BD112" i="1"/>
  <c r="X568" i="1"/>
  <c r="AE568" i="1" s="1"/>
  <c r="BD568" i="1"/>
  <c r="X877" i="1"/>
  <c r="AE877" i="1" s="1"/>
  <c r="BD877" i="1"/>
  <c r="X958" i="1"/>
  <c r="AE958" i="1" s="1"/>
  <c r="BD958" i="1"/>
  <c r="X966" i="1"/>
  <c r="AE966" i="1" s="1"/>
  <c r="BD966" i="1"/>
  <c r="X1454" i="1"/>
  <c r="AE1454" i="1" s="1"/>
  <c r="BH1454" i="1" s="1"/>
  <c r="BD1454" i="1"/>
  <c r="X161" i="1"/>
  <c r="AE161" i="1" s="1"/>
  <c r="BD161" i="1"/>
  <c r="X775" i="1"/>
  <c r="AE775" i="1" s="1"/>
  <c r="BD775" i="1"/>
  <c r="X406" i="1"/>
  <c r="AE406" i="1" s="1"/>
  <c r="BD406" i="1"/>
  <c r="X131" i="1"/>
  <c r="AE131" i="1" s="1"/>
  <c r="BD131" i="1"/>
  <c r="X923" i="1"/>
  <c r="AE923" i="1" s="1"/>
  <c r="BD923" i="1"/>
  <c r="X428" i="1"/>
  <c r="AE428" i="1" s="1"/>
  <c r="BD428" i="1"/>
  <c r="X1235" i="1"/>
  <c r="AE1235" i="1" s="1"/>
  <c r="BH1235" i="1" s="1"/>
  <c r="BD1235" i="1"/>
  <c r="X540" i="1"/>
  <c r="AE540" i="1" s="1"/>
  <c r="BD540" i="1"/>
  <c r="X1257" i="1"/>
  <c r="AE1257" i="1" s="1"/>
  <c r="BH1257" i="1" s="1"/>
  <c r="BD1257" i="1"/>
  <c r="X97" i="1"/>
  <c r="AE97" i="1" s="1"/>
  <c r="BD97" i="1"/>
  <c r="X1174" i="1"/>
  <c r="AE1174" i="1" s="1"/>
  <c r="BH1174" i="1" s="1"/>
  <c r="BD1174" i="1"/>
  <c r="X984" i="1"/>
  <c r="AE984" i="1" s="1"/>
  <c r="BD984" i="1"/>
  <c r="AE25" i="1"/>
  <c r="BD25" i="1"/>
  <c r="X317" i="1"/>
  <c r="AE317" i="1" s="1"/>
  <c r="BD317" i="1"/>
  <c r="X927" i="1"/>
  <c r="AE927" i="1" s="1"/>
  <c r="BD927" i="1"/>
  <c r="X1115" i="1"/>
  <c r="AE1115" i="1" s="1"/>
  <c r="BH1115" i="1" s="1"/>
  <c r="BD1115" i="1"/>
  <c r="X1402" i="1"/>
  <c r="AE1402" i="1" s="1"/>
  <c r="BH1402" i="1" s="1"/>
  <c r="BD1402" i="1"/>
  <c r="X1086" i="1"/>
  <c r="AE1086" i="1" s="1"/>
  <c r="BH1086" i="1" s="1"/>
  <c r="BD1086" i="1"/>
  <c r="X1234" i="1"/>
  <c r="AE1234" i="1" s="1"/>
  <c r="BH1234" i="1" s="1"/>
  <c r="BD1234" i="1"/>
  <c r="X662" i="1"/>
  <c r="AE662" i="1" s="1"/>
  <c r="BD662" i="1"/>
  <c r="AE209" i="1"/>
  <c r="BD209" i="1"/>
  <c r="X593" i="1"/>
  <c r="AE593" i="1" s="1"/>
  <c r="BD593" i="1"/>
  <c r="X188" i="1"/>
  <c r="AE188" i="1" s="1"/>
  <c r="BD188" i="1"/>
  <c r="X1267" i="1"/>
  <c r="AE1267" i="1" s="1"/>
  <c r="BH1267" i="1" s="1"/>
  <c r="BD1267" i="1"/>
  <c r="X811" i="1"/>
  <c r="AE811" i="1" s="1"/>
  <c r="BD811" i="1"/>
  <c r="X1123" i="1"/>
  <c r="AE1123" i="1" s="1"/>
  <c r="BH1123" i="1" s="1"/>
  <c r="BD1123" i="1"/>
  <c r="X1121" i="1"/>
  <c r="AE1121" i="1" s="1"/>
  <c r="BH1121" i="1" s="1"/>
  <c r="BD1121" i="1"/>
  <c r="X1343" i="1"/>
  <c r="AE1343" i="1" s="1"/>
  <c r="BH1343" i="1" s="1"/>
  <c r="BD1343" i="1"/>
  <c r="X144" i="1"/>
  <c r="AE144" i="1" s="1"/>
  <c r="BD144" i="1"/>
  <c r="X523" i="1"/>
  <c r="AE523" i="1" s="1"/>
  <c r="BD523" i="1"/>
  <c r="X924" i="1"/>
  <c r="AE924" i="1" s="1"/>
  <c r="BD924" i="1"/>
  <c r="X637" i="1"/>
  <c r="AE637" i="1" s="1"/>
  <c r="BD637" i="1"/>
  <c r="X449" i="1"/>
  <c r="AE449" i="1" s="1"/>
  <c r="BD449" i="1"/>
  <c r="X372" i="1"/>
  <c r="AE372" i="1" s="1"/>
  <c r="BD372" i="1"/>
  <c r="X1268" i="1"/>
  <c r="AE1268" i="1" s="1"/>
  <c r="BH1268" i="1" s="1"/>
  <c r="BD1268" i="1"/>
  <c r="X1416" i="1"/>
  <c r="AE1416" i="1" s="1"/>
  <c r="BH1416" i="1" s="1"/>
  <c r="BD1416" i="1"/>
  <c r="AE109" i="1"/>
  <c r="BD109" i="1"/>
  <c r="BD957" i="1"/>
  <c r="X581" i="1"/>
  <c r="AE581" i="1" s="1"/>
  <c r="BD581" i="1"/>
  <c r="X1175" i="1"/>
  <c r="AE1175" i="1" s="1"/>
  <c r="BH1175" i="1" s="1"/>
  <c r="BD1175" i="1"/>
  <c r="AE86" i="1"/>
  <c r="BD86" i="1"/>
  <c r="X980" i="1"/>
  <c r="AE980" i="1" s="1"/>
  <c r="BD980" i="1"/>
  <c r="X1000" i="1"/>
  <c r="AE1000" i="1" s="1"/>
  <c r="BH1000" i="1" s="1"/>
  <c r="BD1000" i="1"/>
  <c r="X533" i="1"/>
  <c r="AE533" i="1" s="1"/>
  <c r="BD533" i="1"/>
  <c r="X888" i="1"/>
  <c r="AE888" i="1" s="1"/>
  <c r="BD888" i="1"/>
  <c r="X465" i="1"/>
  <c r="AE465" i="1" s="1"/>
  <c r="BD465" i="1"/>
  <c r="X376" i="1"/>
  <c r="AE376" i="1" s="1"/>
  <c r="BD376" i="1"/>
  <c r="X896" i="1"/>
  <c r="AE896" i="1" s="1"/>
  <c r="BD896" i="1"/>
  <c r="X279" i="1"/>
  <c r="AE279" i="1" s="1"/>
  <c r="BD279" i="1"/>
  <c r="X219" i="1"/>
  <c r="AE219" i="1" s="1"/>
  <c r="BD219" i="1"/>
  <c r="X1261" i="1"/>
  <c r="AE1261" i="1" s="1"/>
  <c r="BH1261" i="1" s="1"/>
  <c r="BD1261" i="1"/>
  <c r="X1270" i="1"/>
  <c r="AE1270" i="1" s="1"/>
  <c r="BH1270" i="1" s="1"/>
  <c r="BD1270" i="1"/>
  <c r="X412" i="1"/>
  <c r="AE412" i="1" s="1"/>
  <c r="BD412" i="1"/>
  <c r="X813" i="1"/>
  <c r="AE813" i="1" s="1"/>
  <c r="BD813" i="1"/>
  <c r="X1446" i="1"/>
  <c r="AE1446" i="1" s="1"/>
  <c r="BH1446" i="1" s="1"/>
  <c r="BD1446" i="1"/>
  <c r="X1441" i="1"/>
  <c r="AE1441" i="1" s="1"/>
  <c r="BH1441" i="1" s="1"/>
  <c r="BD1441" i="1"/>
  <c r="X1029" i="1"/>
  <c r="AE1029" i="1" s="1"/>
  <c r="BH1029" i="1" s="1"/>
  <c r="BD1029" i="1"/>
  <c r="X671" i="1"/>
  <c r="AE671" i="1" s="1"/>
  <c r="BD671" i="1"/>
  <c r="X272" i="1"/>
  <c r="AE272" i="1" s="1"/>
  <c r="BD272" i="1"/>
  <c r="X884" i="1"/>
  <c r="AE884" i="1" s="1"/>
  <c r="BD884" i="1"/>
  <c r="AE13" i="1"/>
  <c r="BD13" i="1"/>
  <c r="X1334" i="1"/>
  <c r="AE1334" i="1" s="1"/>
  <c r="BD1334" i="1"/>
  <c r="X308" i="1"/>
  <c r="AE308" i="1" s="1"/>
  <c r="BD308" i="1"/>
  <c r="X1403" i="1"/>
  <c r="AE1403" i="1" s="1"/>
  <c r="BH1403" i="1" s="1"/>
  <c r="BD1403" i="1"/>
  <c r="X1002" i="1"/>
  <c r="AE1002" i="1" s="1"/>
  <c r="BD1002" i="1"/>
  <c r="X1398" i="1"/>
  <c r="AE1398" i="1" s="1"/>
  <c r="BH1398" i="1" s="1"/>
  <c r="BD1398" i="1"/>
  <c r="X1300" i="1"/>
  <c r="AE1300" i="1" s="1"/>
  <c r="BH1300" i="1" s="1"/>
  <c r="BD1300" i="1"/>
  <c r="X1068" i="1"/>
  <c r="AE1068" i="1" s="1"/>
  <c r="BH1068" i="1" s="1"/>
  <c r="BD1068" i="1"/>
  <c r="X270" i="1"/>
  <c r="AE270" i="1" s="1"/>
  <c r="BD270" i="1"/>
  <c r="X1120" i="1"/>
  <c r="AE1120" i="1" s="1"/>
  <c r="BD1120" i="1"/>
  <c r="AE3" i="1"/>
  <c r="BD3" i="1"/>
  <c r="X1170" i="1"/>
  <c r="AE1170" i="1" s="1"/>
  <c r="BH1170" i="1" s="1"/>
  <c r="BD1170" i="1"/>
  <c r="X373" i="1"/>
  <c r="AE373" i="1" s="1"/>
  <c r="BD373" i="1"/>
  <c r="X759" i="1"/>
  <c r="AE759" i="1" s="1"/>
  <c r="BD759" i="1"/>
  <c r="X1040" i="1"/>
  <c r="AE1040" i="1" s="1"/>
  <c r="BH1040" i="1" s="1"/>
  <c r="BD1040" i="1"/>
  <c r="X1038" i="1"/>
  <c r="AE1038" i="1" s="1"/>
  <c r="BH1038" i="1" s="1"/>
  <c r="BD1038" i="1"/>
  <c r="X1374" i="1"/>
  <c r="AE1374" i="1" s="1"/>
  <c r="BH1374" i="1" s="1"/>
  <c r="BD1374" i="1"/>
  <c r="X969" i="1"/>
  <c r="AE969" i="1" s="1"/>
  <c r="BD969" i="1"/>
  <c r="X1162" i="1"/>
  <c r="AE1162" i="1" s="1"/>
  <c r="BH1162" i="1" s="1"/>
  <c r="BD1162" i="1"/>
  <c r="X454" i="1"/>
  <c r="AE454" i="1" s="1"/>
  <c r="BD454" i="1"/>
  <c r="X251" i="1"/>
  <c r="AE251" i="1" s="1"/>
  <c r="BD251" i="1"/>
  <c r="X768" i="1"/>
  <c r="AE768" i="1" s="1"/>
  <c r="BD768" i="1"/>
  <c r="X464" i="1"/>
  <c r="AE464" i="1" s="1"/>
  <c r="BD464" i="1"/>
  <c r="X784" i="1"/>
  <c r="AE784" i="1" s="1"/>
  <c r="BD784" i="1"/>
  <c r="X664" i="1"/>
  <c r="AE664" i="1" s="1"/>
  <c r="BD664" i="1"/>
  <c r="X398" i="1"/>
  <c r="AE398" i="1" s="1"/>
  <c r="BD398" i="1"/>
  <c r="X952" i="1"/>
  <c r="AE952" i="1" s="1"/>
  <c r="BD952" i="1"/>
  <c r="X198" i="1"/>
  <c r="AE198" i="1" s="1"/>
  <c r="BD198" i="1"/>
  <c r="X791" i="1"/>
  <c r="AE791" i="1" s="1"/>
  <c r="BD791" i="1"/>
  <c r="X510" i="1"/>
  <c r="BD510" i="1"/>
  <c r="X255" i="1"/>
  <c r="AE255" i="1" s="1"/>
  <c r="BD255" i="1"/>
  <c r="X1363" i="1"/>
  <c r="AE1363" i="1" s="1"/>
  <c r="BH1363" i="1" s="1"/>
  <c r="BD1363" i="1"/>
  <c r="X467" i="1"/>
  <c r="AE467" i="1" s="1"/>
  <c r="BD467" i="1"/>
  <c r="X1022" i="1"/>
  <c r="AE1022" i="1" s="1"/>
  <c r="BH1022" i="1" s="1"/>
  <c r="BD1022" i="1"/>
  <c r="BD10" i="1"/>
  <c r="X240" i="1"/>
  <c r="AE240" i="1" s="1"/>
  <c r="BD240" i="1"/>
  <c r="X118" i="1"/>
  <c r="AE118" i="1" s="1"/>
  <c r="BD118" i="1"/>
  <c r="X164" i="1"/>
  <c r="AE164" i="1" s="1"/>
  <c r="BD164" i="1"/>
  <c r="X1182" i="1"/>
  <c r="AE1182" i="1" s="1"/>
  <c r="BD1182" i="1"/>
  <c r="BD116" i="1"/>
  <c r="X965" i="1"/>
  <c r="AE965" i="1" s="1"/>
  <c r="BD965" i="1"/>
  <c r="X989" i="1"/>
  <c r="AE989" i="1" s="1"/>
  <c r="BD989" i="1"/>
  <c r="X271" i="1"/>
  <c r="AE271" i="1" s="1"/>
  <c r="BD271" i="1"/>
  <c r="X1198" i="1"/>
  <c r="AE1198" i="1" s="1"/>
  <c r="BH1198" i="1" s="1"/>
  <c r="BD1198" i="1"/>
  <c r="X334" i="1"/>
  <c r="AE334" i="1" s="1"/>
  <c r="BD334" i="1"/>
  <c r="X426" i="1"/>
  <c r="AE426" i="1" s="1"/>
  <c r="BD426" i="1"/>
  <c r="X1147" i="1"/>
  <c r="AE1147" i="1" s="1"/>
  <c r="BD1147" i="1"/>
  <c r="X685" i="1"/>
  <c r="AE685" i="1" s="1"/>
  <c r="BD685" i="1"/>
  <c r="X999" i="1"/>
  <c r="BD999" i="1"/>
  <c r="X451" i="1"/>
  <c r="AE451" i="1" s="1"/>
  <c r="BD451" i="1"/>
  <c r="X254" i="1"/>
  <c r="AE254" i="1" s="1"/>
  <c r="BD254" i="1"/>
  <c r="X534" i="1"/>
  <c r="AE534" i="1" s="1"/>
  <c r="BD534" i="1"/>
  <c r="X881" i="1"/>
  <c r="AE881" i="1" s="1"/>
  <c r="BD881" i="1"/>
  <c r="X459" i="1"/>
  <c r="AE459" i="1" s="1"/>
  <c r="BD459" i="1"/>
  <c r="X410" i="1"/>
  <c r="AE410" i="1" s="1"/>
  <c r="BD410" i="1"/>
  <c r="X1116" i="1"/>
  <c r="BD1116" i="1"/>
  <c r="X1025" i="1"/>
  <c r="AE1025" i="1" s="1"/>
  <c r="BD1025" i="1"/>
  <c r="X698" i="1"/>
  <c r="AE698" i="1" s="1"/>
  <c r="BD698" i="1"/>
  <c r="AE8" i="1"/>
  <c r="BD8" i="1"/>
  <c r="X509" i="1"/>
  <c r="AE509" i="1" s="1"/>
  <c r="BD509" i="1"/>
  <c r="X352" i="1"/>
  <c r="AE352" i="1" s="1"/>
  <c r="BD352" i="1"/>
  <c r="X1177" i="1"/>
  <c r="AE1177" i="1" s="1"/>
  <c r="BH1177" i="1" s="1"/>
  <c r="BD1177" i="1"/>
  <c r="X1254" i="1"/>
  <c r="AE1254" i="1" s="1"/>
  <c r="BH1254" i="1" s="1"/>
  <c r="BD1254" i="1"/>
  <c r="X842" i="1"/>
  <c r="AE842" i="1" s="1"/>
  <c r="BD842" i="1"/>
  <c r="X636" i="1"/>
  <c r="AE636" i="1" s="1"/>
  <c r="BD636" i="1"/>
  <c r="X1306" i="1"/>
  <c r="AE1306" i="1" s="1"/>
  <c r="BH1306" i="1" s="1"/>
  <c r="BD1306" i="1"/>
  <c r="AE106" i="1"/>
  <c r="BD106" i="1"/>
  <c r="X1301" i="1"/>
  <c r="AE1301" i="1" s="1"/>
  <c r="BH1301" i="1" s="1"/>
  <c r="BD1301" i="1"/>
  <c r="X950" i="1"/>
  <c r="AE950" i="1" s="1"/>
  <c r="BD950" i="1"/>
  <c r="X1287" i="1"/>
  <c r="AE1287" i="1" s="1"/>
  <c r="BH1287" i="1" s="1"/>
  <c r="BD1287" i="1"/>
  <c r="X1085" i="1"/>
  <c r="AE1085" i="1" s="1"/>
  <c r="BH1085" i="1" s="1"/>
  <c r="BD1085" i="1"/>
  <c r="X1152" i="1"/>
  <c r="AE1152" i="1" s="1"/>
  <c r="BH1152" i="1" s="1"/>
  <c r="BD1152" i="1"/>
  <c r="X1447" i="1"/>
  <c r="AE1447" i="1" s="1"/>
  <c r="BH1447" i="1" s="1"/>
  <c r="BD1447" i="1"/>
  <c r="X629" i="1"/>
  <c r="AE629" i="1" s="1"/>
  <c r="BD629" i="1"/>
  <c r="X1420" i="1"/>
  <c r="BD1420" i="1"/>
  <c r="X873" i="1"/>
  <c r="AE873" i="1" s="1"/>
  <c r="BD873" i="1"/>
  <c r="X738" i="1"/>
  <c r="AE738" i="1" s="1"/>
  <c r="BD738" i="1"/>
  <c r="X462" i="1"/>
  <c r="AE462" i="1" s="1"/>
  <c r="BD462" i="1"/>
  <c r="X434" i="1"/>
  <c r="AE434" i="1" s="1"/>
  <c r="BD434" i="1"/>
  <c r="X552" i="1"/>
  <c r="AE552" i="1" s="1"/>
  <c r="BD552" i="1"/>
  <c r="AE32" i="1"/>
  <c r="BD32" i="1"/>
  <c r="X762" i="1"/>
  <c r="AE762" i="1" s="1"/>
  <c r="BD762" i="1"/>
  <c r="X707" i="1"/>
  <c r="AE707" i="1" s="1"/>
  <c r="BD707" i="1"/>
  <c r="X1180" i="1"/>
  <c r="AE1180" i="1" s="1"/>
  <c r="BH1180" i="1" s="1"/>
  <c r="BD1180" i="1"/>
  <c r="AE29" i="1"/>
  <c r="BD29" i="1"/>
  <c r="X1387" i="1"/>
  <c r="AE1387" i="1" s="1"/>
  <c r="BH1387" i="1" s="1"/>
  <c r="BD1387" i="1"/>
  <c r="X208" i="1"/>
  <c r="AE208" i="1" s="1"/>
  <c r="BD208" i="1"/>
  <c r="X1095" i="1"/>
  <c r="AE1095" i="1" s="1"/>
  <c r="BH1095" i="1" s="1"/>
  <c r="BD1095" i="1"/>
  <c r="X1195" i="1"/>
  <c r="AE1195" i="1" s="1"/>
  <c r="BH1195" i="1" s="1"/>
  <c r="BD1195" i="1"/>
  <c r="X547" i="1"/>
  <c r="AE547" i="1" s="1"/>
  <c r="BD547" i="1"/>
  <c r="X650" i="1"/>
  <c r="AE650" i="1" s="1"/>
  <c r="BD650" i="1"/>
  <c r="X1314" i="1"/>
  <c r="AE1314" i="1" s="1"/>
  <c r="BD1314" i="1"/>
  <c r="X375" i="1"/>
  <c r="AE375" i="1" s="1"/>
  <c r="BD375" i="1"/>
  <c r="X638" i="1"/>
  <c r="AE638" i="1" s="1"/>
  <c r="BD638" i="1"/>
  <c r="BD1474" i="1"/>
  <c r="BH1474" i="1" s="1"/>
  <c r="BD946" i="1"/>
  <c r="BH946" i="1" s="1"/>
  <c r="BD236" i="1"/>
  <c r="BH236" i="1" s="1"/>
  <c r="BD367" i="1"/>
  <c r="BH367" i="1" s="1"/>
  <c r="X1466" i="1"/>
  <c r="AE1466" i="1" s="1"/>
  <c r="BH1466" i="1" s="1"/>
  <c r="BH919" i="1"/>
  <c r="BH1473" i="1"/>
  <c r="BH987" i="1"/>
  <c r="BH1471" i="1"/>
  <c r="X957" i="1"/>
  <c r="AE957" i="1" s="1"/>
  <c r="X116" i="1"/>
  <c r="AE116" i="1" s="1"/>
  <c r="X625" i="1"/>
  <c r="AE625" i="1" s="1"/>
  <c r="AE38" i="1"/>
  <c r="AE10" i="1"/>
  <c r="AE312" i="1"/>
  <c r="AE100" i="1"/>
  <c r="AE675" i="1"/>
  <c r="AE1381" i="1"/>
  <c r="BD1381" i="1"/>
  <c r="AE1366" i="1"/>
  <c r="BH1366" i="1" s="1"/>
  <c r="AE742" i="1"/>
  <c r="AE612" i="1"/>
  <c r="AE922" i="1"/>
  <c r="AE1373" i="1"/>
  <c r="BH1373" i="1" s="1"/>
  <c r="AE1125" i="1"/>
  <c r="BH1125" i="1" s="1"/>
  <c r="AE677" i="1"/>
  <c r="AE430" i="1"/>
  <c r="AE276" i="1"/>
  <c r="AE830" i="1"/>
  <c r="AE558" i="1"/>
  <c r="AE6" i="1"/>
  <c r="AE127" i="1"/>
  <c r="AE1082" i="1"/>
  <c r="BH1082" i="1" s="1"/>
  <c r="AE1104" i="1"/>
  <c r="BH1104" i="1" s="1"/>
  <c r="AE1080" i="1"/>
  <c r="BH1080" i="1" s="1"/>
  <c r="AE145" i="1"/>
  <c r="BH603" i="1"/>
  <c r="AE1389" i="1"/>
  <c r="AE596" i="1"/>
  <c r="AE48" i="1"/>
  <c r="AE670" i="1"/>
  <c r="AE125" i="1"/>
  <c r="AE1386" i="1"/>
  <c r="BH1386" i="1" s="1"/>
  <c r="AE652" i="1"/>
  <c r="AE12" i="1"/>
  <c r="AE24" i="1"/>
  <c r="AE246" i="1"/>
  <c r="AE347" i="1"/>
  <c r="AE1030" i="1"/>
  <c r="BH1030" i="1" s="1"/>
  <c r="AE844" i="1"/>
  <c r="AE120" i="1"/>
  <c r="AE113" i="1"/>
  <c r="AE129" i="1"/>
  <c r="AE142" i="1"/>
  <c r="AE33" i="1"/>
  <c r="AE1440" i="1"/>
  <c r="BH1440" i="1" s="1"/>
  <c r="AE828" i="1"/>
  <c r="AE620" i="1"/>
  <c r="AE1305" i="1"/>
  <c r="BH1305" i="1" s="1"/>
  <c r="AE631" i="1"/>
  <c r="AE350" i="1"/>
  <c r="AE14" i="1"/>
  <c r="AE21" i="1"/>
  <c r="AE1238" i="1"/>
  <c r="BH1238" i="1" s="1"/>
  <c r="AE1193" i="1"/>
  <c r="BH1193" i="1" s="1"/>
  <c r="AE402" i="1"/>
  <c r="AE565" i="1"/>
  <c r="AE1324" i="1"/>
  <c r="BH1324" i="1" s="1"/>
  <c r="AE899" i="1"/>
  <c r="BH899" i="1" s="1"/>
  <c r="AE121" i="1"/>
  <c r="AE68" i="1"/>
  <c r="AE1101" i="1"/>
  <c r="BH1101" i="1" s="1"/>
  <c r="AE600" i="1"/>
  <c r="AE207" i="1"/>
  <c r="AE747" i="1"/>
  <c r="AE80" i="1"/>
  <c r="AE1043" i="1"/>
  <c r="BH1043" i="1" s="1"/>
  <c r="AE1320" i="1"/>
  <c r="BH1320" i="1" s="1"/>
  <c r="AE530" i="1"/>
  <c r="AE1077" i="1"/>
  <c r="BH1077" i="1" s="1"/>
  <c r="AE723" i="1"/>
  <c r="AE819" i="1"/>
  <c r="AE281" i="1"/>
  <c r="AE1034" i="1"/>
  <c r="BH1034" i="1" s="1"/>
  <c r="AE111" i="1"/>
  <c r="AE1425" i="1"/>
  <c r="BH1425" i="1" s="1"/>
  <c r="AE1365" i="1"/>
  <c r="BH1365" i="1" s="1"/>
  <c r="AE1326" i="1"/>
  <c r="AE423" i="1"/>
  <c r="AE59" i="1"/>
  <c r="AE237" i="1"/>
  <c r="AE19" i="1"/>
  <c r="AE323" i="1"/>
  <c r="AE1455" i="1"/>
  <c r="BH1455" i="1" s="1"/>
  <c r="AE1051" i="1"/>
  <c r="AE549" i="1"/>
  <c r="AE72" i="1"/>
  <c r="AE69" i="1"/>
  <c r="AE210" i="1"/>
  <c r="AE1370" i="1"/>
  <c r="BH1370" i="1" s="1"/>
  <c r="AE1456" i="1"/>
  <c r="BH1456" i="1" s="1"/>
  <c r="AE364" i="1"/>
  <c r="AE176" i="1"/>
  <c r="AE1161" i="1"/>
  <c r="BH1161" i="1" s="1"/>
  <c r="AE619" i="1"/>
  <c r="AE50" i="1"/>
  <c r="AE1001" i="1"/>
  <c r="BH1001" i="1" s="1"/>
  <c r="AE1286" i="1"/>
  <c r="BH1286" i="1" s="1"/>
  <c r="AE789" i="1"/>
  <c r="AE108" i="1"/>
  <c r="AE486" i="1"/>
  <c r="AE1099" i="1"/>
  <c r="BH1099" i="1" s="1"/>
  <c r="AE1371" i="1"/>
  <c r="BH1371" i="1" s="1"/>
  <c r="AE1172" i="1"/>
  <c r="BH1172" i="1" s="1"/>
  <c r="AE1393" i="1"/>
  <c r="BH1393" i="1" s="1"/>
  <c r="AE418" i="1"/>
  <c r="AE316" i="1"/>
  <c r="AE971" i="1"/>
  <c r="AE397" i="1"/>
  <c r="AE1156" i="1"/>
  <c r="BH1156" i="1" s="1"/>
  <c r="AE717" i="1"/>
  <c r="AE54" i="1"/>
  <c r="AE956" i="1"/>
  <c r="AE973" i="1"/>
  <c r="AE1312" i="1"/>
  <c r="BH1312" i="1" s="1"/>
  <c r="AE1189" i="1"/>
  <c r="AE704" i="1"/>
  <c r="AE1045" i="1"/>
  <c r="BH1045" i="1" s="1"/>
  <c r="AE972" i="1"/>
  <c r="AE175" i="1"/>
  <c r="AE62" i="1"/>
  <c r="AE1185" i="1"/>
  <c r="BH1185" i="1" s="1"/>
  <c r="AE682" i="1"/>
  <c r="AE89" i="1"/>
  <c r="AE130" i="1"/>
  <c r="AE267" i="1"/>
  <c r="AE1076" i="1"/>
  <c r="AE1008" i="1"/>
  <c r="BH1008" i="1" s="1"/>
  <c r="AE83" i="1"/>
  <c r="AE98" i="1"/>
  <c r="AE1433" i="1"/>
  <c r="BH1433" i="1" s="1"/>
  <c r="AE338" i="1"/>
  <c r="AE611" i="1"/>
  <c r="AE1145" i="1"/>
  <c r="AE940" i="1"/>
  <c r="AE492" i="1"/>
  <c r="BH492" i="1" s="1"/>
  <c r="AE382" i="1"/>
  <c r="AE621" i="1"/>
  <c r="AE242" i="1"/>
  <c r="AE569" i="1"/>
  <c r="AE807" i="1"/>
  <c r="AE680" i="1"/>
  <c r="AE649" i="1"/>
  <c r="AE223" i="1"/>
  <c r="AE1042" i="1"/>
  <c r="BH1042" i="1" s="1"/>
  <c r="AE852" i="1"/>
  <c r="AE576" i="1"/>
  <c r="AE230" i="1"/>
  <c r="AE81" i="1"/>
  <c r="AE505" i="1"/>
  <c r="AE49" i="1"/>
  <c r="AE503" i="1"/>
  <c r="AE909" i="1"/>
  <c r="AE453" i="1"/>
  <c r="AE1266" i="1"/>
  <c r="BH1266" i="1" s="1"/>
  <c r="AE1089" i="1"/>
  <c r="BH1089" i="1" s="1"/>
  <c r="AE94" i="1"/>
  <c r="AE669" i="1"/>
  <c r="AE17" i="1"/>
  <c r="AE595" i="1"/>
  <c r="AE7" i="1"/>
  <c r="AE419" i="1"/>
  <c r="AE1108" i="1"/>
  <c r="BH1108" i="1" s="1"/>
  <c r="AE252" i="1"/>
  <c r="AE634" i="1"/>
  <c r="AE335" i="1"/>
  <c r="AE951" i="1"/>
  <c r="AE458" i="1"/>
  <c r="AE687" i="1"/>
  <c r="AE683" i="1"/>
  <c r="AE1143" i="1"/>
  <c r="BH1143" i="1" s="1"/>
  <c r="AE71" i="1"/>
  <c r="AE122" i="1"/>
  <c r="AE755" i="1"/>
  <c r="AE65" i="1"/>
  <c r="AE1114" i="1"/>
  <c r="AE36" i="1"/>
  <c r="AE138" i="1"/>
  <c r="AE42" i="1"/>
  <c r="AE617" i="1"/>
  <c r="AE1053" i="1"/>
  <c r="BH1053" i="1" s="1"/>
  <c r="AE1058" i="1"/>
  <c r="BH1058" i="1" s="1"/>
  <c r="AE58" i="1"/>
  <c r="AE85" i="1"/>
  <c r="AE829" i="1"/>
  <c r="AE1237" i="1"/>
  <c r="BH1237" i="1" s="1"/>
  <c r="AE1048" i="1"/>
  <c r="BH1048" i="1" s="1"/>
  <c r="AE162" i="1"/>
  <c r="AE491" i="1"/>
  <c r="AE895" i="1"/>
  <c r="BH895" i="1" s="1"/>
  <c r="AE626" i="1"/>
  <c r="BH626" i="1" s="1"/>
  <c r="AE591" i="1"/>
  <c r="AE27" i="1"/>
  <c r="AE1044" i="1"/>
  <c r="BH1044" i="1" s="1"/>
  <c r="AE778" i="1"/>
  <c r="BH778" i="1" s="1"/>
  <c r="AE678" i="1"/>
  <c r="AE575" i="1"/>
  <c r="BH575" i="1" s="1"/>
  <c r="AE535" i="1"/>
  <c r="AE369" i="1"/>
  <c r="AE1141" i="1"/>
  <c r="BH1141" i="1" s="1"/>
  <c r="AE493" i="1"/>
  <c r="AE851" i="1"/>
  <c r="AE995" i="1"/>
  <c r="BH995" i="1" s="1"/>
  <c r="AE345" i="1"/>
  <c r="AE105" i="1"/>
  <c r="AE483" i="1"/>
  <c r="BH483" i="1" s="1"/>
  <c r="AE598" i="1"/>
  <c r="BH598" i="1" s="1"/>
  <c r="AE580" i="1"/>
  <c r="AE1065" i="1"/>
  <c r="BH1065" i="1" s="1"/>
  <c r="AE215" i="1"/>
  <c r="AE218" i="1"/>
  <c r="AE507" i="1"/>
  <c r="AE277" i="1"/>
  <c r="AE536" i="1"/>
  <c r="AE15" i="1"/>
  <c r="AE1423" i="1"/>
  <c r="BH1423" i="1" s="1"/>
  <c r="AE440" i="1"/>
  <c r="AE1317" i="1"/>
  <c r="BH1317" i="1" s="1"/>
  <c r="AE1339" i="1"/>
  <c r="BH1339" i="1" s="1"/>
  <c r="AE1090" i="1"/>
  <c r="BH1090" i="1" s="1"/>
  <c r="AE929" i="1"/>
  <c r="AE526" i="1"/>
  <c r="AE1414" i="1"/>
  <c r="BH1414" i="1" s="1"/>
  <c r="AE925" i="1"/>
  <c r="AE1401" i="1"/>
  <c r="BH1401" i="1" s="1"/>
  <c r="AE275" i="1"/>
  <c r="AE804" i="1"/>
  <c r="AE305" i="1"/>
  <c r="AE300" i="1"/>
  <c r="AE292" i="1"/>
  <c r="BH292" i="1" s="1"/>
  <c r="AE260" i="1"/>
  <c r="AE1380" i="1"/>
  <c r="BH1380" i="1" s="1"/>
  <c r="AE1211" i="1"/>
  <c r="BH1211" i="1" s="1"/>
  <c r="AE115" i="1"/>
  <c r="AE315" i="1"/>
  <c r="AE9" i="1"/>
  <c r="AE942" i="1"/>
  <c r="BH942" i="1" s="1"/>
  <c r="AE1460" i="1"/>
  <c r="BH1460" i="1" s="1"/>
  <c r="AE460" i="1"/>
  <c r="AE250" i="1"/>
  <c r="AE405" i="1"/>
  <c r="BH405" i="1" s="1"/>
  <c r="AE740" i="1"/>
  <c r="AE383" i="1"/>
  <c r="AE838" i="1"/>
  <c r="AE174" i="1"/>
  <c r="AE648" i="1"/>
  <c r="AE1164" i="1"/>
  <c r="BH1164" i="1" s="1"/>
  <c r="AE134" i="1"/>
  <c r="AE1424" i="1"/>
  <c r="BH1424" i="1" s="1"/>
  <c r="AE935" i="1"/>
  <c r="AE156" i="1"/>
  <c r="AE502" i="1"/>
  <c r="AE378" i="1"/>
  <c r="AE1256" i="1"/>
  <c r="BH1256" i="1" s="1"/>
  <c r="AE963" i="1"/>
  <c r="AE4" i="1"/>
  <c r="AE1248" i="1"/>
  <c r="BH1248" i="1" s="1"/>
  <c r="AE184" i="1"/>
  <c r="BH184" i="1" s="1"/>
  <c r="AE706" i="1"/>
  <c r="AE878" i="1"/>
  <c r="AE53" i="1"/>
  <c r="AE554" i="1"/>
  <c r="BH383" i="1" l="1"/>
  <c r="BH742" i="1"/>
  <c r="BH628" i="1"/>
  <c r="BH157" i="1"/>
  <c r="BH530" i="1"/>
  <c r="BH849" i="1"/>
  <c r="BH463" i="1"/>
  <c r="BH954" i="1"/>
  <c r="BH174" i="1"/>
  <c r="BH378" i="1"/>
  <c r="BH925" i="1"/>
  <c r="BH348" i="1"/>
  <c r="BH250" i="1"/>
  <c r="BH402" i="1"/>
  <c r="BH440" i="1"/>
  <c r="BH893" i="1"/>
  <c r="BH674" i="1"/>
  <c r="BH80" i="1"/>
  <c r="BH365" i="1"/>
  <c r="BH735" i="1"/>
  <c r="BH559" i="1"/>
  <c r="BH709" i="1"/>
  <c r="BH627" i="1"/>
  <c r="BH304" i="1"/>
  <c r="BH610" i="1"/>
  <c r="BH702" i="1"/>
  <c r="BH744" i="1"/>
  <c r="BH970" i="1"/>
  <c r="BH869" i="1"/>
  <c r="BH177" i="1"/>
  <c r="BH20" i="1"/>
  <c r="BH342" i="1"/>
  <c r="BH763" i="1"/>
  <c r="BH2" i="1"/>
  <c r="BH393" i="1"/>
  <c r="BH836" i="1"/>
  <c r="BH872" i="1"/>
  <c r="BH686" i="1"/>
  <c r="BH256" i="1"/>
  <c r="BH307" i="1"/>
  <c r="BH920" i="1"/>
  <c r="BH436" i="1"/>
  <c r="BH911" i="1"/>
  <c r="BH832" i="1"/>
  <c r="BH298" i="1"/>
  <c r="BH27" i="1"/>
  <c r="BH599" i="1"/>
  <c r="BH757" i="1"/>
  <c r="BH513" i="1"/>
  <c r="BH554" i="1"/>
  <c r="BH963" i="1"/>
  <c r="BH1144" i="1"/>
  <c r="BH932" i="1"/>
  <c r="BH582" i="1"/>
  <c r="BH481" i="1"/>
  <c r="BH446" i="1"/>
  <c r="BH312" i="1"/>
  <c r="BH134" i="1"/>
  <c r="BH870" i="1"/>
  <c r="BH470" i="1"/>
  <c r="BH212" i="1"/>
  <c r="BH589" i="1"/>
  <c r="BH472" i="1"/>
  <c r="BH959" i="1"/>
  <c r="BH49" i="1"/>
  <c r="BH562" i="1"/>
  <c r="BH211" i="1"/>
  <c r="BH927" i="1"/>
  <c r="BH248" i="1"/>
  <c r="BH842" i="1"/>
  <c r="BH53" i="1"/>
  <c r="BH613" i="1"/>
  <c r="BH668" i="1"/>
  <c r="BH848" i="1"/>
  <c r="BH806" i="1"/>
  <c r="BH531" i="1"/>
  <c r="BH213" i="1"/>
  <c r="BH961" i="1"/>
  <c r="BH798" i="1"/>
  <c r="BH190" i="1"/>
  <c r="BH1046" i="1"/>
  <c r="BH301" i="1"/>
  <c r="BH269" i="1"/>
  <c r="BH587" i="1"/>
  <c r="BH793" i="1"/>
  <c r="BH770" i="1"/>
  <c r="BH974" i="1"/>
  <c r="BH63" i="1"/>
  <c r="BH224" i="1"/>
  <c r="BH35" i="1"/>
  <c r="BH689" i="1"/>
  <c r="BH1039" i="1"/>
  <c r="BH928" i="1"/>
  <c r="BH4" i="1"/>
  <c r="BH521" i="1"/>
  <c r="BH376" i="1"/>
  <c r="BH56" i="1"/>
  <c r="BH170" i="1"/>
  <c r="BH953" i="1"/>
  <c r="BH672" i="1"/>
  <c r="BH132" i="1"/>
  <c r="BH745" i="1"/>
  <c r="BH991" i="1"/>
  <c r="BH524" i="1"/>
  <c r="BH488" i="1"/>
  <c r="BH507" i="1"/>
  <c r="BH1078" i="1"/>
  <c r="BH370" i="1"/>
  <c r="BH275" i="1"/>
  <c r="BH149" i="1"/>
  <c r="BH996" i="1"/>
  <c r="BH514" i="1"/>
  <c r="BH151" i="1"/>
  <c r="BH785" i="1"/>
  <c r="BH222" i="1"/>
  <c r="BH841" i="1"/>
  <c r="BH629" i="1"/>
  <c r="BH698" i="1"/>
  <c r="BH459" i="1"/>
  <c r="BH451" i="1"/>
  <c r="BH989" i="1"/>
  <c r="BH109" i="1"/>
  <c r="BH811" i="1"/>
  <c r="BH209" i="1"/>
  <c r="BH25" i="1"/>
  <c r="BH161" i="1"/>
  <c r="BH420" i="1"/>
  <c r="BH892" i="1"/>
  <c r="BH400" i="1"/>
  <c r="BH439" i="1"/>
  <c r="BH268" i="1"/>
  <c r="BH200" i="1"/>
  <c r="BH696" i="1"/>
  <c r="BH864" i="1"/>
  <c r="BH781" i="1"/>
  <c r="BH360" i="1"/>
  <c r="BH718" i="1"/>
  <c r="BH438" i="1"/>
  <c r="BH659" i="1"/>
  <c r="BH160" i="1"/>
  <c r="BH863" i="1"/>
  <c r="BH707" i="1"/>
  <c r="BH254" i="1"/>
  <c r="BH271" i="1"/>
  <c r="BH523" i="1"/>
  <c r="BH593" i="1"/>
  <c r="BH97" i="1"/>
  <c r="BH541" i="1"/>
  <c r="BH114" i="1"/>
  <c r="BH751" i="1"/>
  <c r="BH632" i="1"/>
  <c r="BH765" i="1"/>
  <c r="BH183" i="1"/>
  <c r="BH251" i="1"/>
  <c r="BH984" i="1"/>
  <c r="BH5" i="1"/>
  <c r="BH455" i="1"/>
  <c r="BH214" i="1"/>
  <c r="BH131" i="1"/>
  <c r="BH739" i="1"/>
  <c r="BH506" i="1"/>
  <c r="BH826" i="1"/>
  <c r="BH962" i="1"/>
  <c r="BH950" i="1"/>
  <c r="BH352" i="1"/>
  <c r="BH169" i="1"/>
  <c r="BH805" i="1"/>
  <c r="BH748" i="1"/>
  <c r="BH155" i="1"/>
  <c r="BH794" i="1"/>
  <c r="BH15" i="1"/>
  <c r="BH384" i="1"/>
  <c r="BH3" i="1"/>
  <c r="BH387" i="1"/>
  <c r="BH427" i="1"/>
  <c r="BH951" i="1"/>
  <c r="BH952" i="1"/>
  <c r="BH362" i="1"/>
  <c r="BH706" i="1"/>
  <c r="BH901" i="1"/>
  <c r="BH502" i="1"/>
  <c r="BH330" i="1"/>
  <c r="BH1052" i="1"/>
  <c r="BH528" i="1"/>
  <c r="BH796" i="1"/>
  <c r="BH117" i="1"/>
  <c r="BH191" i="1"/>
  <c r="BH896" i="1"/>
  <c r="BH1189" i="1"/>
  <c r="BH115" i="1"/>
  <c r="BH761" i="1"/>
  <c r="BH223" i="1"/>
  <c r="BH50" i="1"/>
  <c r="BH777" i="1"/>
  <c r="BH957" i="1"/>
  <c r="BH912" i="1"/>
  <c r="BH664" i="1"/>
  <c r="BH122" i="1"/>
  <c r="BH485" i="1"/>
  <c r="BH990" i="1"/>
  <c r="BH201" i="1"/>
  <c r="BH680" i="1"/>
  <c r="BH135" i="1"/>
  <c r="BH118" i="1"/>
  <c r="BH767" i="1"/>
  <c r="BH642" i="1"/>
  <c r="BH327" i="1"/>
  <c r="BH234" i="1"/>
  <c r="BH816" i="1"/>
  <c r="BH154" i="1"/>
  <c r="BH9" i="1"/>
  <c r="BH676" i="1"/>
  <c r="BH804" i="1"/>
  <c r="BH563" i="1"/>
  <c r="BH578" i="1"/>
  <c r="BH532" i="1"/>
  <c r="BH667" i="1"/>
  <c r="BH931" i="1"/>
  <c r="BH196" i="1"/>
  <c r="BH818" i="1"/>
  <c r="BH232" i="1"/>
  <c r="BH881" i="1"/>
  <c r="BH637" i="1"/>
  <c r="BH859" i="1"/>
  <c r="BH567" i="1"/>
  <c r="BH394" i="1"/>
  <c r="BH287" i="1"/>
  <c r="BH1083" i="1"/>
  <c r="BH105" i="1"/>
  <c r="BH1360" i="1"/>
  <c r="BH409" i="1"/>
  <c r="BH736" i="1"/>
  <c r="BH493" i="1"/>
  <c r="BH424" i="1"/>
  <c r="BH1271" i="1"/>
  <c r="BH544" i="1"/>
  <c r="BH813" i="1"/>
  <c r="BH938" i="1"/>
  <c r="BH285" i="1"/>
  <c r="BH573" i="1"/>
  <c r="BH648" i="1"/>
  <c r="BH616" i="1"/>
  <c r="BH518" i="1"/>
  <c r="BH198" i="1"/>
  <c r="BH454" i="1"/>
  <c r="BH28" i="1"/>
  <c r="BH1453" i="1"/>
  <c r="BH875" i="1"/>
  <c r="BH77" i="1"/>
  <c r="BH812" i="1"/>
  <c r="BH305" i="1"/>
  <c r="BH536" i="1"/>
  <c r="BH535" i="1"/>
  <c r="BH1002" i="1"/>
  <c r="BH526" i="1"/>
  <c r="BH545" i="1"/>
  <c r="BH452" i="1"/>
  <c r="BH260" i="1"/>
  <c r="BH180" i="1"/>
  <c r="BH570" i="1"/>
  <c r="BH983" i="1"/>
  <c r="BH982" i="1"/>
  <c r="BH733" i="1"/>
  <c r="BH324" i="1"/>
  <c r="BH981" i="1"/>
  <c r="BH754" i="1"/>
  <c r="BH915" i="1"/>
  <c r="BH306" i="1"/>
  <c r="BH195" i="1"/>
  <c r="BH774" i="1"/>
  <c r="BH61" i="1"/>
  <c r="BH850" i="1"/>
  <c r="BH125" i="1"/>
  <c r="BH341" i="1"/>
  <c r="BH1169" i="1"/>
  <c r="BH39" i="1"/>
  <c r="BH87" i="1"/>
  <c r="BH992" i="1"/>
  <c r="BH264" i="1"/>
  <c r="BH769" i="1"/>
  <c r="BH688" i="1"/>
  <c r="BH722" i="1"/>
  <c r="BH145" i="1"/>
  <c r="BH677" i="1"/>
  <c r="BH671" i="1"/>
  <c r="BH434" i="1"/>
  <c r="BH333" i="1"/>
  <c r="BH37" i="1"/>
  <c r="BH840" i="1"/>
  <c r="BH349" i="1"/>
  <c r="BH295" i="1"/>
  <c r="BH808" i="1"/>
  <c r="BH343" i="1"/>
  <c r="BH879" i="1"/>
  <c r="BH891" i="1"/>
  <c r="BH142" i="1"/>
  <c r="BH856" i="1"/>
  <c r="BH756" i="1"/>
  <c r="BH730" i="1"/>
  <c r="BH120" i="1"/>
  <c r="BH290" i="1"/>
  <c r="BH31" i="1"/>
  <c r="BH456" i="1"/>
  <c r="BH11" i="1"/>
  <c r="BH345" i="1"/>
  <c r="BH608" i="1"/>
  <c r="BH695" i="1"/>
  <c r="BH429" i="1"/>
  <c r="BH827" i="1"/>
  <c r="BH764" i="1"/>
  <c r="BH795" i="1"/>
  <c r="BH556" i="1"/>
  <c r="BH678" i="1"/>
  <c r="BH889" i="1"/>
  <c r="BH515" i="1"/>
  <c r="BH1073" i="1"/>
  <c r="BH867" i="1"/>
  <c r="BH913" i="1"/>
  <c r="BH704" i="1"/>
  <c r="BH728" i="1"/>
  <c r="BH121" i="1"/>
  <c r="BH1060" i="1"/>
  <c r="BH885" i="1"/>
  <c r="BH263" i="1"/>
  <c r="BH328" i="1"/>
  <c r="BH495" i="1"/>
  <c r="BH123" i="1"/>
  <c r="BH976" i="1"/>
  <c r="BH1411" i="1"/>
  <c r="BH868" i="1"/>
  <c r="BH788" i="1"/>
  <c r="BH101" i="1"/>
  <c r="BH1448" i="1"/>
  <c r="BH725" i="1"/>
  <c r="BH129" i="1"/>
  <c r="BH84" i="1"/>
  <c r="BH1018" i="1"/>
  <c r="BH1010" i="1"/>
  <c r="BH90" i="1"/>
  <c r="BH18" i="1"/>
  <c r="BH311" i="1"/>
  <c r="BH173" i="1"/>
  <c r="BH199" i="1"/>
  <c r="BH76" i="1"/>
  <c r="BH262" i="1"/>
  <c r="BH916" i="1"/>
  <c r="BH933" i="1"/>
  <c r="BH496" i="1"/>
  <c r="BH623" i="1"/>
  <c r="BH835" i="1"/>
  <c r="BH447" i="1"/>
  <c r="BH437" i="1"/>
  <c r="BH74" i="1"/>
  <c r="BH902" i="1"/>
  <c r="BH55" i="1"/>
  <c r="BH577" i="1"/>
  <c r="BH414" i="1"/>
  <c r="BH48" i="1"/>
  <c r="BH522" i="1"/>
  <c r="BH533" i="1"/>
  <c r="BH284" i="1"/>
  <c r="BH433" i="1"/>
  <c r="BH430" i="1"/>
  <c r="BH465" i="1"/>
  <c r="BH612" i="1"/>
  <c r="BH372" i="1"/>
  <c r="BH164" i="1"/>
  <c r="BH32" i="1"/>
  <c r="BH738" i="1"/>
  <c r="BH8" i="1"/>
  <c r="BH85" i="1"/>
  <c r="BH823" i="1"/>
  <c r="BH386" i="1"/>
  <c r="BH1107" i="1"/>
  <c r="BH124" i="1"/>
  <c r="BH501" i="1"/>
  <c r="BH713" i="1"/>
  <c r="BH476" i="1"/>
  <c r="BH156" i="1"/>
  <c r="BH1050" i="1"/>
  <c r="BH283" i="1"/>
  <c r="BH193" i="1"/>
  <c r="BH956" i="1"/>
  <c r="BH717" i="1"/>
  <c r="BH108" i="1"/>
  <c r="BH619" i="1"/>
  <c r="BH59" i="1"/>
  <c r="BH654" i="1"/>
  <c r="BH205" i="1"/>
  <c r="BH499" i="1"/>
  <c r="BH964" i="1"/>
  <c r="BH68" i="1"/>
  <c r="BH719" i="1"/>
  <c r="BH631" i="1"/>
  <c r="BH786" i="1"/>
  <c r="BH143" i="1"/>
  <c r="BH508" i="1"/>
  <c r="BH1232" i="1"/>
  <c r="BH822" i="1"/>
  <c r="BH797" i="1"/>
  <c r="BH874" i="1"/>
  <c r="BH845" i="1"/>
  <c r="BH711" i="1"/>
  <c r="BH948" i="1"/>
  <c r="BH102" i="1"/>
  <c r="BH67" i="1"/>
  <c r="BH566" i="1"/>
  <c r="BH133" i="1"/>
  <c r="BH958" i="1"/>
  <c r="BH651" i="1"/>
  <c r="BH618" i="1"/>
  <c r="BH270" i="1"/>
  <c r="BH315" i="1"/>
  <c r="BH862" i="1"/>
  <c r="BH943" i="1"/>
  <c r="BH580" i="1"/>
  <c r="BH189" i="1"/>
  <c r="BH1452" i="1"/>
  <c r="BH158" i="1"/>
  <c r="BH182" i="1"/>
  <c r="BH110" i="1"/>
  <c r="BH397" i="1"/>
  <c r="BH192" i="1"/>
  <c r="BH237" i="1"/>
  <c r="BH644" i="1"/>
  <c r="BH592" i="1"/>
  <c r="BH647" i="1"/>
  <c r="BH235" i="1"/>
  <c r="BH635" i="1"/>
  <c r="BH62" i="1"/>
  <c r="BH972" i="1"/>
  <c r="BH147" i="1"/>
  <c r="BH326" i="1"/>
  <c r="BH392" i="1"/>
  <c r="BH140" i="1"/>
  <c r="BH460" i="1"/>
  <c r="BH977" i="1"/>
  <c r="BH1272" i="1"/>
  <c r="BH941" i="1"/>
  <c r="BH1110" i="1"/>
  <c r="BH128" i="1"/>
  <c r="BH851" i="1"/>
  <c r="BH104" i="1"/>
  <c r="BH693" i="1"/>
  <c r="BH494" i="1"/>
  <c r="BH1124" i="1"/>
  <c r="BH1184" i="1"/>
  <c r="BH630" i="1"/>
  <c r="BH73" i="1"/>
  <c r="BH346" i="1"/>
  <c r="BH670" i="1"/>
  <c r="BH1026" i="1"/>
  <c r="BH220" i="1"/>
  <c r="BH517" i="1"/>
  <c r="BH482" i="1"/>
  <c r="BH168" i="1"/>
  <c r="BH344" i="1"/>
  <c r="BH924" i="1"/>
  <c r="BH923" i="1"/>
  <c r="BH830" i="1"/>
  <c r="BH331" i="1"/>
  <c r="BH979" i="1"/>
  <c r="BH784" i="1"/>
  <c r="BH406" i="1"/>
  <c r="BH552" i="1"/>
  <c r="BH873" i="1"/>
  <c r="BH534" i="1"/>
  <c r="BH649" i="1"/>
  <c r="BH807" i="1"/>
  <c r="BH694" i="1"/>
  <c r="BH504" i="1"/>
  <c r="BH382" i="1"/>
  <c r="BH940" i="1"/>
  <c r="BH316" i="1"/>
  <c r="BH403" i="1"/>
  <c r="BH512" i="1"/>
  <c r="BH351" i="1"/>
  <c r="BH935" i="1"/>
  <c r="BH243" i="1"/>
  <c r="BH79" i="1"/>
  <c r="BH939" i="1"/>
  <c r="BH753" i="1"/>
  <c r="BH215" i="1"/>
  <c r="BH329" i="1"/>
  <c r="BH1183" i="1"/>
  <c r="BH660" i="1"/>
  <c r="BH340" i="1"/>
  <c r="BH126" i="1"/>
  <c r="BH601" i="1"/>
  <c r="BH641" i="1"/>
  <c r="BH860" i="1"/>
  <c r="BH591" i="1"/>
  <c r="BH572" i="1"/>
  <c r="BH715" i="1"/>
  <c r="BH1302" i="1"/>
  <c r="BH391" i="1"/>
  <c r="BH107" i="1"/>
  <c r="BH23" i="1"/>
  <c r="BH321" i="1"/>
  <c r="BH643" i="1"/>
  <c r="BH606" i="1"/>
  <c r="BH371" i="1"/>
  <c r="BH45" i="1"/>
  <c r="BH516" i="1"/>
  <c r="BH900" i="1"/>
  <c r="BH66" i="1"/>
  <c r="BH1288" i="1"/>
  <c r="BH553" i="1"/>
  <c r="BH356" i="1"/>
  <c r="BH799" i="1"/>
  <c r="BH40" i="1"/>
  <c r="BH146" i="1"/>
  <c r="BH937" i="1"/>
  <c r="BH139" i="1"/>
  <c r="BH897" i="1"/>
  <c r="BH425" i="1"/>
  <c r="BH663" i="1"/>
  <c r="BH46" i="1"/>
  <c r="BH633" i="1"/>
  <c r="BH474" i="1"/>
  <c r="BH843" i="1"/>
  <c r="BH188" i="1"/>
  <c r="BH112" i="1"/>
  <c r="BH278" i="1"/>
  <c r="BH831" i="1"/>
  <c r="BH1389" i="1"/>
  <c r="BH450" i="1"/>
  <c r="BH558" i="1"/>
  <c r="BH726" i="1"/>
  <c r="BH622" i="1"/>
  <c r="BH904" i="1"/>
  <c r="BH922" i="1"/>
  <c r="BH768" i="1"/>
  <c r="BH1334" i="1"/>
  <c r="BH877" i="1"/>
  <c r="BH721" i="1"/>
  <c r="BH103" i="1"/>
  <c r="BH272" i="1"/>
  <c r="BH888" i="1"/>
  <c r="BH194" i="1"/>
  <c r="BH650" i="1"/>
  <c r="BH208" i="1"/>
  <c r="BH636" i="1"/>
  <c r="BH334" i="1"/>
  <c r="BH240" i="1"/>
  <c r="BH144" i="1"/>
  <c r="BH91" i="1"/>
  <c r="BH500" i="1"/>
  <c r="BH837" i="1"/>
  <c r="BH259" i="1"/>
  <c r="BH750" i="1"/>
  <c r="BH166" i="1"/>
  <c r="BH740" i="1"/>
  <c r="BH679" i="1"/>
  <c r="BH99" i="1"/>
  <c r="BH277" i="1"/>
  <c r="BH876" i="1"/>
  <c r="BH955" i="1"/>
  <c r="BH829" i="1"/>
  <c r="BH716" i="1"/>
  <c r="BH1345" i="1"/>
  <c r="BH171" i="1"/>
  <c r="BH803" i="1"/>
  <c r="BH584" i="1"/>
  <c r="BH361" i="1"/>
  <c r="BH755" i="1"/>
  <c r="BH181" i="1"/>
  <c r="BH57" i="1"/>
  <c r="BH226" i="1"/>
  <c r="BH335" i="1"/>
  <c r="BH624" i="1"/>
  <c r="BH505" i="1"/>
  <c r="BH639" i="1"/>
  <c r="BH119" i="1"/>
  <c r="BH569" i="1"/>
  <c r="BH242" i="1"/>
  <c r="BH917" i="1"/>
  <c r="BH771" i="1"/>
  <c r="BH479" i="1"/>
  <c r="BH95" i="1"/>
  <c r="BH490" i="1"/>
  <c r="BH418" i="1"/>
  <c r="BH323" i="1"/>
  <c r="BH111" i="1"/>
  <c r="BH245" i="1"/>
  <c r="BH817" i="1"/>
  <c r="BH800" i="1"/>
  <c r="BH21" i="1"/>
  <c r="BH408" i="1"/>
  <c r="BH988" i="1"/>
  <c r="BH760" i="1"/>
  <c r="BH699" i="1"/>
  <c r="BH230" i="1"/>
  <c r="BH303" i="1"/>
  <c r="BH520" i="1"/>
  <c r="BH878" i="1"/>
  <c r="BH838" i="1"/>
  <c r="BH401" i="1"/>
  <c r="BH218" i="1"/>
  <c r="BH944" i="1"/>
  <c r="BH58" i="1"/>
  <c r="BH720" i="1"/>
  <c r="BH525" i="1"/>
  <c r="BH871" i="1"/>
  <c r="BH185" i="1"/>
  <c r="BH687" i="1"/>
  <c r="BH419" i="1"/>
  <c r="BH294" i="1"/>
  <c r="BH395" i="1"/>
  <c r="BH322" i="1"/>
  <c r="BH453" i="1"/>
  <c r="BH503" i="1"/>
  <c r="BH81" i="1"/>
  <c r="BH576" i="1"/>
  <c r="BH852" i="1"/>
  <c r="BH293" i="1"/>
  <c r="BH511" i="1"/>
  <c r="BH130" i="1"/>
  <c r="BH89" i="1"/>
  <c r="BH175" i="1"/>
  <c r="BH54" i="1"/>
  <c r="BH359" i="1"/>
  <c r="BH949" i="1"/>
  <c r="BH176" i="1"/>
  <c r="BH364" i="1"/>
  <c r="BH477" i="1"/>
  <c r="BH703" i="1"/>
  <c r="BH1326" i="1"/>
  <c r="BH723" i="1"/>
  <c r="BH207" i="1"/>
  <c r="BH600" i="1"/>
  <c r="BH442" i="1"/>
  <c r="BH597" i="1"/>
  <c r="BH921" i="1"/>
  <c r="BH907" i="1"/>
  <c r="BH926" i="1"/>
  <c r="BH484" i="1"/>
  <c r="BH815" i="1"/>
  <c r="BH252" i="1"/>
  <c r="BH94" i="1"/>
  <c r="BH178" i="1"/>
  <c r="BH288" i="1"/>
  <c r="BH898" i="1"/>
  <c r="BH320" i="1"/>
  <c r="BH839" i="1"/>
  <c r="BH844" i="1"/>
  <c r="BH585" i="1"/>
  <c r="BH858" i="1"/>
  <c r="BH246" i="1"/>
  <c r="BH204" i="1"/>
  <c r="BH150" i="1"/>
  <c r="BH24" i="1"/>
  <c r="BH432" i="1"/>
  <c r="BH22" i="1"/>
  <c r="BH163" i="1"/>
  <c r="BH421" i="1"/>
  <c r="BH914" i="1"/>
  <c r="BH497" i="1"/>
  <c r="BH203" i="1"/>
  <c r="BH388" i="1"/>
  <c r="BH471" i="1"/>
  <c r="BH906" i="1"/>
  <c r="BH444" i="1"/>
  <c r="BH596" i="1"/>
  <c r="BH217" i="1"/>
  <c r="BH1120" i="1"/>
  <c r="BH75" i="1"/>
  <c r="BH980" i="1"/>
  <c r="BH546" i="1"/>
  <c r="BH219" i="1"/>
  <c r="BH675" i="1"/>
  <c r="BH581" i="1"/>
  <c r="BH550" i="1"/>
  <c r="BH656" i="1"/>
  <c r="BH969" i="1"/>
  <c r="BH762" i="1"/>
  <c r="BH462" i="1"/>
  <c r="BH509" i="1"/>
  <c r="BH410" i="1"/>
  <c r="BH255" i="1"/>
  <c r="BH398" i="1"/>
  <c r="BH428" i="1"/>
  <c r="BH51" i="1"/>
  <c r="BH411" i="1"/>
  <c r="BH47" i="1"/>
  <c r="BH498" i="1"/>
  <c r="BH65" i="1"/>
  <c r="BH749" i="1"/>
  <c r="BH98" i="1"/>
  <c r="BH673" i="1"/>
  <c r="BH300" i="1"/>
  <c r="BH929" i="1"/>
  <c r="BH833" i="1"/>
  <c r="BH225" i="1"/>
  <c r="BH986" i="1"/>
  <c r="BH491" i="1"/>
  <c r="BH792" i="1"/>
  <c r="BH282" i="1"/>
  <c r="BH239" i="1"/>
  <c r="BH617" i="1"/>
  <c r="BH665" i="1"/>
  <c r="BH138" i="1"/>
  <c r="BH309" i="1"/>
  <c r="BH1219" i="1"/>
  <c r="BH71" i="1"/>
  <c r="BH683" i="1"/>
  <c r="BH458" i="1"/>
  <c r="BH1358" i="1"/>
  <c r="BH7" i="1"/>
  <c r="BH17" i="1"/>
  <c r="BH669" i="1"/>
  <c r="BH314" i="1"/>
  <c r="BH909" i="1"/>
  <c r="BH1111" i="1"/>
  <c r="BH743" i="1"/>
  <c r="BH611" i="1"/>
  <c r="BH83" i="1"/>
  <c r="BH1076" i="1"/>
  <c r="BH855" i="1"/>
  <c r="BH732" i="1"/>
  <c r="BH934" i="1"/>
  <c r="BH905" i="1"/>
  <c r="BH657" i="1"/>
  <c r="BH640" i="1"/>
  <c r="BH727" i="1"/>
  <c r="BH574" i="1"/>
  <c r="BH1290" i="1"/>
  <c r="BH210" i="1"/>
  <c r="BH72" i="1"/>
  <c r="BH1051" i="1"/>
  <c r="BH423" i="1"/>
  <c r="BH281" i="1"/>
  <c r="BH747" i="1"/>
  <c r="BH903" i="1"/>
  <c r="BH415" i="1"/>
  <c r="BH229" i="1"/>
  <c r="BH313" i="1"/>
  <c r="BH565" i="1"/>
  <c r="BH96" i="1"/>
  <c r="BH882" i="1"/>
  <c r="BH350" i="1"/>
  <c r="BH853" i="1"/>
  <c r="BH828" i="1"/>
  <c r="BH692" i="1"/>
  <c r="BH64" i="1"/>
  <c r="BH646" i="1"/>
  <c r="BH930" i="1"/>
  <c r="BH787" i="1"/>
  <c r="BH782" i="1"/>
  <c r="BH380" i="1"/>
  <c r="BH93" i="1"/>
  <c r="BH557" i="1"/>
  <c r="BH179" i="1"/>
  <c r="BH202" i="1"/>
  <c r="BH355" i="1"/>
  <c r="BH908" i="1"/>
  <c r="BH347" i="1"/>
  <c r="BH231" i="1"/>
  <c r="BH586" i="1"/>
  <c r="BH413" i="1"/>
  <c r="BH396" i="1"/>
  <c r="BH265" i="1"/>
  <c r="BH945" i="1"/>
  <c r="BH662" i="1"/>
  <c r="BH148" i="1"/>
  <c r="BH186" i="1"/>
  <c r="BH317" i="1"/>
  <c r="BH127" i="1"/>
  <c r="BH910" i="1"/>
  <c r="BH221" i="1"/>
  <c r="BH884" i="1"/>
  <c r="BH615" i="1"/>
  <c r="BH1014" i="1"/>
  <c r="BH100" i="1"/>
  <c r="BH86" i="1"/>
  <c r="BH638" i="1"/>
  <c r="BH547" i="1"/>
  <c r="BH685" i="1"/>
  <c r="BH10" i="1"/>
  <c r="BH373" i="1"/>
  <c r="BH227" i="1"/>
  <c r="BH407" i="1"/>
  <c r="BH60" i="1"/>
  <c r="BH253" i="1"/>
  <c r="BH773" i="1"/>
  <c r="BH417" i="1"/>
  <c r="BH775" i="1"/>
  <c r="BH772" i="1"/>
  <c r="BH299" i="1"/>
  <c r="BH274" i="1"/>
  <c r="BH42" i="1"/>
  <c r="BH1130" i="1"/>
  <c r="BH36" i="1"/>
  <c r="BH159" i="1"/>
  <c r="BH561" i="1"/>
  <c r="BH302" i="1"/>
  <c r="BH206" i="1"/>
  <c r="BH583" i="1"/>
  <c r="BH752" i="1"/>
  <c r="BH1127" i="1"/>
  <c r="BH44" i="1"/>
  <c r="BH286" i="1"/>
  <c r="BH602" i="1"/>
  <c r="BH894" i="1"/>
  <c r="BH801" i="1"/>
  <c r="BH936" i="1"/>
  <c r="BH296" i="1"/>
  <c r="BH457" i="1"/>
  <c r="BH88" i="1"/>
  <c r="BH652" i="1"/>
  <c r="BH431" i="1"/>
  <c r="BH947" i="1"/>
  <c r="BH780" i="1"/>
  <c r="BH712" i="1"/>
  <c r="BH337" i="1"/>
  <c r="BH975" i="1"/>
  <c r="BH6" i="1"/>
  <c r="BH276" i="1"/>
  <c r="BH759" i="1"/>
  <c r="BH519" i="1"/>
  <c r="BH538" i="1"/>
  <c r="BH655" i="1"/>
  <c r="BH548" i="1"/>
  <c r="BH705" i="1"/>
  <c r="BH82" i="1"/>
  <c r="BH412" i="1"/>
  <c r="BH375" i="1"/>
  <c r="BH29" i="1"/>
  <c r="BH106" i="1"/>
  <c r="BH1147" i="1"/>
  <c r="BH791" i="1"/>
  <c r="BH464" i="1"/>
  <c r="BH445" i="1"/>
  <c r="BH527" i="1"/>
  <c r="BH684" i="1"/>
  <c r="BH162" i="1"/>
  <c r="BH579" i="1"/>
  <c r="BH857" i="1"/>
  <c r="BH741" i="1"/>
  <c r="BH621" i="1"/>
  <c r="BH70" i="1"/>
  <c r="BH542" i="1"/>
  <c r="BH973" i="1"/>
  <c r="BH971" i="1"/>
  <c r="BH78" i="1"/>
  <c r="BH19" i="1"/>
  <c r="BH666" i="1"/>
  <c r="BH291" i="1"/>
  <c r="BH571" i="1"/>
  <c r="BH880" i="1"/>
  <c r="BH779" i="1"/>
  <c r="BH564" i="1"/>
  <c r="BH366" i="1"/>
  <c r="BH187" i="1"/>
  <c r="BH14" i="1"/>
  <c r="BH1295" i="1"/>
  <c r="BH1190" i="1"/>
  <c r="BH960" i="1"/>
  <c r="BH478" i="1"/>
  <c r="BH435" i="1"/>
  <c r="BH810" i="1"/>
  <c r="BH43" i="1"/>
  <c r="BH339" i="1"/>
  <c r="BH724" i="1"/>
  <c r="BH604" i="1"/>
  <c r="BH466" i="1"/>
  <c r="BH448" i="1"/>
  <c r="BH336" i="1"/>
  <c r="BH821" i="1"/>
  <c r="BH137" i="1"/>
  <c r="BH92" i="1"/>
  <c r="BH681" i="1"/>
  <c r="BH197" i="1"/>
  <c r="BH887" i="1"/>
  <c r="BH710" i="1"/>
  <c r="BH701" i="1"/>
  <c r="BH1208" i="1"/>
  <c r="BH734" i="1"/>
  <c r="BH467" i="1"/>
  <c r="BH13" i="1"/>
  <c r="BH967" i="1"/>
  <c r="BH758" i="1"/>
  <c r="BH1094" i="1"/>
  <c r="BH38" i="1"/>
  <c r="BH319" i="1"/>
  <c r="BH746" i="1"/>
  <c r="BH966" i="1"/>
  <c r="BH625" i="1"/>
  <c r="BH1114" i="1"/>
  <c r="BH605" i="1"/>
  <c r="BH385" i="1"/>
  <c r="BH241" i="1"/>
  <c r="BH766" i="1"/>
  <c r="BH244" i="1"/>
  <c r="BH645" i="1"/>
  <c r="BH399" i="1"/>
  <c r="BH368" i="1"/>
  <c r="BH846" i="1"/>
  <c r="BH847" i="1"/>
  <c r="BH978" i="1"/>
  <c r="BH825" i="1"/>
  <c r="BH473" i="1"/>
  <c r="BH1422" i="1"/>
  <c r="BH469" i="1"/>
  <c r="BH377" i="1"/>
  <c r="BH634" i="1"/>
  <c r="BH551" i="1"/>
  <c r="BH595" i="1"/>
  <c r="BH257" i="1"/>
  <c r="BH325" i="1"/>
  <c r="BH1435" i="1"/>
  <c r="BH52" i="1"/>
  <c r="BH790" i="1"/>
  <c r="BH1145" i="1"/>
  <c r="BH338" i="1"/>
  <c r="BH267" i="1"/>
  <c r="BH682" i="1"/>
  <c r="BH883" i="1"/>
  <c r="BH590" i="1"/>
  <c r="BH865" i="1"/>
  <c r="BH486" i="1"/>
  <c r="BH789" i="1"/>
  <c r="BH69" i="1"/>
  <c r="BH549" i="1"/>
  <c r="BH30" i="1"/>
  <c r="BH261" i="1"/>
  <c r="BH819" i="1"/>
  <c r="BH539" i="1"/>
  <c r="BH729" i="1"/>
  <c r="BH861" i="1"/>
  <c r="BH1173" i="1"/>
  <c r="BH41" i="1"/>
  <c r="BH614" i="1"/>
  <c r="BH1215" i="1"/>
  <c r="BH34" i="1"/>
  <c r="BH353" i="1"/>
  <c r="BH468" i="1"/>
  <c r="BH620" i="1"/>
  <c r="BH968" i="1"/>
  <c r="BH824" i="1"/>
  <c r="BH1037" i="1"/>
  <c r="BH783" i="1"/>
  <c r="BH228" i="1"/>
  <c r="BH529" i="1"/>
  <c r="BH238" i="1"/>
  <c r="BH609" i="1"/>
  <c r="BH714" i="1"/>
  <c r="BH690" i="1"/>
  <c r="BH661" i="1"/>
  <c r="BH33" i="1"/>
  <c r="BH555" i="1"/>
  <c r="BH697" i="1"/>
  <c r="BH658" i="1"/>
  <c r="BH113" i="1"/>
  <c r="BH866" i="1"/>
  <c r="BH332" i="1"/>
  <c r="BH289" i="1"/>
  <c r="BH489" i="1"/>
  <c r="BH691" i="1"/>
  <c r="BH249" i="1"/>
  <c r="BH247" i="1"/>
  <c r="BH886" i="1"/>
  <c r="BH12" i="1"/>
  <c r="BH422" i="1"/>
  <c r="BH461" i="1"/>
  <c r="BH165" i="1"/>
  <c r="BH918" i="1"/>
  <c r="BH374" i="1"/>
  <c r="BH363" i="1"/>
  <c r="BH809" i="1"/>
  <c r="BH594" i="1"/>
  <c r="BH537" i="1"/>
  <c r="BH449" i="1"/>
  <c r="BH1182" i="1"/>
  <c r="BH258" i="1"/>
  <c r="BH543" i="1"/>
  <c r="BH737" i="1"/>
  <c r="BH308" i="1"/>
  <c r="BH279" i="1"/>
  <c r="BH1314" i="1"/>
  <c r="BH1025" i="1"/>
  <c r="BH426" i="1"/>
  <c r="BH965" i="1"/>
  <c r="BH116" i="1"/>
  <c r="BH834" i="1"/>
  <c r="BH480" i="1"/>
  <c r="BH381" i="1"/>
  <c r="BH369" i="1"/>
  <c r="BH141" i="1"/>
  <c r="BH487" i="1"/>
  <c r="BH814" i="1"/>
  <c r="BH985" i="1"/>
  <c r="BH26" i="1"/>
  <c r="BH233" i="1"/>
  <c r="BH588" i="1"/>
  <c r="BH216" i="1"/>
  <c r="BH731" i="1"/>
  <c r="BH379" i="1"/>
  <c r="BH266" i="1"/>
  <c r="BH1179" i="1"/>
  <c r="BH416" i="1"/>
  <c r="BH404" i="1"/>
  <c r="BH1353" i="1"/>
  <c r="BH280" i="1"/>
  <c r="BH1264" i="1"/>
  <c r="BH318" i="1"/>
  <c r="BH1263" i="1"/>
  <c r="BH540" i="1"/>
  <c r="BH358" i="1"/>
  <c r="BH1372" i="1"/>
  <c r="BH607" i="1"/>
  <c r="BH568" i="1"/>
  <c r="BH1310" i="1"/>
  <c r="BH1381" i="1"/>
  <c r="BH1391" i="1"/>
  <c r="BH1442" i="1"/>
  <c r="AE357" i="1"/>
  <c r="BH357" i="1" s="1"/>
  <c r="AE172" i="1"/>
  <c r="BH172" i="1" s="1"/>
  <c r="AE167" i="1"/>
  <c r="BH167" i="1" s="1"/>
  <c r="AE1420" i="1"/>
  <c r="BH1420" i="1" s="1"/>
  <c r="AE1284" i="1"/>
  <c r="BH1284" i="1" s="1"/>
  <c r="AE999" i="1"/>
  <c r="BH999" i="1" s="1"/>
  <c r="AE560" i="1"/>
  <c r="BH560" i="1" s="1"/>
  <c r="AE708" i="1"/>
  <c r="BH708" i="1" s="1"/>
  <c r="AE16" i="1"/>
  <c r="BH16" i="1" s="1"/>
  <c r="AE1074" i="1"/>
  <c r="BH1074" i="1" s="1"/>
  <c r="AE153" i="1"/>
  <c r="BH153" i="1" s="1"/>
  <c r="AE354" i="1"/>
  <c r="BH354" i="1" s="1"/>
  <c r="AE152" i="1"/>
  <c r="BH152" i="1" s="1"/>
  <c r="AE475" i="1"/>
  <c r="BH475" i="1" s="1"/>
  <c r="AE1417" i="1"/>
  <c r="BH1417" i="1" s="1"/>
  <c r="AE776" i="1"/>
  <c r="BH776" i="1" s="1"/>
  <c r="AE1116" i="1"/>
  <c r="BH1116" i="1" s="1"/>
  <c r="AE390" i="1"/>
  <c r="BH390" i="1" s="1"/>
  <c r="AE1350" i="1"/>
  <c r="BH1350" i="1" s="1"/>
  <c r="AE1348" i="1"/>
  <c r="BH1348" i="1" s="1"/>
  <c r="AE854" i="1"/>
  <c r="BH854" i="1" s="1"/>
  <c r="AE510" i="1"/>
  <c r="BH510" i="1" s="1"/>
  <c r="AE802" i="1"/>
  <c r="BH802" i="1" s="1"/>
  <c r="AE389" i="1"/>
  <c r="BH389" i="1" s="1"/>
  <c r="AE820" i="1"/>
  <c r="BH820" i="1" s="1"/>
  <c r="AE297" i="1"/>
  <c r="BH297" i="1" s="1"/>
  <c r="AE1243" i="1"/>
  <c r="BH1243" i="1" s="1"/>
  <c r="AE443" i="1"/>
  <c r="BH443" i="1" s="1"/>
  <c r="AE1388" i="1"/>
  <c r="BH1388" i="1" s="1"/>
</calcChain>
</file>

<file path=xl/sharedStrings.xml><?xml version="1.0" encoding="utf-8"?>
<sst xmlns="http://schemas.openxmlformats.org/spreadsheetml/2006/main" count="5952" uniqueCount="3061">
  <si>
    <t>Identifier (RIC)</t>
  </si>
  <si>
    <t>Company Name</t>
  </si>
  <si>
    <t>Exchange Name</t>
  </si>
  <si>
    <t>GICS Industry Name</t>
  </si>
  <si>
    <t>Market Capitalisation
(JPY)</t>
  </si>
  <si>
    <t>Total Revenue
(FY-17, JPY)</t>
  </si>
  <si>
    <t>Total Revenue
(FY-6, JPY)</t>
  </si>
  <si>
    <t>Total Revenue
(FY0, JPY)</t>
  </si>
  <si>
    <t>Operating Income
(FY-6, JPY)</t>
  </si>
  <si>
    <t>Operating Income
(FY-2, JPY)</t>
  </si>
  <si>
    <t>Operating Income
(FY0, JPY)</t>
  </si>
  <si>
    <t>Basic Weighted Average Shares
(FY-6)</t>
  </si>
  <si>
    <t>Basic Weighted Average Shares
(FY0)</t>
  </si>
  <si>
    <t>Total Receivables, Net
(FY0, JPY)</t>
  </si>
  <si>
    <t>Total Inventory
(FY0, JPY)</t>
  </si>
  <si>
    <t>Property/Plant/Equipment, Total - Net
(FY0, JPY)</t>
  </si>
  <si>
    <t>Accounts Payable
(FY0, JPY)</t>
  </si>
  <si>
    <t>Enterprise Value (Daily Time Series)
(JPY)</t>
  </si>
  <si>
    <t>9436.T</t>
  </si>
  <si>
    <t>Okinawa Cellular Telephone Co</t>
  </si>
  <si>
    <t>TOKYO STOCK EXCHANGE</t>
  </si>
  <si>
    <t>Wireless Telecommunication Services</t>
  </si>
  <si>
    <t>9433.T</t>
  </si>
  <si>
    <t>KDDI Corp</t>
  </si>
  <si>
    <t>Transportation Infrastructure</t>
  </si>
  <si>
    <t>9361.T</t>
  </si>
  <si>
    <t>Fushiki Kairiku Unso Co Ltd</t>
  </si>
  <si>
    <t>9359.NG</t>
  </si>
  <si>
    <t>Isewan Terminal Service Co Ltd</t>
  </si>
  <si>
    <t>NAGOYA STOCK EXCHANGE</t>
  </si>
  <si>
    <t>9364.T</t>
  </si>
  <si>
    <t>Kamigumi Co Ltd</t>
  </si>
  <si>
    <t>9301.T</t>
  </si>
  <si>
    <t>Mitsubishi Logistics Corp</t>
  </si>
  <si>
    <t>9066.T</t>
  </si>
  <si>
    <t>Nissin Corp</t>
  </si>
  <si>
    <t>9351.T</t>
  </si>
  <si>
    <t>Toyo Wharf &amp; Warehouse Co Ltd</t>
  </si>
  <si>
    <t>9357.NG</t>
  </si>
  <si>
    <t>Meiko Trans Co Ltd</t>
  </si>
  <si>
    <t>9303.T</t>
  </si>
  <si>
    <t>Sumitomo Warehouse Co Ltd</t>
  </si>
  <si>
    <t>9367.T</t>
  </si>
  <si>
    <t>Daito Koun Co Ltd</t>
  </si>
  <si>
    <t>9355.T</t>
  </si>
  <si>
    <t>Rinko Corp</t>
  </si>
  <si>
    <t>9377.T</t>
  </si>
  <si>
    <t>AGP Corp</t>
  </si>
  <si>
    <t>8051.T</t>
  </si>
  <si>
    <t>Yamazen Corp</t>
  </si>
  <si>
    <t>Trading Companies &amp; Distributors</t>
  </si>
  <si>
    <t>8014.T</t>
  </si>
  <si>
    <t>Chori Co Ltd</t>
  </si>
  <si>
    <t>8059.T</t>
  </si>
  <si>
    <t>Daiichi Jitsugyo Co Ltd</t>
  </si>
  <si>
    <t>8078.T</t>
  </si>
  <si>
    <t>Hanwa Co Ltd</t>
  </si>
  <si>
    <t>8098.T</t>
  </si>
  <si>
    <t>Inabata &amp; Co Ltd</t>
  </si>
  <si>
    <t>8001.T</t>
  </si>
  <si>
    <t>Itochu Corp</t>
  </si>
  <si>
    <t>8032.T</t>
  </si>
  <si>
    <t>Japan Pulp &amp; Paper Co Ltd</t>
  </si>
  <si>
    <t>8037.T</t>
  </si>
  <si>
    <t>Kamei Corp</t>
  </si>
  <si>
    <t>8081.T</t>
  </si>
  <si>
    <t>Kanaden Corp</t>
  </si>
  <si>
    <t>8020.T</t>
  </si>
  <si>
    <t>Kanematsu Corp</t>
  </si>
  <si>
    <t>8077.T</t>
  </si>
  <si>
    <t>TORQ Inc</t>
  </si>
  <si>
    <t>8104.T</t>
  </si>
  <si>
    <t>Kuwazawa Holdings Corp</t>
  </si>
  <si>
    <t>9763.T</t>
  </si>
  <si>
    <t>Marubeni Construction Material Lease Co Ltd</t>
  </si>
  <si>
    <t>8046.T</t>
  </si>
  <si>
    <t>Marufuji Sheet Piling Co Ltd</t>
  </si>
  <si>
    <t>8103.T</t>
  </si>
  <si>
    <t>Meiwa Corp</t>
  </si>
  <si>
    <t>8066.T</t>
  </si>
  <si>
    <t>Mitani Corp</t>
  </si>
  <si>
    <t>8058.T</t>
  </si>
  <si>
    <t>Mitsubishi Corp</t>
  </si>
  <si>
    <t>8031.T</t>
  </si>
  <si>
    <t>Mitsui &amp; Co Ltd</t>
  </si>
  <si>
    <t>8012.T</t>
  </si>
  <si>
    <t>Nagase &amp; Co Ltd</t>
  </si>
  <si>
    <t>8594.SP</t>
  </si>
  <si>
    <t>Nakamichi Leasing Co Ltd</t>
  </si>
  <si>
    <t>SAPPORO SECURITIES EXCHANGE</t>
  </si>
  <si>
    <t>8085.T</t>
  </si>
  <si>
    <t>Narasaki Sangyo Co Ltd</t>
  </si>
  <si>
    <t>8138.T</t>
  </si>
  <si>
    <t>Sankyo Kasei Corp</t>
  </si>
  <si>
    <t>9678.T</t>
  </si>
  <si>
    <t>Kanamoto Co Ltd</t>
  </si>
  <si>
    <t>9872.T</t>
  </si>
  <si>
    <t>Kitakei Co Ltd</t>
  </si>
  <si>
    <t>7461.T</t>
  </si>
  <si>
    <t>Kimura Co Ltd</t>
  </si>
  <si>
    <t>9824.T</t>
  </si>
  <si>
    <t>Senshu Electric Co Ltd</t>
  </si>
  <si>
    <t>8076.T</t>
  </si>
  <si>
    <t>Canox Corp</t>
  </si>
  <si>
    <t>9930.T</t>
  </si>
  <si>
    <t>Kitazawa Sangyo Co Ltd</t>
  </si>
  <si>
    <t>9845.T</t>
  </si>
  <si>
    <t>Parker Corp</t>
  </si>
  <si>
    <t>9906.T</t>
  </si>
  <si>
    <t>Fujii Sangyo Corp</t>
  </si>
  <si>
    <t>9699.T</t>
  </si>
  <si>
    <t>Nishio Holdings Co Ltd</t>
  </si>
  <si>
    <t>9888.T</t>
  </si>
  <si>
    <t>UEX Ltd</t>
  </si>
  <si>
    <t>7425.T</t>
  </si>
  <si>
    <t>Hatsuho Shouji Co Ltd</t>
  </si>
  <si>
    <t>9849.T</t>
  </si>
  <si>
    <t>Kyodo Paper Holdings</t>
  </si>
  <si>
    <t>7500.T</t>
  </si>
  <si>
    <t>Nishikawa Keisoku Co Ltd</t>
  </si>
  <si>
    <t>7533.FU</t>
  </si>
  <si>
    <t>Green Cross Co Ltd</t>
  </si>
  <si>
    <t>FUKUOKA STOCK EXCHANGE</t>
  </si>
  <si>
    <t>8015.T</t>
  </si>
  <si>
    <t>Toyota Tsusho Corp</t>
  </si>
  <si>
    <t>8075.T</t>
  </si>
  <si>
    <t>Shinsho Corp</t>
  </si>
  <si>
    <t>8052.T</t>
  </si>
  <si>
    <t>Tsubakimoto Kogyo Co Ltd</t>
  </si>
  <si>
    <t>8125.T</t>
  </si>
  <si>
    <t>Wakita &amp; Co Ltd</t>
  </si>
  <si>
    <t>8053.T</t>
  </si>
  <si>
    <t>Sumitomo Corp</t>
  </si>
  <si>
    <t>8065.T</t>
  </si>
  <si>
    <t>Sato Sho-Ji Corp</t>
  </si>
  <si>
    <t>8061.T</t>
  </si>
  <si>
    <t>Seika Corp</t>
  </si>
  <si>
    <t>7619.T</t>
  </si>
  <si>
    <t>Tanaka Co Ltd</t>
  </si>
  <si>
    <t>8074.T</t>
  </si>
  <si>
    <t>Yuasa Trading Co Ltd</t>
  </si>
  <si>
    <t>8007.T</t>
  </si>
  <si>
    <t>Takashima &amp; Co Ltd</t>
  </si>
  <si>
    <t>8158.T</t>
  </si>
  <si>
    <t>Soda Nikka Co Ltd</t>
  </si>
  <si>
    <t>9896.T</t>
  </si>
  <si>
    <t>JK Holdings Co Ltd</t>
  </si>
  <si>
    <t>8285.T</t>
  </si>
  <si>
    <t>Mitani Sangyo Co Ltd</t>
  </si>
  <si>
    <t>7434.T</t>
  </si>
  <si>
    <t>Otake Corp</t>
  </si>
  <si>
    <t>9934.T</t>
  </si>
  <si>
    <t>Inaba Denki Sangyo Co Ltd</t>
  </si>
  <si>
    <t>9932.T</t>
  </si>
  <si>
    <t>Sugimoto &amp; Co Ltd</t>
  </si>
  <si>
    <t>7482.T</t>
  </si>
  <si>
    <t>Shimojima Co Ltd</t>
  </si>
  <si>
    <t>8002.T</t>
  </si>
  <si>
    <t>Marubeni Corp</t>
  </si>
  <si>
    <t>9830.T</t>
  </si>
  <si>
    <t>Trusco Nakayama Corp</t>
  </si>
  <si>
    <t>7446.T</t>
  </si>
  <si>
    <t>Tohoku Chemical Co Ltd</t>
  </si>
  <si>
    <t>9960.T</t>
  </si>
  <si>
    <t>Totech Corp</t>
  </si>
  <si>
    <t>9986.T</t>
  </si>
  <si>
    <t>Zaoh Co Ltd</t>
  </si>
  <si>
    <t>6309.T</t>
  </si>
  <si>
    <t>Tomoe Engineering Co Ltd</t>
  </si>
  <si>
    <t>7414.T</t>
  </si>
  <si>
    <t>Onoken Co Ltd</t>
  </si>
  <si>
    <t>8147.T</t>
  </si>
  <si>
    <t>Tomita Co Ltd</t>
  </si>
  <si>
    <t>7472.T</t>
  </si>
  <si>
    <t>Toba Inc</t>
  </si>
  <si>
    <t>9902.T</t>
  </si>
  <si>
    <t>Nichiden Corp</t>
  </si>
  <si>
    <t>9991.T</t>
  </si>
  <si>
    <t>Gecoss Corp</t>
  </si>
  <si>
    <t>7417.T</t>
  </si>
  <si>
    <t>Nanyo Corp</t>
  </si>
  <si>
    <t>7635.T</t>
  </si>
  <si>
    <t>Sugita Ace Co Ltd</t>
  </si>
  <si>
    <t>7570.T</t>
  </si>
  <si>
    <t>Hashimoto Sogyo Holdings Co Ltd</t>
  </si>
  <si>
    <t>7624.T</t>
  </si>
  <si>
    <t>Naito &amp; Co Ltd</t>
  </si>
  <si>
    <t>2693.T</t>
  </si>
  <si>
    <t>YKT Corp</t>
  </si>
  <si>
    <t>1736.T</t>
  </si>
  <si>
    <t>Otec Corp</t>
  </si>
  <si>
    <t>2751.T</t>
  </si>
  <si>
    <t>Tenpos Holdings Co Ltd</t>
  </si>
  <si>
    <t>2768.T</t>
  </si>
  <si>
    <t>Sojitz Corp</t>
  </si>
  <si>
    <t>2445.T</t>
  </si>
  <si>
    <t>Takamiya Co Ltd</t>
  </si>
  <si>
    <t>3388.T</t>
  </si>
  <si>
    <t>Meiji Electric Industries Co Ltd</t>
  </si>
  <si>
    <t>3023.T</t>
  </si>
  <si>
    <t>Rasa Corp</t>
  </si>
  <si>
    <t>3024.T</t>
  </si>
  <si>
    <t>Create Corp</t>
  </si>
  <si>
    <t>3036.T</t>
  </si>
  <si>
    <t>Alconix Corp</t>
  </si>
  <si>
    <t>3173.T</t>
  </si>
  <si>
    <t>Cominix Co Ltd</t>
  </si>
  <si>
    <t>3176.T</t>
  </si>
  <si>
    <t>Sanyo Trading Co Ltd</t>
  </si>
  <si>
    <t>2914.T</t>
  </si>
  <si>
    <t>Japan Tobacco Inc</t>
  </si>
  <si>
    <t>Tobacco</t>
  </si>
  <si>
    <t>Textiles, Apparel &amp; Luxury Goods</t>
  </si>
  <si>
    <t>3551.T</t>
  </si>
  <si>
    <t>Dynic Corp</t>
  </si>
  <si>
    <t>3002.T</t>
  </si>
  <si>
    <t>Gunze Ltd</t>
  </si>
  <si>
    <t>8050.T</t>
  </si>
  <si>
    <t>Seiko Group Corp</t>
  </si>
  <si>
    <t>3201.T</t>
  </si>
  <si>
    <t>Japan Wool Textile Co Ltd</t>
  </si>
  <si>
    <t>3580.T</t>
  </si>
  <si>
    <t>Komatsu Matere Co Ltd</t>
  </si>
  <si>
    <t>3106.T</t>
  </si>
  <si>
    <t>Kurabo Industries Ltd</t>
  </si>
  <si>
    <t>3512.T</t>
  </si>
  <si>
    <t>Nippon Felt Co Ltd</t>
  </si>
  <si>
    <t>3109.T</t>
  </si>
  <si>
    <t>Shikibo Ltd</t>
  </si>
  <si>
    <t>3104.T</t>
  </si>
  <si>
    <t>Fujibo Holdings Inc</t>
  </si>
  <si>
    <t>3202.T</t>
  </si>
  <si>
    <t>Daitobo Co Ltd</t>
  </si>
  <si>
    <t>9837.T</t>
  </si>
  <si>
    <t>Morito Co Ltd</t>
  </si>
  <si>
    <t>8215.T</t>
  </si>
  <si>
    <t>Ginza Yamagataya Co Ltd</t>
  </si>
  <si>
    <t>8018.T</t>
  </si>
  <si>
    <t>Sankyo Seiko Co Ltd</t>
  </si>
  <si>
    <t>8127.T</t>
  </si>
  <si>
    <t>Yamato International Inc</t>
  </si>
  <si>
    <t>7936.T</t>
  </si>
  <si>
    <t>Asics Corp</t>
  </si>
  <si>
    <t>3123.T</t>
  </si>
  <si>
    <t>Saibo Co Ltd</t>
  </si>
  <si>
    <t>8029.T</t>
  </si>
  <si>
    <t>Look Holdings Inc</t>
  </si>
  <si>
    <t>3597.T</t>
  </si>
  <si>
    <t>Jichodo Co Ltd</t>
  </si>
  <si>
    <t>7856.T</t>
  </si>
  <si>
    <t>Hagihara Industries Inc</t>
  </si>
  <si>
    <t>3204.T</t>
  </si>
  <si>
    <t>Toabo Corp</t>
  </si>
  <si>
    <t>3320.T</t>
  </si>
  <si>
    <t>Cross Plus Inc</t>
  </si>
  <si>
    <t>3045.T</t>
  </si>
  <si>
    <t>Kawasaki &amp; Co Ltd</t>
  </si>
  <si>
    <t>3161.T</t>
  </si>
  <si>
    <t>Azearth Corp</t>
  </si>
  <si>
    <t>7751.T</t>
  </si>
  <si>
    <t>Canon Inc</t>
  </si>
  <si>
    <t>Technology Hardware, Storage &amp; Peripherals</t>
  </si>
  <si>
    <t>4901.T</t>
  </si>
  <si>
    <t>Fujifilm Holdings Corp</t>
  </si>
  <si>
    <t>7999.T</t>
  </si>
  <si>
    <t>Mutoh Holdings Co Ltd</t>
  </si>
  <si>
    <t>6413.T</t>
  </si>
  <si>
    <t>Riso Kagaku Corp</t>
  </si>
  <si>
    <t>6448.T</t>
  </si>
  <si>
    <t>Brother Industries Ltd</t>
  </si>
  <si>
    <t>7752.T</t>
  </si>
  <si>
    <t>Ricoh Co Ltd</t>
  </si>
  <si>
    <t>6789.T</t>
  </si>
  <si>
    <t>Roland DG Corp</t>
  </si>
  <si>
    <t>6737.T</t>
  </si>
  <si>
    <t>Eizo Corp</t>
  </si>
  <si>
    <t>6734.T</t>
  </si>
  <si>
    <t>Newtech Co Ltd</t>
  </si>
  <si>
    <t>6750.T</t>
  </si>
  <si>
    <t>Elecom Co Ltd</t>
  </si>
  <si>
    <t>6724.T</t>
  </si>
  <si>
    <t>Seiko Epson Corp</t>
  </si>
  <si>
    <t>2795.T</t>
  </si>
  <si>
    <t>Nippon Primex Inc</t>
  </si>
  <si>
    <t>6670.T</t>
  </si>
  <si>
    <t>MCJ Co Ltd</t>
  </si>
  <si>
    <t>6638.T</t>
  </si>
  <si>
    <t>Mimaki Engineering Co Ltd</t>
  </si>
  <si>
    <t>Specialty Retail</t>
  </si>
  <si>
    <t>8214.T</t>
  </si>
  <si>
    <t>Aoki Holdings Inc</t>
  </si>
  <si>
    <t>8230.T</t>
  </si>
  <si>
    <t>Hasegawa Co Ltd</t>
  </si>
  <si>
    <t>8173.T</t>
  </si>
  <si>
    <t>Joshin Denki Co Ltd</t>
  </si>
  <si>
    <t>8218.T</t>
  </si>
  <si>
    <t>Komeri Co Ltd</t>
  </si>
  <si>
    <t>8281.T</t>
  </si>
  <si>
    <t>Xebio Holdings Co Ltd</t>
  </si>
  <si>
    <t>9818.T</t>
  </si>
  <si>
    <t>Daimaru Enawin Co Ltd</t>
  </si>
  <si>
    <t>9843.T</t>
  </si>
  <si>
    <t>Nitori Holdings Co Ltd</t>
  </si>
  <si>
    <t>9842.T</t>
  </si>
  <si>
    <t>Arclands Corp</t>
  </si>
  <si>
    <t>9882.T</t>
  </si>
  <si>
    <t>Yellow Hat Ltd</t>
  </si>
  <si>
    <t>8282.T</t>
  </si>
  <si>
    <t>K'S Holdings Corp</t>
  </si>
  <si>
    <t>7545.T</t>
  </si>
  <si>
    <t>Nishimatsuya Chain Co Ltd</t>
  </si>
  <si>
    <t>8227.T</t>
  </si>
  <si>
    <t>Shimamura Co Ltd</t>
  </si>
  <si>
    <t>9856.T</t>
  </si>
  <si>
    <t>KU Holdings Co Ltd</t>
  </si>
  <si>
    <t>9831.T</t>
  </si>
  <si>
    <t>Yamada Holdings Co Ltd</t>
  </si>
  <si>
    <t>2668.T</t>
  </si>
  <si>
    <t>Tabio Corp</t>
  </si>
  <si>
    <t>8219.T</t>
  </si>
  <si>
    <t>Aoyama Trading Co Ltd</t>
  </si>
  <si>
    <t>9832.T</t>
  </si>
  <si>
    <t>Autobacs Seven Co Ltd</t>
  </si>
  <si>
    <t>7638.T</t>
  </si>
  <si>
    <t>New Art Holdings Co Ltd</t>
  </si>
  <si>
    <t>7506.T</t>
  </si>
  <si>
    <t>House of Rose Co Ltd</t>
  </si>
  <si>
    <t>9990.T</t>
  </si>
  <si>
    <t>Sac's Bar Holdings Inc</t>
  </si>
  <si>
    <t>7419.T</t>
  </si>
  <si>
    <t>Nojima Corp</t>
  </si>
  <si>
    <t>2685.T</t>
  </si>
  <si>
    <t>Adastria Co Ltd</t>
  </si>
  <si>
    <t>7599.T</t>
  </si>
  <si>
    <t>IDOM Inc</t>
  </si>
  <si>
    <t>9441.T</t>
  </si>
  <si>
    <t>Bell-Park Co Ltd</t>
  </si>
  <si>
    <t>7564.T</t>
  </si>
  <si>
    <t>Workman Co Ltd</t>
  </si>
  <si>
    <t>9444.T</t>
  </si>
  <si>
    <t>Toshin Holdings Co Ltd</t>
  </si>
  <si>
    <t>2670.T</t>
  </si>
  <si>
    <t>ABC-Mart Inc</t>
  </si>
  <si>
    <t>7605.T</t>
  </si>
  <si>
    <t>Fuji Corp (Miyagi)</t>
  </si>
  <si>
    <t>9446.T</t>
  </si>
  <si>
    <t>Sakai Holdings Co Ltd</t>
  </si>
  <si>
    <t>2652.T</t>
  </si>
  <si>
    <t>Mandarake Inc</t>
  </si>
  <si>
    <t>7606.T</t>
  </si>
  <si>
    <t>United Arrows Ltd</t>
  </si>
  <si>
    <t>4732.T</t>
  </si>
  <si>
    <t>USS Co Ltd</t>
  </si>
  <si>
    <t>2674.T</t>
  </si>
  <si>
    <t>Hard Off Corporation Co Ltd</t>
  </si>
  <si>
    <t>7636.T</t>
  </si>
  <si>
    <t>Handsman Co Ltd</t>
  </si>
  <si>
    <t>2681.T</t>
  </si>
  <si>
    <t>Geo Holdings Corp</t>
  </si>
  <si>
    <t>2726.T</t>
  </si>
  <si>
    <t>PAL Group Holdings Co Ltd</t>
  </si>
  <si>
    <t>2730.T</t>
  </si>
  <si>
    <t>EDION Corp</t>
  </si>
  <si>
    <t>2754.T</t>
  </si>
  <si>
    <t>Tokatsu Holdings Co Ltd</t>
  </si>
  <si>
    <t>2780.T</t>
  </si>
  <si>
    <t>Komehyo Holdings Co Ltd</t>
  </si>
  <si>
    <t>2788.T</t>
  </si>
  <si>
    <t>Apple International Co Ltd</t>
  </si>
  <si>
    <t>2790.T</t>
  </si>
  <si>
    <t>Nafco Co Ltd</t>
  </si>
  <si>
    <t>2792.T</t>
  </si>
  <si>
    <t>Honeys Holdings Co Ltd</t>
  </si>
  <si>
    <t>3738.T</t>
  </si>
  <si>
    <t>T-Gaia Corp</t>
  </si>
  <si>
    <t>3322.T</t>
  </si>
  <si>
    <t>Alpha Group Inc</t>
  </si>
  <si>
    <t>3607.T</t>
  </si>
  <si>
    <t>Kuraudia Holdings Co Ltd</t>
  </si>
  <si>
    <t>3333.T</t>
  </si>
  <si>
    <t>Asahi Co Ltd</t>
  </si>
  <si>
    <t>3347.T</t>
  </si>
  <si>
    <t>Trust Co Ltd</t>
  </si>
  <si>
    <t>3375.T</t>
  </si>
  <si>
    <t>ZOA Corp</t>
  </si>
  <si>
    <t>9428.T</t>
  </si>
  <si>
    <t>Crops Corp</t>
  </si>
  <si>
    <t>3020.T</t>
  </si>
  <si>
    <t>Applied Co Ltd</t>
  </si>
  <si>
    <t>3028.T</t>
  </si>
  <si>
    <t>Alpen Co Ltd</t>
  </si>
  <si>
    <t>3047.FU</t>
  </si>
  <si>
    <t>Truck-One Co Ltd</t>
  </si>
  <si>
    <t>3050.T</t>
  </si>
  <si>
    <t>DCM Holdings Co Ltd</t>
  </si>
  <si>
    <t>2138.T</t>
  </si>
  <si>
    <t>Crooz Inc</t>
  </si>
  <si>
    <t>3092.T</t>
  </si>
  <si>
    <t>ZOZO Inc</t>
  </si>
  <si>
    <t>3172.T</t>
  </si>
  <si>
    <t>Tea Life Co Ltd</t>
  </si>
  <si>
    <t>9692.T</t>
  </si>
  <si>
    <t>Computer Engineering &amp; Consulting Ltd</t>
  </si>
  <si>
    <t>Software</t>
  </si>
  <si>
    <t>4736.T</t>
  </si>
  <si>
    <t>Nippon Rad Inc</t>
  </si>
  <si>
    <t>9702.T</t>
  </si>
  <si>
    <t>ISB Corp</t>
  </si>
  <si>
    <t>9717.T</t>
  </si>
  <si>
    <t>JASTEC Co Ltd</t>
  </si>
  <si>
    <t>9709.T</t>
  </si>
  <si>
    <t>NCS&amp;A Co Ltd</t>
  </si>
  <si>
    <t>4662.T</t>
  </si>
  <si>
    <t>Focus Systems Corp</t>
  </si>
  <si>
    <t>9928.T</t>
  </si>
  <si>
    <t>Miroku Jyoho Service Co Ltd</t>
  </si>
  <si>
    <t>4762.T</t>
  </si>
  <si>
    <t>XNET Corp</t>
  </si>
  <si>
    <t>4752.T</t>
  </si>
  <si>
    <t>Showa System Engineering Corp</t>
  </si>
  <si>
    <t>9790.T</t>
  </si>
  <si>
    <t>Fukui Computer Holdings Inc</t>
  </si>
  <si>
    <t>9687.T</t>
  </si>
  <si>
    <t>KSK Co Ltd</t>
  </si>
  <si>
    <t>4719.T</t>
  </si>
  <si>
    <t>Alpha Systems Inc</t>
  </si>
  <si>
    <t>6888.T</t>
  </si>
  <si>
    <t>Acmos Inc</t>
  </si>
  <si>
    <t>4284.T</t>
  </si>
  <si>
    <t>Solxyz Co Ltd</t>
  </si>
  <si>
    <t>4287.T</t>
  </si>
  <si>
    <t>Justplanning Inc</t>
  </si>
  <si>
    <t>4826.T</t>
  </si>
  <si>
    <t>Computer Institute of Japan Ltd</t>
  </si>
  <si>
    <t>4323.T</t>
  </si>
  <si>
    <t>Japan System Techniques Co Ltd</t>
  </si>
  <si>
    <t>4333.T</t>
  </si>
  <si>
    <t>Toho System Science Co Ltd</t>
  </si>
  <si>
    <t>2317.T</t>
  </si>
  <si>
    <t>Systena Corp</t>
  </si>
  <si>
    <t>2326.T</t>
  </si>
  <si>
    <t>Digital Arts Inc</t>
  </si>
  <si>
    <t>3763.T</t>
  </si>
  <si>
    <t>Pro-Ship Inc</t>
  </si>
  <si>
    <t>3771.T</t>
  </si>
  <si>
    <t>System Research Co Ltd</t>
  </si>
  <si>
    <t>3800.T</t>
  </si>
  <si>
    <t>Unirita Inc</t>
  </si>
  <si>
    <t>2480.T</t>
  </si>
  <si>
    <t>System Location Co Ltd</t>
  </si>
  <si>
    <t>3804.T</t>
  </si>
  <si>
    <t>System D Inc</t>
  </si>
  <si>
    <t>2497.T</t>
  </si>
  <si>
    <t>United Inc</t>
  </si>
  <si>
    <t>3816.T</t>
  </si>
  <si>
    <t>Daiwa Computer Co Ltd</t>
  </si>
  <si>
    <t>3826.T</t>
  </si>
  <si>
    <t>System Integrator Corp</t>
  </si>
  <si>
    <t>3040.T</t>
  </si>
  <si>
    <t>Soliton Systems KK</t>
  </si>
  <si>
    <t>3841.T</t>
  </si>
  <si>
    <t>Jedat Inc</t>
  </si>
  <si>
    <t>3849.SP</t>
  </si>
  <si>
    <t>Nippon Techno Lab Inc</t>
  </si>
  <si>
    <t>2186.T</t>
  </si>
  <si>
    <t>Sobal Corp</t>
  </si>
  <si>
    <t>Semiconductors &amp; Semiconductor Equipment</t>
  </si>
  <si>
    <t>6966.T</t>
  </si>
  <si>
    <t>Mitsui High-tec Inc</t>
  </si>
  <si>
    <t>6941.T</t>
  </si>
  <si>
    <t>Yamaichi Electronics Co Ltd</t>
  </si>
  <si>
    <t>8155.T</t>
  </si>
  <si>
    <t>Mimasu Semiconductor Industry Co Ltd</t>
  </si>
  <si>
    <t>6918.T</t>
  </si>
  <si>
    <t>Aval Data Corp</t>
  </si>
  <si>
    <t>6890.T</t>
  </si>
  <si>
    <t>Ferrotec Holdings Corp</t>
  </si>
  <si>
    <t>7729.T</t>
  </si>
  <si>
    <t>Tokyo Seimitsu Co Ltd</t>
  </si>
  <si>
    <t>6963.T</t>
  </si>
  <si>
    <t>Rohm Co Ltd</t>
  </si>
  <si>
    <t>6337.T</t>
  </si>
  <si>
    <t>Tesec Corp</t>
  </si>
  <si>
    <t>5217.T</t>
  </si>
  <si>
    <t>Techno Quartz Inc</t>
  </si>
  <si>
    <t>6298.T</t>
  </si>
  <si>
    <t>Y.A.C. Holdings Co Ltd</t>
  </si>
  <si>
    <t>6323.T</t>
  </si>
  <si>
    <t>Rorze Corp</t>
  </si>
  <si>
    <t>6855.T</t>
  </si>
  <si>
    <t>Japan Electronic Materials Corp</t>
  </si>
  <si>
    <t>6875.T</t>
  </si>
  <si>
    <t>MegaChips Corp</t>
  </si>
  <si>
    <t>7725.T</t>
  </si>
  <si>
    <t>Inter Action Corp</t>
  </si>
  <si>
    <t>6730.T</t>
  </si>
  <si>
    <t>Axell Corp</t>
  </si>
  <si>
    <t>6677.T</t>
  </si>
  <si>
    <t>SK-Electronics Co Ltd</t>
  </si>
  <si>
    <t>6266.T</t>
  </si>
  <si>
    <t>Tazmo Co Ltd</t>
  </si>
  <si>
    <t>3374.T</t>
  </si>
  <si>
    <t>Naigai Tec Corp</t>
  </si>
  <si>
    <t>3436.T</t>
  </si>
  <si>
    <t>Sumco Corp</t>
  </si>
  <si>
    <t>7826.T</t>
  </si>
  <si>
    <t>Furuya Metal Co Ltd</t>
  </si>
  <si>
    <t>6255.T</t>
  </si>
  <si>
    <t>NPC Inc</t>
  </si>
  <si>
    <t>3856.T</t>
  </si>
  <si>
    <t>Abalance Corp</t>
  </si>
  <si>
    <t>6627.T</t>
  </si>
  <si>
    <t>Tera Probe Inc</t>
  </si>
  <si>
    <t>Professional Services</t>
  </si>
  <si>
    <t>9744.T</t>
  </si>
  <si>
    <t>Meitec Group Holdings Inc</t>
  </si>
  <si>
    <t>9715.T</t>
  </si>
  <si>
    <t>transcosmos Inc</t>
  </si>
  <si>
    <t>9743.T</t>
  </si>
  <si>
    <t>Tanseisha Co Ltd</t>
  </si>
  <si>
    <t>9746.T</t>
  </si>
  <si>
    <t>TKC Corp</t>
  </si>
  <si>
    <t>9622.T</t>
  </si>
  <si>
    <t>Space Co Ltd</t>
  </si>
  <si>
    <t>9233.T</t>
  </si>
  <si>
    <t>Asia Air Survey Co Ltd</t>
  </si>
  <si>
    <t>4641.T</t>
  </si>
  <si>
    <t>Altech Corp</t>
  </si>
  <si>
    <t>4763.T</t>
  </si>
  <si>
    <t>Creek &amp; River Co Ltd</t>
  </si>
  <si>
    <t>9685.T</t>
  </si>
  <si>
    <t>Kycom Holdings Co Ltd</t>
  </si>
  <si>
    <t>4848.T</t>
  </si>
  <si>
    <t>Fullcast Holdings Co Ltd</t>
  </si>
  <si>
    <t>4746.T</t>
  </si>
  <si>
    <t>Toukei Computer Co Ltd</t>
  </si>
  <si>
    <t>4792.T</t>
  </si>
  <si>
    <t>Yamada Consulting Group Co Ltd</t>
  </si>
  <si>
    <t>4825.T</t>
  </si>
  <si>
    <t>Weathernews Inc</t>
  </si>
  <si>
    <t>4318.T</t>
  </si>
  <si>
    <t>Quick Co Ltd</t>
  </si>
  <si>
    <t>2301.T</t>
  </si>
  <si>
    <t>Gakujo Co Ltd</t>
  </si>
  <si>
    <t>2379.T</t>
  </si>
  <si>
    <t>dip Corp</t>
  </si>
  <si>
    <t>1717.T</t>
  </si>
  <si>
    <t>Meiho Facility Works Ltd</t>
  </si>
  <si>
    <t>2410.T</t>
  </si>
  <si>
    <t>Career Design Center Co Ltd</t>
  </si>
  <si>
    <t>2415.T</t>
  </si>
  <si>
    <t>Human Holdings Co Ltd</t>
  </si>
  <si>
    <t>2427.T</t>
  </si>
  <si>
    <t>Outsourcing Inc</t>
  </si>
  <si>
    <t>2429.T</t>
  </si>
  <si>
    <t>World Holdings Co Ltd</t>
  </si>
  <si>
    <t>3768.T</t>
  </si>
  <si>
    <t>Riskmonster.com</t>
  </si>
  <si>
    <t>7833.T</t>
  </si>
  <si>
    <t>IFIS Japan Ltd</t>
  </si>
  <si>
    <t>2462.T</t>
  </si>
  <si>
    <t>LIKE Inc</t>
  </si>
  <si>
    <t>2471.T</t>
  </si>
  <si>
    <t>S-Pool Inc</t>
  </si>
  <si>
    <t>2475.T</t>
  </si>
  <si>
    <t>WDB Holdings Co Ltd</t>
  </si>
  <si>
    <t>2479.T</t>
  </si>
  <si>
    <t>JTec Corp</t>
  </si>
  <si>
    <t>3802.T</t>
  </si>
  <si>
    <t>Ecomic Co Ltd</t>
  </si>
  <si>
    <t>2124.T</t>
  </si>
  <si>
    <t>JAC Recruitment Co Ltd</t>
  </si>
  <si>
    <t>3839.T</t>
  </si>
  <si>
    <t>ODK Solutions Co Ltd</t>
  </si>
  <si>
    <t>2154.T</t>
  </si>
  <si>
    <t>Open Up Group Inc</t>
  </si>
  <si>
    <t>2163.T</t>
  </si>
  <si>
    <t>Artner Co Ltd</t>
  </si>
  <si>
    <t>3640.T</t>
  </si>
  <si>
    <t>Densan Co Ltd</t>
  </si>
  <si>
    <t>4433.T</t>
  </si>
  <si>
    <t>Hito Communications Holdings Inc</t>
  </si>
  <si>
    <t>Pharmaceuticals</t>
  </si>
  <si>
    <t>4530.T</t>
  </si>
  <si>
    <t>Hisamitsu Pharmaceutical Co Inc</t>
  </si>
  <si>
    <t>8095.T</t>
  </si>
  <si>
    <t>Astena Holdings Co Ltd</t>
  </si>
  <si>
    <t>4151.T</t>
  </si>
  <si>
    <t>Kyowa Kirin Co Ltd</t>
  </si>
  <si>
    <t>4534.T</t>
  </si>
  <si>
    <t>Mochida Pharmaceutical Co Ltd</t>
  </si>
  <si>
    <t>4516.T</t>
  </si>
  <si>
    <t>Nippon Shinyaku Co Ltd</t>
  </si>
  <si>
    <t>4528.T</t>
  </si>
  <si>
    <t>Ono Pharmaceutical Co Ltd</t>
  </si>
  <si>
    <t>4507.T</t>
  </si>
  <si>
    <t>Shionogi &amp; Co Ltd</t>
  </si>
  <si>
    <t>4540.T</t>
  </si>
  <si>
    <t>Tsumura &amp; Co</t>
  </si>
  <si>
    <t>4886.T</t>
  </si>
  <si>
    <t>ASKA Pharmaceutical Holdings Co Ltd</t>
  </si>
  <si>
    <t>4887.T</t>
  </si>
  <si>
    <t>Sawai Group Holdings Co Ltd</t>
  </si>
  <si>
    <t>4554.T</t>
  </si>
  <si>
    <t>Fuji Pharma Co Ltd</t>
  </si>
  <si>
    <t>4553.T</t>
  </si>
  <si>
    <t>Towa Pharmaceutical Co Ltd</t>
  </si>
  <si>
    <t>4559.T</t>
  </si>
  <si>
    <t>Zeria Pharmaceutical Co Ltd</t>
  </si>
  <si>
    <t>4569.T</t>
  </si>
  <si>
    <t>Kyorin Pharmaceutical Co Ltd</t>
  </si>
  <si>
    <t>4577.T</t>
  </si>
  <si>
    <t>Daito Pharmaceutical Co Ltd</t>
  </si>
  <si>
    <t>4578.T</t>
  </si>
  <si>
    <t>Otsuka Holdings Co Ltd</t>
  </si>
  <si>
    <t>Personal Care Products</t>
  </si>
  <si>
    <t>4527.T</t>
  </si>
  <si>
    <t>Rohto Pharmaceutical Co Ltd</t>
  </si>
  <si>
    <t>4967.T</t>
  </si>
  <si>
    <t>Kobayashi Pharmaceutical Co Ltd</t>
  </si>
  <si>
    <t>2927.T</t>
  </si>
  <si>
    <t>AFC-HD AMS Life Science Co Ltd</t>
  </si>
  <si>
    <t>7823.T</t>
  </si>
  <si>
    <t>Artnature Inc</t>
  </si>
  <si>
    <t>7819.T</t>
  </si>
  <si>
    <t>Shobido Corp</t>
  </si>
  <si>
    <t>Passenger Airlines</t>
  </si>
  <si>
    <t>9202.T</t>
  </si>
  <si>
    <t>ANA Holdings Inc</t>
  </si>
  <si>
    <t>3865.T</t>
  </si>
  <si>
    <t>Hokuetsu Corp</t>
  </si>
  <si>
    <t>Paper &amp; Forest Products</t>
  </si>
  <si>
    <t>3861.T</t>
  </si>
  <si>
    <t>Oji Holdings Corp</t>
  </si>
  <si>
    <t>7887.T</t>
  </si>
  <si>
    <t>Nankai Plywood Co Ltd</t>
  </si>
  <si>
    <t>5461.T</t>
  </si>
  <si>
    <t>Chubu Steel Plate Co Ltd</t>
  </si>
  <si>
    <t>Metals &amp; Mining</t>
  </si>
  <si>
    <t>1491.T</t>
  </si>
  <si>
    <t>Chugai Mining Co Ltd</t>
  </si>
  <si>
    <t>5471.T</t>
  </si>
  <si>
    <t>Daido Steel Co Ltd</t>
  </si>
  <si>
    <t>5702.T</t>
  </si>
  <si>
    <t>Daiki Aluminium Industry Co Ltd</t>
  </si>
  <si>
    <t>5714.T</t>
  </si>
  <si>
    <t>DOWA Holdings Co Ltd</t>
  </si>
  <si>
    <t>5410.T</t>
  </si>
  <si>
    <t>Godo Steel Ltd</t>
  </si>
  <si>
    <t>5446.T</t>
  </si>
  <si>
    <t>Hokuetsu Metal Co Ltd</t>
  </si>
  <si>
    <t>5603.T</t>
  </si>
  <si>
    <t>Kogi Corp</t>
  </si>
  <si>
    <t>5406.T</t>
  </si>
  <si>
    <t>Kobe Steel Ltd</t>
  </si>
  <si>
    <t>5463.T</t>
  </si>
  <si>
    <t>Maruichi Steel Tube Ltd</t>
  </si>
  <si>
    <t>5632.T</t>
  </si>
  <si>
    <t>Mitsubishi Steel Mfg. Co Ltd</t>
  </si>
  <si>
    <t>5464.T</t>
  </si>
  <si>
    <t>Mory Industries Inc</t>
  </si>
  <si>
    <t>5408.T</t>
  </si>
  <si>
    <t>Nakayama Steel Works Ltd</t>
  </si>
  <si>
    <t>5922.T</t>
  </si>
  <si>
    <t>Nasu Denki Tekko Co Ltd</t>
  </si>
  <si>
    <t>5658.T</t>
  </si>
  <si>
    <t>Nichia Steel Works Ltd</t>
  </si>
  <si>
    <t>5612.T</t>
  </si>
  <si>
    <t>Nippon Chutetsukan KK</t>
  </si>
  <si>
    <t>5753.T</t>
  </si>
  <si>
    <t>Nippon Shindo Co Ltd</t>
  </si>
  <si>
    <t>5401.T</t>
  </si>
  <si>
    <t>Nippon Steel Corp</t>
  </si>
  <si>
    <t>1515.T</t>
  </si>
  <si>
    <t>Nittetsu Mining Co Ltd</t>
  </si>
  <si>
    <t>5697.T</t>
  </si>
  <si>
    <t>Sanyu Co Ltd</t>
  </si>
  <si>
    <t>5484.T</t>
  </si>
  <si>
    <t>Tohoku Steel Co Ltd</t>
  </si>
  <si>
    <t>7485.NG</t>
  </si>
  <si>
    <t>Okaya &amp; Co Ltd</t>
  </si>
  <si>
    <t>5423.T</t>
  </si>
  <si>
    <t>Tokyo Steel Manufacturing Co Ltd</t>
  </si>
  <si>
    <t>5444.T</t>
  </si>
  <si>
    <t>Yamato Kogyo Co Ltd</t>
  </si>
  <si>
    <t>5451.T</t>
  </si>
  <si>
    <t>Yodogawa Steel Works Ltd</t>
  </si>
  <si>
    <t>5781.T</t>
  </si>
  <si>
    <t>Toho Kinzoku Co Ltd</t>
  </si>
  <si>
    <t>5458.T</t>
  </si>
  <si>
    <t>Takasago Tekko KK</t>
  </si>
  <si>
    <t>5481.T</t>
  </si>
  <si>
    <t>Sanyo Special Steel Co Ltd</t>
  </si>
  <si>
    <t>7231.T</t>
  </si>
  <si>
    <t>Topy Industries Ltd</t>
  </si>
  <si>
    <t>5660.T</t>
  </si>
  <si>
    <t>Kobelco Wire Co Ltd</t>
  </si>
  <si>
    <t>5713.T</t>
  </si>
  <si>
    <t>Sumitomo Metal Mining Co Ltd</t>
  </si>
  <si>
    <t>5987.T</t>
  </si>
  <si>
    <t>Onex Corp</t>
  </si>
  <si>
    <t>5445.T</t>
  </si>
  <si>
    <t>Tokyo Tekko Co Ltd</t>
  </si>
  <si>
    <t>5981.T</t>
  </si>
  <si>
    <t>Tokyo Rope Mfg Co Ltd</t>
  </si>
  <si>
    <t>5542.T</t>
  </si>
  <si>
    <t>Shinhokoku Material Corp</t>
  </si>
  <si>
    <t>5757.T</t>
  </si>
  <si>
    <t>CK San-Etsu Co Ltd</t>
  </si>
  <si>
    <t>5482.T</t>
  </si>
  <si>
    <t>Aichi Steel Corp</t>
  </si>
  <si>
    <t>7305.T</t>
  </si>
  <si>
    <t>Araya Industrial Co Ltd</t>
  </si>
  <si>
    <t>7637.T</t>
  </si>
  <si>
    <t>Hakudo Co Ltd</t>
  </si>
  <si>
    <t>5726.T</t>
  </si>
  <si>
    <t>Osaka Titanium Technologies Co Ltd</t>
  </si>
  <si>
    <t>5411.T</t>
  </si>
  <si>
    <t>JFE Holdings Inc</t>
  </si>
  <si>
    <t>5440.T</t>
  </si>
  <si>
    <t>Kyoei Steel Ltd</t>
  </si>
  <si>
    <t>9471.NG</t>
  </si>
  <si>
    <t>Bunkeido Co Ltd</t>
  </si>
  <si>
    <t>Media</t>
  </si>
  <si>
    <t>9404.T</t>
  </si>
  <si>
    <t>Nippon Television Holdings Inc</t>
  </si>
  <si>
    <t>9402.NG</t>
  </si>
  <si>
    <t>Chubu-Nippon Broadcasting Co Ltd</t>
  </si>
  <si>
    <t>7849.T</t>
  </si>
  <si>
    <t>Starts Publishing Corp</t>
  </si>
  <si>
    <t>9401.T</t>
  </si>
  <si>
    <t>TBS Holdings Inc</t>
  </si>
  <si>
    <t>4767.T</t>
  </si>
  <si>
    <t>TOW Co Ltd</t>
  </si>
  <si>
    <t>9407.FU</t>
  </si>
  <si>
    <t>RKB Mainichi Holdings Corp</t>
  </si>
  <si>
    <t>9478.T</t>
  </si>
  <si>
    <t>SE Holdings and Incubations Co Ltd</t>
  </si>
  <si>
    <t>4298.T</t>
  </si>
  <si>
    <t>Proto Corp</t>
  </si>
  <si>
    <t>4676.T</t>
  </si>
  <si>
    <t>Fuji Media Holdings Inc</t>
  </si>
  <si>
    <t>9782.T</t>
  </si>
  <si>
    <t>DMS Inc</t>
  </si>
  <si>
    <t>4838.T</t>
  </si>
  <si>
    <t>Space Shower Networks Inc</t>
  </si>
  <si>
    <t>9409.T</t>
  </si>
  <si>
    <t>TV Asahi Holdings Corp</t>
  </si>
  <si>
    <t>4839.T</t>
  </si>
  <si>
    <t>Wowow Inc</t>
  </si>
  <si>
    <t>4326.T</t>
  </si>
  <si>
    <t>Intage Holdings Inc</t>
  </si>
  <si>
    <t>2376.T</t>
  </si>
  <si>
    <t>SCiNEX Corp</t>
  </si>
  <si>
    <t>2408.T</t>
  </si>
  <si>
    <t>KG Intelligence Co Ltd</t>
  </si>
  <si>
    <t>2411.T</t>
  </si>
  <si>
    <t>Gendai Agency Inc</t>
  </si>
  <si>
    <t>2436.T</t>
  </si>
  <si>
    <t>Kyodo Public Relations Co Ltd</t>
  </si>
  <si>
    <t>2449.T</t>
  </si>
  <si>
    <t>PRAP Japan Inc</t>
  </si>
  <si>
    <t>2461.T</t>
  </si>
  <si>
    <t>FAN Communications Inc</t>
  </si>
  <si>
    <t>2481.T</t>
  </si>
  <si>
    <t>Townnews-Sha Co Ltd</t>
  </si>
  <si>
    <t>2489.T</t>
  </si>
  <si>
    <t>Adways Inc</t>
  </si>
  <si>
    <t>2491.T</t>
  </si>
  <si>
    <t>ValueCommerce Co Ltd</t>
  </si>
  <si>
    <t>2122.T</t>
  </si>
  <si>
    <t>Interspace Co Ltd</t>
  </si>
  <si>
    <t>2139.T</t>
  </si>
  <si>
    <t>Chuco Co Ltd</t>
  </si>
  <si>
    <t>2156.T</t>
  </si>
  <si>
    <t>Saylor Advertising Inc</t>
  </si>
  <si>
    <t>2172.SP</t>
  </si>
  <si>
    <t>Insight Inc</t>
  </si>
  <si>
    <t>2180.T</t>
  </si>
  <si>
    <t>Sunny Side Up Group Inc</t>
  </si>
  <si>
    <t>6058.T</t>
  </si>
  <si>
    <t>Vector Inc</t>
  </si>
  <si>
    <t>9363.T</t>
  </si>
  <si>
    <t>Daiun Co Ltd</t>
  </si>
  <si>
    <t>Marine Transportation</t>
  </si>
  <si>
    <t>9362.T</t>
  </si>
  <si>
    <t>Hyoki Kaiun Kaisha Ltd</t>
  </si>
  <si>
    <t>9119.T</t>
  </si>
  <si>
    <t>Iino Kaiun Kaisha Ltd</t>
  </si>
  <si>
    <t>9171.T</t>
  </si>
  <si>
    <t>Kuribayashi Steamship Co Ltd</t>
  </si>
  <si>
    <t>9115.T</t>
  </si>
  <si>
    <t>Meiji Shipping Group Co Ltd</t>
  </si>
  <si>
    <t>9310.T</t>
  </si>
  <si>
    <t>Japan Transcity Corp</t>
  </si>
  <si>
    <t>9110.T</t>
  </si>
  <si>
    <t>NS United Kaiun Kaisha Ltd</t>
  </si>
  <si>
    <t>9193.T</t>
  </si>
  <si>
    <t>Tokyo Kisen Co Ltd</t>
  </si>
  <si>
    <t>9311.T</t>
  </si>
  <si>
    <t>Asagami Corp</t>
  </si>
  <si>
    <t>9384.T</t>
  </si>
  <si>
    <t>Naigai Trans Line Ltd</t>
  </si>
  <si>
    <t>Machinery</t>
  </si>
  <si>
    <t>1964.T</t>
  </si>
  <si>
    <t>Chugai Ro Co Ltd</t>
  </si>
  <si>
    <t>6407.T</t>
  </si>
  <si>
    <t>CKD Corp</t>
  </si>
  <si>
    <t>6023.T</t>
  </si>
  <si>
    <t>Daihatsu Diesel Mfg Co Ltd</t>
  </si>
  <si>
    <t>6459.T</t>
  </si>
  <si>
    <t>Daiwa Industries Ltd</t>
  </si>
  <si>
    <t>6365.T</t>
  </si>
  <si>
    <t>DMW Corp</t>
  </si>
  <si>
    <t>6361.T</t>
  </si>
  <si>
    <t>Ebara Corp</t>
  </si>
  <si>
    <t>6134.T</t>
  </si>
  <si>
    <t>Fuji Corp (Aichi)</t>
  </si>
  <si>
    <t>6406.T</t>
  </si>
  <si>
    <t>Fujitec Co Ltd</t>
  </si>
  <si>
    <t>6018.T</t>
  </si>
  <si>
    <t>Hanshin Diesel Works Ltd</t>
  </si>
  <si>
    <t>6245.T</t>
  </si>
  <si>
    <t>Hirano Tecseed Co Ltd</t>
  </si>
  <si>
    <t>6247.T</t>
  </si>
  <si>
    <t>Hisaka Works Ltd</t>
  </si>
  <si>
    <t>6305.T</t>
  </si>
  <si>
    <t>Hitachi Construction Machinery Co Ltd</t>
  </si>
  <si>
    <t>7004.T</t>
  </si>
  <si>
    <t>Hitachi Zosen Corp</t>
  </si>
  <si>
    <t>6364.T</t>
  </si>
  <si>
    <t>Hokuetsu Industries Co Ltd</t>
  </si>
  <si>
    <t>6277.T</t>
  </si>
  <si>
    <t>Hosokawa Micron Corp</t>
  </si>
  <si>
    <t>3513.T</t>
  </si>
  <si>
    <t>Ichikawa Co Ltd</t>
  </si>
  <si>
    <t>6246.T</t>
  </si>
  <si>
    <t>Techno Smart Corp</t>
  </si>
  <si>
    <t>6310.T</t>
  </si>
  <si>
    <t>Iseki&amp;Co Ltd</t>
  </si>
  <si>
    <t>6362.T</t>
  </si>
  <si>
    <t>Ishii Iron Works Co Ltd</t>
  </si>
  <si>
    <t>6368.T</t>
  </si>
  <si>
    <t>Organo Corp</t>
  </si>
  <si>
    <t>6391.T</t>
  </si>
  <si>
    <t>Kaji Technology Corp</t>
  </si>
  <si>
    <t>6346.T</t>
  </si>
  <si>
    <t>Kikukawa Enterprise Inc</t>
  </si>
  <si>
    <t>6378.T</t>
  </si>
  <si>
    <t>Kimura Chemical Plants Co Ltd</t>
  </si>
  <si>
    <t>6498.T</t>
  </si>
  <si>
    <t>Kitz Corp</t>
  </si>
  <si>
    <t>6137.T</t>
  </si>
  <si>
    <t>Koike Sanso Kogyo Co Ltd</t>
  </si>
  <si>
    <t>6301.T</t>
  </si>
  <si>
    <t>Komatsu Ltd</t>
  </si>
  <si>
    <t>6349.T</t>
  </si>
  <si>
    <t>Komori Corp</t>
  </si>
  <si>
    <t>7726.T</t>
  </si>
  <si>
    <t>Kuroda Precision Industries Ltd</t>
  </si>
  <si>
    <t>7226.T</t>
  </si>
  <si>
    <t>Kyokuto Kaihatsu Kogyo Co Ltd</t>
  </si>
  <si>
    <t>6135.T</t>
  </si>
  <si>
    <t>Makino Milling Machine Co Ltd</t>
  </si>
  <si>
    <t>6316.T</t>
  </si>
  <si>
    <t>Maruyama MFG Co Inc</t>
  </si>
  <si>
    <t>6454.T</t>
  </si>
  <si>
    <t>Max Co Ltd</t>
  </si>
  <si>
    <t>6508.T</t>
  </si>
  <si>
    <t>Meidensha Corp</t>
  </si>
  <si>
    <t>6479.T</t>
  </si>
  <si>
    <t>Minebea Mitsumi Inc</t>
  </si>
  <si>
    <t>7011.T</t>
  </si>
  <si>
    <t>Mitsubishi Heavy Industries Ltd</t>
  </si>
  <si>
    <t>5192.T</t>
  </si>
  <si>
    <t>Mitsuboshi Belting Ltd</t>
  </si>
  <si>
    <t>6005.T</t>
  </si>
  <si>
    <t>Miura Co Ltd</t>
  </si>
  <si>
    <t>6141.T</t>
  </si>
  <si>
    <t>DMG Mori Co Ltd</t>
  </si>
  <si>
    <t>6455.T</t>
  </si>
  <si>
    <t>Morita Holdings Corp</t>
  </si>
  <si>
    <t>6474.T</t>
  </si>
  <si>
    <t>Nachi-Fujikoshi Corp</t>
  </si>
  <si>
    <t>6496.T</t>
  </si>
  <si>
    <t>Nakakita Seisakusho Co Ltd</t>
  </si>
  <si>
    <t>5333.T</t>
  </si>
  <si>
    <t>NGK Insulators Ltd</t>
  </si>
  <si>
    <t>6376.T</t>
  </si>
  <si>
    <t>Nikkiso Co Ltd</t>
  </si>
  <si>
    <t>5942.T</t>
  </si>
  <si>
    <t>Nippon Filcon Co Ltd</t>
  </si>
  <si>
    <t>6356.T</t>
  </si>
  <si>
    <t>Nippon Gear Co Ltd</t>
  </si>
  <si>
    <t>6480.T</t>
  </si>
  <si>
    <t>Nippon Thompson Co Ltd</t>
  </si>
  <si>
    <t>5957.T</t>
  </si>
  <si>
    <t>Nitto Seiko Co Ltd</t>
  </si>
  <si>
    <t>5331.T</t>
  </si>
  <si>
    <t>Noritake Co Ltd</t>
  </si>
  <si>
    <t>6471.T</t>
  </si>
  <si>
    <t>NSK Ltd</t>
  </si>
  <si>
    <t>6472.T</t>
  </si>
  <si>
    <t>NTN Corp</t>
  </si>
  <si>
    <t>6125.T</t>
  </si>
  <si>
    <t>Okamoto Machine Tool Works Ltd</t>
  </si>
  <si>
    <t>6103.T</t>
  </si>
  <si>
    <t>Okuma Corp</t>
  </si>
  <si>
    <t>6380.T</t>
  </si>
  <si>
    <t>Oriental Chain Mfg Co Ltd</t>
  </si>
  <si>
    <t>6340.T</t>
  </si>
  <si>
    <t>Shibuya Corp</t>
  </si>
  <si>
    <t>7718.T</t>
  </si>
  <si>
    <t>Star Micronics Co Ltd</t>
  </si>
  <si>
    <t>6279.T</t>
  </si>
  <si>
    <t>Zuiko Corp</t>
  </si>
  <si>
    <t>6291.T</t>
  </si>
  <si>
    <t>Airtech Japan Ltd</t>
  </si>
  <si>
    <t>6293.T</t>
  </si>
  <si>
    <t>Nissei Plastic Industrial Co Ltd</t>
  </si>
  <si>
    <t>6294.T</t>
  </si>
  <si>
    <t>Okada Aiyon Corp</t>
  </si>
  <si>
    <t>6877.T</t>
  </si>
  <si>
    <t>Obara Group Inc</t>
  </si>
  <si>
    <t>6286.T</t>
  </si>
  <si>
    <t>Seiko Corp</t>
  </si>
  <si>
    <t>9895.T</t>
  </si>
  <si>
    <t>Consec Corp</t>
  </si>
  <si>
    <t>5945.T</t>
  </si>
  <si>
    <t>Tenryu Saw Mfg Co Ltd</t>
  </si>
  <si>
    <t>6145.T</t>
  </si>
  <si>
    <t>Nittoku Co Ltd</t>
  </si>
  <si>
    <t>6284.T</t>
  </si>
  <si>
    <t>Nissei ASB Machine Co Ltd</t>
  </si>
  <si>
    <t>6488.T</t>
  </si>
  <si>
    <t>Yoshitake Inc</t>
  </si>
  <si>
    <t>5367.T</t>
  </si>
  <si>
    <t>Nikkato Corp</t>
  </si>
  <si>
    <t>6282.T</t>
  </si>
  <si>
    <t>Oiles Corp</t>
  </si>
  <si>
    <t>5984.T</t>
  </si>
  <si>
    <t>Kanefusa Corp</t>
  </si>
  <si>
    <t>6307.T</t>
  </si>
  <si>
    <t>Sansei Co Ltd</t>
  </si>
  <si>
    <t>5965.T</t>
  </si>
  <si>
    <t>Fujimak Corp</t>
  </si>
  <si>
    <t>7525.T</t>
  </si>
  <si>
    <t>RIX Corp</t>
  </si>
  <si>
    <t>3302.T</t>
  </si>
  <si>
    <t>Teikoku Sen-I Co Ltd</t>
  </si>
  <si>
    <t>6325.T</t>
  </si>
  <si>
    <t>Takakita Co Ltd</t>
  </si>
  <si>
    <t>6201.T</t>
  </si>
  <si>
    <t>Toyota Industries Corp</t>
  </si>
  <si>
    <t>6351.T</t>
  </si>
  <si>
    <t>Tsurumi Manufacturing Co Ltd</t>
  </si>
  <si>
    <t>6357.T</t>
  </si>
  <si>
    <t>Sansei Technologies Inc</t>
  </si>
  <si>
    <t>6393.T</t>
  </si>
  <si>
    <t>Yuken Kogyo Co Ltd</t>
  </si>
  <si>
    <t>6363.T</t>
  </si>
  <si>
    <t>Torishima Pump Mfg Co Ltd</t>
  </si>
  <si>
    <t>6332.T</t>
  </si>
  <si>
    <t>Tsukishima Holdings Co Ltd</t>
  </si>
  <si>
    <t>6101.T</t>
  </si>
  <si>
    <t>Tsugami Corp</t>
  </si>
  <si>
    <t>7105.T</t>
  </si>
  <si>
    <t>Mitsubishi Logisnext Co Ltd</t>
  </si>
  <si>
    <t>6302.T</t>
  </si>
  <si>
    <t>Sumitomo Heavy Industries Ltd</t>
  </si>
  <si>
    <t>7224.T</t>
  </si>
  <si>
    <t>ShinMaywa Industries Ltd</t>
  </si>
  <si>
    <t>7399.T</t>
  </si>
  <si>
    <t>Nansin Co Ltd</t>
  </si>
  <si>
    <t>6396.T</t>
  </si>
  <si>
    <t>Unozawa-gumi Iron Works Ltd</t>
  </si>
  <si>
    <t>6382.T</t>
  </si>
  <si>
    <t>Trinity Industrial Corp</t>
  </si>
  <si>
    <t>6392.T</t>
  </si>
  <si>
    <t>Yamada Corp</t>
  </si>
  <si>
    <t>6358.T</t>
  </si>
  <si>
    <t>Sakai Heavy Industries Ltd</t>
  </si>
  <si>
    <t>6371.T</t>
  </si>
  <si>
    <t>Tsubakimoto Chain Co</t>
  </si>
  <si>
    <t>6144.T</t>
  </si>
  <si>
    <t>Seibu Electric &amp; Machinery Co Ltd</t>
  </si>
  <si>
    <t>6339.T</t>
  </si>
  <si>
    <t>Sintokogio Ltd</t>
  </si>
  <si>
    <t>5186.T</t>
  </si>
  <si>
    <t>Nitta Corp</t>
  </si>
  <si>
    <t>6149.T</t>
  </si>
  <si>
    <t>Odawara Engineering Co Ltd</t>
  </si>
  <si>
    <t>7435.T</t>
  </si>
  <si>
    <t>Nadex Co Ltd</t>
  </si>
  <si>
    <t>7888.T</t>
  </si>
  <si>
    <t>Sanko Gosei Ltd</t>
  </si>
  <si>
    <t>5851.T</t>
  </si>
  <si>
    <t>Ryobi Ltd</t>
  </si>
  <si>
    <t>5195.T</t>
  </si>
  <si>
    <t>Bando Chemical Industries Ltd</t>
  </si>
  <si>
    <t>5189.T</t>
  </si>
  <si>
    <t>Sakura Rubber Co Ltd</t>
  </si>
  <si>
    <t>6492.T</t>
  </si>
  <si>
    <t>Okano Valve Mfg. Co Ltd</t>
  </si>
  <si>
    <t>6326.T</t>
  </si>
  <si>
    <t>Kubota Corp</t>
  </si>
  <si>
    <t>6272.T</t>
  </si>
  <si>
    <t>Rheon Automatic Machinery Co Ltd</t>
  </si>
  <si>
    <t>6113.T</t>
  </si>
  <si>
    <t>Amada Co Ltd</t>
  </si>
  <si>
    <t>6140.T</t>
  </si>
  <si>
    <t>Asahi Diamond Industrial Co Ltd</t>
  </si>
  <si>
    <t>6345.T</t>
  </si>
  <si>
    <t>Aichi Corp</t>
  </si>
  <si>
    <t>6136.T</t>
  </si>
  <si>
    <t>OSG Corp</t>
  </si>
  <si>
    <t>6292.T</t>
  </si>
  <si>
    <t>Kawata Mfg. Co Ltd</t>
  </si>
  <si>
    <t>6420.T</t>
  </si>
  <si>
    <t>Fukushima Galilei Co Ltd</t>
  </si>
  <si>
    <t>9962.T</t>
  </si>
  <si>
    <t>Misumi Group Inc</t>
  </si>
  <si>
    <t>5933.T</t>
  </si>
  <si>
    <t>Alinco Inc</t>
  </si>
  <si>
    <t>6482.T</t>
  </si>
  <si>
    <t>Yushin Precision Equipment Co Ltd</t>
  </si>
  <si>
    <t>7607.T</t>
  </si>
  <si>
    <t>Shinwa Co Ltd</t>
  </si>
  <si>
    <t>6295.NG</t>
  </si>
  <si>
    <t>Fuji Hensokuki Co Ltd</t>
  </si>
  <si>
    <t>6297.T</t>
  </si>
  <si>
    <t>Koken Boring Machine Co Ltd</t>
  </si>
  <si>
    <t>5990.T</t>
  </si>
  <si>
    <t>Super Tool Co Ltd</t>
  </si>
  <si>
    <t>5982.T</t>
  </si>
  <si>
    <t>Maruzen Co Ltd</t>
  </si>
  <si>
    <t>7521.T</t>
  </si>
  <si>
    <t>Musashi Co Ltd</t>
  </si>
  <si>
    <t>6327.T</t>
  </si>
  <si>
    <t>Kitagawa Seiki Co Ltd</t>
  </si>
  <si>
    <t>5199.T</t>
  </si>
  <si>
    <t>Fuji Latex Co Ltd</t>
  </si>
  <si>
    <t>6278.T</t>
  </si>
  <si>
    <t>Union Tool Co</t>
  </si>
  <si>
    <t>6497.T</t>
  </si>
  <si>
    <t>Hamai Industries Ltd</t>
  </si>
  <si>
    <t>6863.T</t>
  </si>
  <si>
    <t>Nireco Corp</t>
  </si>
  <si>
    <t>6381.T</t>
  </si>
  <si>
    <t>Anest Iwata Corp</t>
  </si>
  <si>
    <t>6411.T</t>
  </si>
  <si>
    <t>Nakano Refrigerators Co Ltd</t>
  </si>
  <si>
    <t>6485.T</t>
  </si>
  <si>
    <t>Maezawa Kyuso Industries Co Ltd</t>
  </si>
  <si>
    <t>6150.T</t>
  </si>
  <si>
    <t>Takeda Machinery Co Ltd</t>
  </si>
  <si>
    <t>6322.T</t>
  </si>
  <si>
    <t>Tacmina Corp</t>
  </si>
  <si>
    <t>6151.T</t>
  </si>
  <si>
    <t>Nitto Kohki Co Ltd</t>
  </si>
  <si>
    <t>6333.T</t>
  </si>
  <si>
    <t>Teikoku Electric Mfg. Co Ltd</t>
  </si>
  <si>
    <t>5162.T</t>
  </si>
  <si>
    <t>Asahi Rubber Inc</t>
  </si>
  <si>
    <t>6338.T</t>
  </si>
  <si>
    <t>Takatori Corp</t>
  </si>
  <si>
    <t>6466.T</t>
  </si>
  <si>
    <t>TVE Co Ltd</t>
  </si>
  <si>
    <t>6402.T</t>
  </si>
  <si>
    <t>Kanematsu Engineering Co Ltd</t>
  </si>
  <si>
    <t>6432.T</t>
  </si>
  <si>
    <t>Takeuchi Mfg Co Ltd</t>
  </si>
  <si>
    <t>6405.T</t>
  </si>
  <si>
    <t>Suzumo Machinery Co Ltd</t>
  </si>
  <si>
    <t>3433.T</t>
  </si>
  <si>
    <t>Tocalo Co Ltd</t>
  </si>
  <si>
    <t>6267.T</t>
  </si>
  <si>
    <t>General Packer Co Ltd</t>
  </si>
  <si>
    <t>6265.T</t>
  </si>
  <si>
    <t>Convum Ltd</t>
  </si>
  <si>
    <t>6157.T</t>
  </si>
  <si>
    <t>NS Tool Co Ltd</t>
  </si>
  <si>
    <t>6158.T</t>
  </si>
  <si>
    <t>Waida MFG. Co Ltd</t>
  </si>
  <si>
    <t>3435.T</t>
  </si>
  <si>
    <t>Sanko Techno Co Ltd</t>
  </si>
  <si>
    <t>6159.T</t>
  </si>
  <si>
    <t>Micron Machinery Co Ltd</t>
  </si>
  <si>
    <t>6161.T</t>
  </si>
  <si>
    <t>Estic Corp</t>
  </si>
  <si>
    <t>3437.T</t>
  </si>
  <si>
    <t>Tokuden Co Ltd</t>
  </si>
  <si>
    <t>6258.T</t>
  </si>
  <si>
    <t>Hirata Corp</t>
  </si>
  <si>
    <t>4243.T</t>
  </si>
  <si>
    <t>Nix Inc</t>
  </si>
  <si>
    <t>6254.T</t>
  </si>
  <si>
    <t>Nomura Micro Science Co Ltd</t>
  </si>
  <si>
    <t>3441.T</t>
  </si>
  <si>
    <t>Sanno Co Ltd</t>
  </si>
  <si>
    <t>6164.T</t>
  </si>
  <si>
    <t>Taiyo Koki Co Ltd</t>
  </si>
  <si>
    <t>Life Sciences Tools &amp; Services</t>
  </si>
  <si>
    <t>2309.T</t>
  </si>
  <si>
    <t>CMIC Holdings Co Ltd</t>
  </si>
  <si>
    <t>2183.T</t>
  </si>
  <si>
    <t>Linical Co Ltd</t>
  </si>
  <si>
    <t>7990.T</t>
  </si>
  <si>
    <t>Globeride Inc</t>
  </si>
  <si>
    <t>Leisure Products</t>
  </si>
  <si>
    <t>7952.T</t>
  </si>
  <si>
    <t>Kawai Musical Instruments Manufacturing Co Ltd</t>
  </si>
  <si>
    <t>7983.T</t>
  </si>
  <si>
    <t>Miroku Corp</t>
  </si>
  <si>
    <t>8022.T</t>
  </si>
  <si>
    <t>Mizuno Corp</t>
  </si>
  <si>
    <t>7991.T</t>
  </si>
  <si>
    <t>Mamiya-OP Co Ltd</t>
  </si>
  <si>
    <t>7951.T</t>
  </si>
  <si>
    <t>Yamaha Corp</t>
  </si>
  <si>
    <t>6417.T</t>
  </si>
  <si>
    <t>Sankyo Co Ltd</t>
  </si>
  <si>
    <t>6419.T</t>
  </si>
  <si>
    <t>Mars Group Holdings Corp</t>
  </si>
  <si>
    <t>7906.T</t>
  </si>
  <si>
    <t>Yonex Co Ltd</t>
  </si>
  <si>
    <t>7867.T</t>
  </si>
  <si>
    <t>Tomy Co Ltd</t>
  </si>
  <si>
    <t>7865.T</t>
  </si>
  <si>
    <t>People Co Ltd</t>
  </si>
  <si>
    <t>7608.T</t>
  </si>
  <si>
    <t>SK Japan Co Ltd</t>
  </si>
  <si>
    <t>6430.T</t>
  </si>
  <si>
    <t>Daikoku Denki Co Ltd</t>
  </si>
  <si>
    <t>6460.T</t>
  </si>
  <si>
    <t>Sega Sammy Holdings Inc</t>
  </si>
  <si>
    <t>IT Services</t>
  </si>
  <si>
    <t>9742.T</t>
  </si>
  <si>
    <t>INES Corp</t>
  </si>
  <si>
    <t>6701.T</t>
  </si>
  <si>
    <t>NEC Corp</t>
  </si>
  <si>
    <t>8056.T</t>
  </si>
  <si>
    <t>Biprogy Inc</t>
  </si>
  <si>
    <t>9759.T</t>
  </si>
  <si>
    <t>NSD Co Ltd</t>
  </si>
  <si>
    <t>4709.T</t>
  </si>
  <si>
    <t>ID Holdings Corp</t>
  </si>
  <si>
    <t>9408.T</t>
  </si>
  <si>
    <t>BSN Media Holdings Inc</t>
  </si>
  <si>
    <t>9889.T</t>
  </si>
  <si>
    <t>JBCC Holdings Inc</t>
  </si>
  <si>
    <t>9682.T</t>
  </si>
  <si>
    <t>DTS Corp</t>
  </si>
  <si>
    <t>9719.T</t>
  </si>
  <si>
    <t>SCSK Corp</t>
  </si>
  <si>
    <t>7518.T</t>
  </si>
  <si>
    <t>Net One Systems Co Ltd</t>
  </si>
  <si>
    <t>8057.T</t>
  </si>
  <si>
    <t>Uchida Yoko Co Ltd</t>
  </si>
  <si>
    <t>1973.T</t>
  </si>
  <si>
    <t>NEC Networks &amp; System Integration Corp</t>
  </si>
  <si>
    <t>7595.T</t>
  </si>
  <si>
    <t>Argo Graphics Inc</t>
  </si>
  <si>
    <t>9360.T</t>
  </si>
  <si>
    <t>Suzuyo Shinwart Corp</t>
  </si>
  <si>
    <t>9613.T</t>
  </si>
  <si>
    <t>NTT Data Group Corp</t>
  </si>
  <si>
    <t>4725.T</t>
  </si>
  <si>
    <t>CAC Holdings Corp</t>
  </si>
  <si>
    <t>9600.T</t>
  </si>
  <si>
    <t>I-Net Corp</t>
  </si>
  <si>
    <t>9799.T</t>
  </si>
  <si>
    <t>Asahi Intelligence Service Co Ltd</t>
  </si>
  <si>
    <t>4726.T</t>
  </si>
  <si>
    <t>SB Technology Corp</t>
  </si>
  <si>
    <t>9691.T</t>
  </si>
  <si>
    <t>Ryomo Systems Co Ltd</t>
  </si>
  <si>
    <t>4687.T</t>
  </si>
  <si>
    <t>TDC Soft Inc</t>
  </si>
  <si>
    <t>9753.T</t>
  </si>
  <si>
    <t>I X Knowledge Inc</t>
  </si>
  <si>
    <t>9651.T</t>
  </si>
  <si>
    <t>Japan Process Development Co Ltd</t>
  </si>
  <si>
    <t>4761.T</t>
  </si>
  <si>
    <t>Sakura KCS Corp</t>
  </si>
  <si>
    <t>4299.T</t>
  </si>
  <si>
    <t>Himacs Ltd</t>
  </si>
  <si>
    <t>4685.T</t>
  </si>
  <si>
    <t>Ryoyu Systems Co Ltd</t>
  </si>
  <si>
    <t>4832.T</t>
  </si>
  <si>
    <t>JFE Systems Inc</t>
  </si>
  <si>
    <t>4768.T</t>
  </si>
  <si>
    <t>Otsuka Corp</t>
  </si>
  <si>
    <t>4722.T</t>
  </si>
  <si>
    <t>Future Corp</t>
  </si>
  <si>
    <t>4743.T</t>
  </si>
  <si>
    <t>ITFor Inc</t>
  </si>
  <si>
    <t>4769.T</t>
  </si>
  <si>
    <t>IC Co Ltd</t>
  </si>
  <si>
    <t>4828.T</t>
  </si>
  <si>
    <t>Business Engineering Corp</t>
  </si>
  <si>
    <t>4783.T</t>
  </si>
  <si>
    <t>NCD Co Ltd</t>
  </si>
  <si>
    <t>4304.T</t>
  </si>
  <si>
    <t>Estore Corp</t>
  </si>
  <si>
    <t>4335.T</t>
  </si>
  <si>
    <t>IPS Co Ltd</t>
  </si>
  <si>
    <t>4349.NG</t>
  </si>
  <si>
    <t>TISC Co Ltd</t>
  </si>
  <si>
    <t>4356.T</t>
  </si>
  <si>
    <t>Applied Technology Co Ltd</t>
  </si>
  <si>
    <t>2307.T</t>
  </si>
  <si>
    <t>Cross Cat Co Ltd</t>
  </si>
  <si>
    <t>2327.T</t>
  </si>
  <si>
    <t>NS Solutions Corp</t>
  </si>
  <si>
    <t>2332.T</t>
  </si>
  <si>
    <t>Quest Co Ltd</t>
  </si>
  <si>
    <t>2335.T</t>
  </si>
  <si>
    <t>Cube System Inc</t>
  </si>
  <si>
    <t>2349.T</t>
  </si>
  <si>
    <t>Nippon Information Development Co Ltd</t>
  </si>
  <si>
    <t>2354.T</t>
  </si>
  <si>
    <t>YE DIGITAL Corp</t>
  </si>
  <si>
    <t>2359.T</t>
  </si>
  <si>
    <t>Core Corp</t>
  </si>
  <si>
    <t>3712.T</t>
  </si>
  <si>
    <t>Information Planning Co Ltd</t>
  </si>
  <si>
    <t>3762.T</t>
  </si>
  <si>
    <t>Techmatrix Corp</t>
  </si>
  <si>
    <t>3766.T</t>
  </si>
  <si>
    <t>Systems Design Co Ltd</t>
  </si>
  <si>
    <t>3371.T</t>
  </si>
  <si>
    <t>Softcreate Holdings Corp</t>
  </si>
  <si>
    <t>3784.T</t>
  </si>
  <si>
    <t>VINX Corp</t>
  </si>
  <si>
    <t>3796.T</t>
  </si>
  <si>
    <t>e-Seikatsu Co Ltd</t>
  </si>
  <si>
    <t>3798.T</t>
  </si>
  <si>
    <t>ULS Group Inc</t>
  </si>
  <si>
    <t>3799.T</t>
  </si>
  <si>
    <t>Keyware Solutions Inc</t>
  </si>
  <si>
    <t>2488.T</t>
  </si>
  <si>
    <t>JTP Co Ltd</t>
  </si>
  <si>
    <t>3814.T</t>
  </si>
  <si>
    <t>Alphax Food System Co Ltd</t>
  </si>
  <si>
    <t>3824.FU</t>
  </si>
  <si>
    <t>Media Five Co</t>
  </si>
  <si>
    <t>3836.T</t>
  </si>
  <si>
    <t>Avant Group Corp</t>
  </si>
  <si>
    <t>3837.T</t>
  </si>
  <si>
    <t>Ad-Sol Nissin Corp</t>
  </si>
  <si>
    <t>3844.T</t>
  </si>
  <si>
    <t>Comture Corp</t>
  </si>
  <si>
    <t>3848.T</t>
  </si>
  <si>
    <t>Data Applications Co Ltd</t>
  </si>
  <si>
    <t>2169.T</t>
  </si>
  <si>
    <t>CDS Co Ltd</t>
  </si>
  <si>
    <t>4072.T</t>
  </si>
  <si>
    <t>Densan System Holdings Co Ltd</t>
  </si>
  <si>
    <t>3636.T</t>
  </si>
  <si>
    <t>Mitsubishi Research Institute Inc</t>
  </si>
  <si>
    <t>3648.T</t>
  </si>
  <si>
    <t>AGS Corp</t>
  </si>
  <si>
    <t>Interactive Media &amp; Services</t>
  </si>
  <si>
    <t>4348.T</t>
  </si>
  <si>
    <t>Infocom Corp</t>
  </si>
  <si>
    <t>2371.T</t>
  </si>
  <si>
    <t>Kakaku.com Inc</t>
  </si>
  <si>
    <t>2391.T</t>
  </si>
  <si>
    <t>Planet Inc</t>
  </si>
  <si>
    <t>2120.T</t>
  </si>
  <si>
    <t>LIFULL Co Ltd</t>
  </si>
  <si>
    <t>6054.T</t>
  </si>
  <si>
    <t>Livesense Inc</t>
  </si>
  <si>
    <t>6501.T</t>
  </si>
  <si>
    <t>Hitachi Ltd</t>
  </si>
  <si>
    <t>Industrial Conglomerates</t>
  </si>
  <si>
    <t>3001.T</t>
  </si>
  <si>
    <t>Katakura Industries Co Ltd</t>
  </si>
  <si>
    <t>9045.T</t>
  </si>
  <si>
    <t>Keihan Holdings Co Ltd</t>
  </si>
  <si>
    <t>9435.T</t>
  </si>
  <si>
    <t>Hikari Tsushin Inc</t>
  </si>
  <si>
    <t>3232.T</t>
  </si>
  <si>
    <t>Mie Kotsu Group Holdings Inc</t>
  </si>
  <si>
    <t>Household Products</t>
  </si>
  <si>
    <t>7956.T</t>
  </si>
  <si>
    <t>Pigeon Corp</t>
  </si>
  <si>
    <t>4951.T</t>
  </si>
  <si>
    <t>ST Corp</t>
  </si>
  <si>
    <t>7818.T</t>
  </si>
  <si>
    <t>Transaction Co Ltd</t>
  </si>
  <si>
    <t>Household Durables</t>
  </si>
  <si>
    <t>6952.T</t>
  </si>
  <si>
    <t>Casio Computer Co Ltd</t>
  </si>
  <si>
    <t>5946.T</t>
  </si>
  <si>
    <t>Chofu Seisakusho Co Ltd</t>
  </si>
  <si>
    <t>7955.T</t>
  </si>
  <si>
    <t>Cleanup Corp</t>
  </si>
  <si>
    <t>6794.T</t>
  </si>
  <si>
    <t>Foster Electric Co Ltd</t>
  </si>
  <si>
    <t>1808.T</t>
  </si>
  <si>
    <t>Haseko Corp</t>
  </si>
  <si>
    <t>5966.T</t>
  </si>
  <si>
    <t>Kyoto Tool Co Ltd</t>
  </si>
  <si>
    <t>5969.T</t>
  </si>
  <si>
    <t>Lobtex Co Ltd</t>
  </si>
  <si>
    <t>5967.T</t>
  </si>
  <si>
    <t>Tone Co Ltd</t>
  </si>
  <si>
    <t>6752.T</t>
  </si>
  <si>
    <t>Panasonic Holdings Corp</t>
  </si>
  <si>
    <t>7731.T</t>
  </si>
  <si>
    <t>Nikon Corp</t>
  </si>
  <si>
    <t>8860.T</t>
  </si>
  <si>
    <t>Fuji Corp Ltd</t>
  </si>
  <si>
    <t>6343.T</t>
  </si>
  <si>
    <t>Freesia Macross Corp</t>
  </si>
  <si>
    <t>5951.T</t>
  </si>
  <si>
    <t>Dainichi Co Ltd</t>
  </si>
  <si>
    <t>5909.T</t>
  </si>
  <si>
    <t>Corona Corp</t>
  </si>
  <si>
    <t>8869.T</t>
  </si>
  <si>
    <t>Meiwa Estate Co Ltd</t>
  </si>
  <si>
    <t>1911.T</t>
  </si>
  <si>
    <t>Sumitomo Forestry Co Ltd</t>
  </si>
  <si>
    <t>4204.T</t>
  </si>
  <si>
    <t>Sekisui Chemical Co Ltd</t>
  </si>
  <si>
    <t>6809.T</t>
  </si>
  <si>
    <t>TOA Corp (Hyogo)</t>
  </si>
  <si>
    <t>7965.T</t>
  </si>
  <si>
    <t>Zojirushi Corp</t>
  </si>
  <si>
    <t>1928.T</t>
  </si>
  <si>
    <t>Sekisui House Ltd</t>
  </si>
  <si>
    <t>6758.T</t>
  </si>
  <si>
    <t>Sony Group Corp</t>
  </si>
  <si>
    <t>7989.T</t>
  </si>
  <si>
    <t>Tachikawa Corp</t>
  </si>
  <si>
    <t>5962.T</t>
  </si>
  <si>
    <t>Asaka Industrial Co Ltd</t>
  </si>
  <si>
    <t>5947.T</t>
  </si>
  <si>
    <t>Rinnai Corp</t>
  </si>
  <si>
    <t>8130.T</t>
  </si>
  <si>
    <t>Sangetsu Corp</t>
  </si>
  <si>
    <t>8893.T</t>
  </si>
  <si>
    <t>Shin-Nihon Tatemono Co Ltd</t>
  </si>
  <si>
    <t>7539.T</t>
  </si>
  <si>
    <t>Ainavo Holdings Co Ltd</t>
  </si>
  <si>
    <t>7740.T</t>
  </si>
  <si>
    <t>Tamron Co Ltd</t>
  </si>
  <si>
    <t>5956.T</t>
  </si>
  <si>
    <t>Toso Co Ltd</t>
  </si>
  <si>
    <t>8877.T</t>
  </si>
  <si>
    <t>Eslead Corp</t>
  </si>
  <si>
    <t>1738.NG</t>
  </si>
  <si>
    <t>Nittoh Corp</t>
  </si>
  <si>
    <t>6788.T</t>
  </si>
  <si>
    <t>Nihon Trim Co Ltd</t>
  </si>
  <si>
    <t>8892.T</t>
  </si>
  <si>
    <t>Es-con Japan Ltd</t>
  </si>
  <si>
    <t>8904.T</t>
  </si>
  <si>
    <t>Avantia Co Ltd</t>
  </si>
  <si>
    <t>8917.T</t>
  </si>
  <si>
    <t>First Juken Co Ltd</t>
  </si>
  <si>
    <t>8935.T</t>
  </si>
  <si>
    <t>FJ Next Holdings Co Ltd</t>
  </si>
  <si>
    <t>1401.T</t>
  </si>
  <si>
    <t>mbs Inc</t>
  </si>
  <si>
    <t>8996.T</t>
  </si>
  <si>
    <t>HouseFreedom Co Ltd</t>
  </si>
  <si>
    <t>8995.T</t>
  </si>
  <si>
    <t>Makoto Construction Co Ltd</t>
  </si>
  <si>
    <t>3246.T</t>
  </si>
  <si>
    <t>Kose RE Co Ltd</t>
  </si>
  <si>
    <t>3254.T</t>
  </si>
  <si>
    <t>Pressance Corp</t>
  </si>
  <si>
    <t>Hotels, Restaurants &amp; Leisure</t>
  </si>
  <si>
    <t>6412.T</t>
  </si>
  <si>
    <t>Heiwa Corp</t>
  </si>
  <si>
    <t>9942.FU</t>
  </si>
  <si>
    <t>Joyfull Co Ltd</t>
  </si>
  <si>
    <t>9936.T</t>
  </si>
  <si>
    <t>Ohsho Food Service Corp</t>
  </si>
  <si>
    <t>7621.T</t>
  </si>
  <si>
    <t>Ukai Co Ltd</t>
  </si>
  <si>
    <t>9672.T</t>
  </si>
  <si>
    <t>Tokyotokeiba Co Ltd</t>
  </si>
  <si>
    <t>8179.T</t>
  </si>
  <si>
    <t>Royal Holdings Co Ltd</t>
  </si>
  <si>
    <t>9656.T</t>
  </si>
  <si>
    <t>Greenland Resort Co Ltd</t>
  </si>
  <si>
    <t>7561.T</t>
  </si>
  <si>
    <t>Hurxley Corp</t>
  </si>
  <si>
    <t>4680.T</t>
  </si>
  <si>
    <t>Round One Corp</t>
  </si>
  <si>
    <t>4837.T</t>
  </si>
  <si>
    <t>Shidax Corp</t>
  </si>
  <si>
    <t>4801.T</t>
  </si>
  <si>
    <t>Central Sports Co Ltd</t>
  </si>
  <si>
    <t>3317.T</t>
  </si>
  <si>
    <t>Flying Garden Co Ltd</t>
  </si>
  <si>
    <t>3372.T</t>
  </si>
  <si>
    <t>Kanmonkai Co Ltd</t>
  </si>
  <si>
    <t>3772.T</t>
  </si>
  <si>
    <t>Wealth Management Inc</t>
  </si>
  <si>
    <t>3068.T</t>
  </si>
  <si>
    <t>WDI Corp</t>
  </si>
  <si>
    <t>3073.T</t>
  </si>
  <si>
    <t>DD Group Co Ltd</t>
  </si>
  <si>
    <t>3075.T</t>
  </si>
  <si>
    <t>Choushimaru Co Ltd</t>
  </si>
  <si>
    <t>2157.T</t>
  </si>
  <si>
    <t>Koshidaka Holdings Co Ltd</t>
  </si>
  <si>
    <t>Health Care Technology</t>
  </si>
  <si>
    <t>4320.T</t>
  </si>
  <si>
    <t>CE Holdings Co Ltd</t>
  </si>
  <si>
    <t>3733.T</t>
  </si>
  <si>
    <t>Software Service Inc</t>
  </si>
  <si>
    <t>2150.T</t>
  </si>
  <si>
    <t>CareNet Inc</t>
  </si>
  <si>
    <t>4671.T</t>
  </si>
  <si>
    <t>Falco Holdings Co Ltd</t>
  </si>
  <si>
    <t>Health Care Providers &amp; Services</t>
  </si>
  <si>
    <t>7488.NG</t>
  </si>
  <si>
    <t>Yagami Inc</t>
  </si>
  <si>
    <t>9729.T</t>
  </si>
  <si>
    <t>Tokai Corp (Gifu)</t>
  </si>
  <si>
    <t>9987.T</t>
  </si>
  <si>
    <t>Suzuken Co Ltd</t>
  </si>
  <si>
    <t>7459.T</t>
  </si>
  <si>
    <t>Medipal Holdings Corp</t>
  </si>
  <si>
    <t>8129.T</t>
  </si>
  <si>
    <t>Toho Holdings Co Ltd</t>
  </si>
  <si>
    <t>4694.T</t>
  </si>
  <si>
    <t>BML Inc</t>
  </si>
  <si>
    <t>2689.T</t>
  </si>
  <si>
    <t>OLBA Healthcare Holdings Inc</t>
  </si>
  <si>
    <t>2784.T</t>
  </si>
  <si>
    <t>Alfresa Holdings Corp</t>
  </si>
  <si>
    <t>2374.T</t>
  </si>
  <si>
    <t>Saint-Care Holding Corp</t>
  </si>
  <si>
    <t>2393.T</t>
  </si>
  <si>
    <t>Nippon Care Supply Co Ltd</t>
  </si>
  <si>
    <t>7840.T</t>
  </si>
  <si>
    <t>France Bed Holdings Co Ltd</t>
  </si>
  <si>
    <t>2425.T</t>
  </si>
  <si>
    <t>Care Service Co Ltd</t>
  </si>
  <si>
    <t>3360.T</t>
  </si>
  <si>
    <t>Ship Healthcare Holdings Inc</t>
  </si>
  <si>
    <t>3386.T</t>
  </si>
  <si>
    <t>Cosmo Bio Co Ltd</t>
  </si>
  <si>
    <t>3055.SP</t>
  </si>
  <si>
    <t>Hokuyaku Takeyama Holdings Inc</t>
  </si>
  <si>
    <t>8769.T</t>
  </si>
  <si>
    <t>Advantage Risk Management Co Ltd</t>
  </si>
  <si>
    <t>6062.T</t>
  </si>
  <si>
    <t>Charm Care Corp</t>
  </si>
  <si>
    <t>6197.T</t>
  </si>
  <si>
    <t>Solasto Corp</t>
  </si>
  <si>
    <t>9265.T</t>
  </si>
  <si>
    <t>Yamashita Health Care Holdings Inc</t>
  </si>
  <si>
    <t>4549.T</t>
  </si>
  <si>
    <t>Eiken Chemical Co Ltd</t>
  </si>
  <si>
    <t>Health Care Equipment &amp; Supplies</t>
  </si>
  <si>
    <t>6951.T</t>
  </si>
  <si>
    <t>JEOL Ltd</t>
  </si>
  <si>
    <t>6849.T</t>
  </si>
  <si>
    <t>Nihon Kohden Corp</t>
  </si>
  <si>
    <t>7979.T</t>
  </si>
  <si>
    <t>Shofu Inc</t>
  </si>
  <si>
    <t>6960.T</t>
  </si>
  <si>
    <t>Fukuda Denshi Co Ltd</t>
  </si>
  <si>
    <t>7963.T</t>
  </si>
  <si>
    <t>Koken Ltd</t>
  </si>
  <si>
    <t>7447.T</t>
  </si>
  <si>
    <t>Nagaileben Co Ltd</t>
  </si>
  <si>
    <t>4556.T</t>
  </si>
  <si>
    <t>Kainos Laboratories Inc</t>
  </si>
  <si>
    <t>6823.T</t>
  </si>
  <si>
    <t>Rion Co Ltd</t>
  </si>
  <si>
    <t>7575.T</t>
  </si>
  <si>
    <t>Japan Lifeline Co Ltd</t>
  </si>
  <si>
    <t>7634.T</t>
  </si>
  <si>
    <t>Hoshi Iryo-Sanki Co Ltd</t>
  </si>
  <si>
    <t>7716.T</t>
  </si>
  <si>
    <t>Nakanishi Inc</t>
  </si>
  <si>
    <t>6678.T</t>
  </si>
  <si>
    <t>Techno Medica Co Ltd</t>
  </si>
  <si>
    <t>7749.T</t>
  </si>
  <si>
    <t>Medikit Co Ltd</t>
  </si>
  <si>
    <t>7775.T</t>
  </si>
  <si>
    <t>Daiken Medical Co Ltd</t>
  </si>
  <si>
    <t>Ground Transportation</t>
  </si>
  <si>
    <t>9075.T</t>
  </si>
  <si>
    <t>Fukuyama Transporting Co Ltd</t>
  </si>
  <si>
    <t>9042.T</t>
  </si>
  <si>
    <t>Hankyu Hanshin Holdings Inc</t>
  </si>
  <si>
    <t>9085.SP</t>
  </si>
  <si>
    <t>Hokkaido Chuo Bus Co Ltd</t>
  </si>
  <si>
    <t>9081.T</t>
  </si>
  <si>
    <t>Kanagawa Chuo Kotsu Co Ltd</t>
  </si>
  <si>
    <t>9049.T</t>
  </si>
  <si>
    <t>Keifuku Electric Railroad Co Ltd</t>
  </si>
  <si>
    <t>9008.T</t>
  </si>
  <si>
    <t>Keio Corp</t>
  </si>
  <si>
    <t>9041.T</t>
  </si>
  <si>
    <t>Kintetsu Group Holdings Co Ltd</t>
  </si>
  <si>
    <t>9067.T</t>
  </si>
  <si>
    <t>Maruwn Corp</t>
  </si>
  <si>
    <t>9068.T</t>
  </si>
  <si>
    <t>Maruzen Showa Unyu Co Ltd</t>
  </si>
  <si>
    <t>9048.T</t>
  </si>
  <si>
    <t>Nagoya Railroad Co Ltd</t>
  </si>
  <si>
    <t>9044.T</t>
  </si>
  <si>
    <t>Nankai Electric Railway Co Ltd</t>
  </si>
  <si>
    <t>9072.T</t>
  </si>
  <si>
    <t>Nikkon Holdings Co Ltd</t>
  </si>
  <si>
    <t>9031.T</t>
  </si>
  <si>
    <t>Nishi-Nippon Railroad Co Ltd</t>
  </si>
  <si>
    <t>9007.T</t>
  </si>
  <si>
    <t>Odakyu Electric Railway Co Ltd</t>
  </si>
  <si>
    <t>9017.T</t>
  </si>
  <si>
    <t>Niigata Kotsu Co Ltd</t>
  </si>
  <si>
    <t>9083.T</t>
  </si>
  <si>
    <t>Shinki Bus Co Ltd</t>
  </si>
  <si>
    <t>9052.T</t>
  </si>
  <si>
    <t>Sanyo Electric Railway Co Ltd</t>
  </si>
  <si>
    <t>9001.T</t>
  </si>
  <si>
    <t>Tobu Railway Co Ltd</t>
  </si>
  <si>
    <t>9005.T</t>
  </si>
  <si>
    <t>Tokyu Corp</t>
  </si>
  <si>
    <t>9078.T</t>
  </si>
  <si>
    <t>S Line Group Co Ltd</t>
  </si>
  <si>
    <t>9021.T</t>
  </si>
  <si>
    <t>West Japan Railway Co</t>
  </si>
  <si>
    <t>9039.T</t>
  </si>
  <si>
    <t>Sakai Moving Service Co Ltd</t>
  </si>
  <si>
    <t>9003.T</t>
  </si>
  <si>
    <t>Sotetsu Holdings Inc</t>
  </si>
  <si>
    <t>9057.T</t>
  </si>
  <si>
    <t>Enshu Truck Co Ltd</t>
  </si>
  <si>
    <t>9020.T</t>
  </si>
  <si>
    <t>East Japan Railway Co</t>
  </si>
  <si>
    <t>9055.T</t>
  </si>
  <si>
    <t>Alps Logistics Co Ltd</t>
  </si>
  <si>
    <t>9040.NG</t>
  </si>
  <si>
    <t>Taiho Transportation Co Ltd</t>
  </si>
  <si>
    <t>9035.FU</t>
  </si>
  <si>
    <t>Daiichi Koutsu Sangyo Co Ltd</t>
  </si>
  <si>
    <t>9059.T</t>
  </si>
  <si>
    <t>Kanda Holdings Co Ltd</t>
  </si>
  <si>
    <t>9619.T</t>
  </si>
  <si>
    <t>Ichinen Holdings Co Ltd</t>
  </si>
  <si>
    <t>9022.T</t>
  </si>
  <si>
    <t>Central Japan Railway Co</t>
  </si>
  <si>
    <t>9036.T</t>
  </si>
  <si>
    <t>Tohbu Network Co Ltd</t>
  </si>
  <si>
    <t>9034.T</t>
  </si>
  <si>
    <t>Nanso Transport Co Ltd</t>
  </si>
  <si>
    <t>9029.T</t>
  </si>
  <si>
    <t>Higashi Twenty One Co Ltd</t>
  </si>
  <si>
    <t>9028.T</t>
  </si>
  <si>
    <t>Zero Co Ltd</t>
  </si>
  <si>
    <t>2294.T</t>
  </si>
  <si>
    <t>Kakiyasu Honten Co Ltd</t>
  </si>
  <si>
    <t>Food Products</t>
  </si>
  <si>
    <t>2607.T</t>
  </si>
  <si>
    <t>Fuji Oil Holdings Inc</t>
  </si>
  <si>
    <t>2286.T</t>
  </si>
  <si>
    <t>Hayashikane Sangyo Co Ltd</t>
  </si>
  <si>
    <t>2810.T</t>
  </si>
  <si>
    <t>House Foods Group Inc</t>
  </si>
  <si>
    <t>2216.T</t>
  </si>
  <si>
    <t>Kanro Inc</t>
  </si>
  <si>
    <t>1301.T</t>
  </si>
  <si>
    <t>Kyokuyo Co Ltd</t>
  </si>
  <si>
    <t>2201.T</t>
  </si>
  <si>
    <t>Morinaga &amp; Co Ltd</t>
  </si>
  <si>
    <t>2899.T</t>
  </si>
  <si>
    <t>Nagatanien Holdings Co Ltd</t>
  </si>
  <si>
    <t>2871.T</t>
  </si>
  <si>
    <t>Nichirei Corp</t>
  </si>
  <si>
    <t>2055.T</t>
  </si>
  <si>
    <t>Nichiwa Sangyo Co Ltd</t>
  </si>
  <si>
    <t>3306.T</t>
  </si>
  <si>
    <t>Nihon Seima Co Ltd</t>
  </si>
  <si>
    <t>2108.T</t>
  </si>
  <si>
    <t>Nippon Beet Sugar Manufacturing Co Ltd</t>
  </si>
  <si>
    <t>2001.T</t>
  </si>
  <si>
    <t>Nippn Corp</t>
  </si>
  <si>
    <t>2282.T</t>
  </si>
  <si>
    <t>NH Foods Ltd</t>
  </si>
  <si>
    <t>1332.T</t>
  </si>
  <si>
    <t>Nissui Corp</t>
  </si>
  <si>
    <t>2602.T</t>
  </si>
  <si>
    <t>Nisshin OilliO Group Ltd</t>
  </si>
  <si>
    <t>2897.T</t>
  </si>
  <si>
    <t>Nissin Foods Holdings Co Ltd</t>
  </si>
  <si>
    <t>2003.T</t>
  </si>
  <si>
    <t>Nitto Fuji Flour Milling Co Ltd</t>
  </si>
  <si>
    <t>1376.T</t>
  </si>
  <si>
    <t>Kaneko Seeds Co Ltd</t>
  </si>
  <si>
    <t>2892.T</t>
  </si>
  <si>
    <t>Nihon Shokuhin Kako Co Ltd</t>
  </si>
  <si>
    <t>2267.T</t>
  </si>
  <si>
    <t>Yakult Honsha Co Ltd</t>
  </si>
  <si>
    <t>2875.T</t>
  </si>
  <si>
    <t>Toyo Suisan Kaisha Ltd</t>
  </si>
  <si>
    <t>2004.T</t>
  </si>
  <si>
    <t>Showa Sangyo Co Ltd</t>
  </si>
  <si>
    <t>2107.T</t>
  </si>
  <si>
    <t>Toyo Sugar Refining Co Ltd</t>
  </si>
  <si>
    <t>2217.T</t>
  </si>
  <si>
    <t>Morozoff Ltd</t>
  </si>
  <si>
    <t>1377.T</t>
  </si>
  <si>
    <t>Sakata Seed Corp</t>
  </si>
  <si>
    <t>2009.T</t>
  </si>
  <si>
    <t>Torigoe Co Ltd</t>
  </si>
  <si>
    <t>2805.T</t>
  </si>
  <si>
    <t>S&amp;B Foods Inc</t>
  </si>
  <si>
    <t>8043.T</t>
  </si>
  <si>
    <t>Starzen Co Ltd</t>
  </si>
  <si>
    <t>2815.T</t>
  </si>
  <si>
    <t>Ariake Japan Co Ltd</t>
  </si>
  <si>
    <t>2053.T</t>
  </si>
  <si>
    <t>Chubushiryo Co Ltd</t>
  </si>
  <si>
    <t>9955.T</t>
  </si>
  <si>
    <t>Yonkyu Co Ltd</t>
  </si>
  <si>
    <t>4526.T</t>
  </si>
  <si>
    <t>Riken Vitamin Co Ltd</t>
  </si>
  <si>
    <t>2876.T</t>
  </si>
  <si>
    <t>Delsole Corp</t>
  </si>
  <si>
    <t>2612.T</t>
  </si>
  <si>
    <t>Kadoya Sesame Mills Inc</t>
  </si>
  <si>
    <t>2917.T</t>
  </si>
  <si>
    <t>Ohmoriya Co Ltd</t>
  </si>
  <si>
    <t>2918.T</t>
  </si>
  <si>
    <t>Warabeya Nichiyo Holdings Co Ltd</t>
  </si>
  <si>
    <t>2292.T</t>
  </si>
  <si>
    <t>S Foods Inc</t>
  </si>
  <si>
    <t>2813.T</t>
  </si>
  <si>
    <t>Wakou Shokuhin Co Ltd</t>
  </si>
  <si>
    <t>2814.T</t>
  </si>
  <si>
    <t>Sato Foods Industries Co Ltd</t>
  </si>
  <si>
    <t>7559.T</t>
  </si>
  <si>
    <t>Global Food Creators Co Ltd</t>
  </si>
  <si>
    <t>2877.T</t>
  </si>
  <si>
    <t>NittoBest Corp</t>
  </si>
  <si>
    <t>2923.T</t>
  </si>
  <si>
    <t>Sato Foods Co Ltd</t>
  </si>
  <si>
    <t>1381.T</t>
  </si>
  <si>
    <t>Axyz Co Ltd</t>
  </si>
  <si>
    <t>2924.T</t>
  </si>
  <si>
    <t>Ifuji Sangyo Co Ltd</t>
  </si>
  <si>
    <t>2935.T</t>
  </si>
  <si>
    <t>Pickles Holdings Co Ltd</t>
  </si>
  <si>
    <t>2613.T</t>
  </si>
  <si>
    <t>J-Oil Mills Inc</t>
  </si>
  <si>
    <t>2819.T</t>
  </si>
  <si>
    <t>Ebara Foods Industry Inc</t>
  </si>
  <si>
    <t>2226.T</t>
  </si>
  <si>
    <t>Koike-Ya Inc</t>
  </si>
  <si>
    <t>3392.T</t>
  </si>
  <si>
    <t>Delica Foods Holdings Co Ltd</t>
  </si>
  <si>
    <t>2229.T</t>
  </si>
  <si>
    <t>Calbee Inc</t>
  </si>
  <si>
    <t>9766.T</t>
  </si>
  <si>
    <t>Konami Group Corp</t>
  </si>
  <si>
    <t>Entertainment</t>
  </si>
  <si>
    <t>7974.T</t>
  </si>
  <si>
    <t>Nintendo Co Ltd</t>
  </si>
  <si>
    <t>9697.T</t>
  </si>
  <si>
    <t>Capcom Co Ltd</t>
  </si>
  <si>
    <t>9605.T</t>
  </si>
  <si>
    <t>Toei Co Ltd</t>
  </si>
  <si>
    <t>9602.T</t>
  </si>
  <si>
    <t>Toho Co Ltd (Tokyo)</t>
  </si>
  <si>
    <t>7458.T</t>
  </si>
  <si>
    <t>Daiichikosho Co Ltd</t>
  </si>
  <si>
    <t>6879.T</t>
  </si>
  <si>
    <t>Imagica Group Inc</t>
  </si>
  <si>
    <t>4728.T</t>
  </si>
  <si>
    <t>Tose Co Ltd</t>
  </si>
  <si>
    <t>4301.T</t>
  </si>
  <si>
    <t>Amuse Inc</t>
  </si>
  <si>
    <t>4317.T</t>
  </si>
  <si>
    <t>Ray Corp</t>
  </si>
  <si>
    <t>2329.T</t>
  </si>
  <si>
    <t>Tohokushinsha Film Corp</t>
  </si>
  <si>
    <t>3723.T</t>
  </si>
  <si>
    <t>Nihon Falcom Corp</t>
  </si>
  <si>
    <t>3851.T</t>
  </si>
  <si>
    <t>Nippon Ichi Software Inc</t>
  </si>
  <si>
    <t>3659.T</t>
  </si>
  <si>
    <t>Nexon Co Ltd</t>
  </si>
  <si>
    <t>6744.T</t>
  </si>
  <si>
    <t>Nohmi Bosai Ltd</t>
  </si>
  <si>
    <t>Electronic Equipment, Instruments &amp; Components</t>
  </si>
  <si>
    <t>7739.T</t>
  </si>
  <si>
    <t>Canon Electronics Inc</t>
  </si>
  <si>
    <t>8060.T</t>
  </si>
  <si>
    <t>Canon Marketing Japan Inc</t>
  </si>
  <si>
    <t>6850.T</t>
  </si>
  <si>
    <t>Chino Corp</t>
  </si>
  <si>
    <t>7762.T</t>
  </si>
  <si>
    <t>Citizen Watch Co Ltd</t>
  </si>
  <si>
    <t>3107.T</t>
  </si>
  <si>
    <t>Daiwabo Holdings Co Ltd</t>
  </si>
  <si>
    <t>6962.T</t>
  </si>
  <si>
    <t>Daishinku Corp</t>
  </si>
  <si>
    <t>9857.T</t>
  </si>
  <si>
    <t>Eiwa Corp</t>
  </si>
  <si>
    <t>6806.T</t>
  </si>
  <si>
    <t>Hirose Electric Co Ltd</t>
  </si>
  <si>
    <t>6810.T</t>
  </si>
  <si>
    <t>Maxell Ltd</t>
  </si>
  <si>
    <t>6745.T</t>
  </si>
  <si>
    <t>Hochiki Corp</t>
  </si>
  <si>
    <t>6856.T</t>
  </si>
  <si>
    <t>Horiba Ltd</t>
  </si>
  <si>
    <t>6804.T</t>
  </si>
  <si>
    <t>Hosiden Corp</t>
  </si>
  <si>
    <t>6807.T</t>
  </si>
  <si>
    <t>Japan Aviation Electronics Industry Ltd</t>
  </si>
  <si>
    <t>6977.T</t>
  </si>
  <si>
    <t>Japan Resistor Mfg. Co Ltd</t>
  </si>
  <si>
    <t>8154.T</t>
  </si>
  <si>
    <t>Kaga Electronics Co Ltd</t>
  </si>
  <si>
    <t>6999.T</t>
  </si>
  <si>
    <t>Koa Corp</t>
  </si>
  <si>
    <t>6973.T</t>
  </si>
  <si>
    <t>Kyoei Sangyo Co Ltd</t>
  </si>
  <si>
    <t>6742.T</t>
  </si>
  <si>
    <t>Kyosan Electric Manufacturing Co Ltd</t>
  </si>
  <si>
    <t>6853.T</t>
  </si>
  <si>
    <t>Kyowa Electronic Instruments Co Ltd</t>
  </si>
  <si>
    <t>6996.T</t>
  </si>
  <si>
    <t>Nichicon Corp</t>
  </si>
  <si>
    <t>6946.T</t>
  </si>
  <si>
    <t>Nippon Avionics Co Ltd</t>
  </si>
  <si>
    <t>6741.T</t>
  </si>
  <si>
    <t>Nippon Signal Co Ltd</t>
  </si>
  <si>
    <t>6926.T</t>
  </si>
  <si>
    <t>Okaya Electric Industries Co Ltd</t>
  </si>
  <si>
    <t>6858.T</t>
  </si>
  <si>
    <t>Ono Sokki Co Ltd</t>
  </si>
  <si>
    <t>6644.T</t>
  </si>
  <si>
    <t>Osaki Electric Co Ltd</t>
  </si>
  <si>
    <t>7701.T</t>
  </si>
  <si>
    <t>Shimadzu Corp</t>
  </si>
  <si>
    <t>8151.T</t>
  </si>
  <si>
    <t>Toyo Corp</t>
  </si>
  <si>
    <t>8023.T</t>
  </si>
  <si>
    <t>Daiko Denshi Tsushin Ltd</t>
  </si>
  <si>
    <t>6779.T</t>
  </si>
  <si>
    <t>Nihon Dempa Kogyo Co Ltd</t>
  </si>
  <si>
    <t>7613.T</t>
  </si>
  <si>
    <t>SIIX Corp</t>
  </si>
  <si>
    <t>6874.T</t>
  </si>
  <si>
    <t>Kyoritsu Electric Corp</t>
  </si>
  <si>
    <t>6957.T</t>
  </si>
  <si>
    <t>Shibaura Electronics Co Ltd</t>
  </si>
  <si>
    <t>6964.T</t>
  </si>
  <si>
    <t>Sanko Co Ltd</t>
  </si>
  <si>
    <t>6965.T</t>
  </si>
  <si>
    <t>Hamamatsu Photonics KK</t>
  </si>
  <si>
    <t>9880.T</t>
  </si>
  <si>
    <t>Innotech Corp</t>
  </si>
  <si>
    <t>6862.T</t>
  </si>
  <si>
    <t>Minato Holdings Inc</t>
  </si>
  <si>
    <t>6824.T</t>
  </si>
  <si>
    <t>New Cosmos Electric Co Ltd</t>
  </si>
  <si>
    <t>8137.T</t>
  </si>
  <si>
    <t>Sun-Wa Technos Corp</t>
  </si>
  <si>
    <t>7433.T</t>
  </si>
  <si>
    <t>Hakuto Co Ltd</t>
  </si>
  <si>
    <t>7510.T</t>
  </si>
  <si>
    <t>Takebishi Corp</t>
  </si>
  <si>
    <t>6929.T</t>
  </si>
  <si>
    <t>Nippon Ceramic Co Ltd</t>
  </si>
  <si>
    <t>7537.T</t>
  </si>
  <si>
    <t>Marubun Corp</t>
  </si>
  <si>
    <t>8071.NG</t>
  </si>
  <si>
    <t>Tokai Electronics Co Ltd</t>
  </si>
  <si>
    <t>6763.T</t>
  </si>
  <si>
    <t>Teikoku Tsushin Kogyo Co Ltd</t>
  </si>
  <si>
    <t>6859.T</t>
  </si>
  <si>
    <t>Espec Corp</t>
  </si>
  <si>
    <t>8159.T</t>
  </si>
  <si>
    <t>Tachibana Eletech Co Ltd</t>
  </si>
  <si>
    <t>7713.T</t>
  </si>
  <si>
    <t>Sigma Koki Co Ltd</t>
  </si>
  <si>
    <t>6848.T</t>
  </si>
  <si>
    <t>DKK-Toa Corp</t>
  </si>
  <si>
    <t>6841.T</t>
  </si>
  <si>
    <t>Yokogawa Electric Corp</t>
  </si>
  <si>
    <t>6845.T</t>
  </si>
  <si>
    <t>Azbil Corp</t>
  </si>
  <si>
    <t>6418.T</t>
  </si>
  <si>
    <t>Japan Cash Machine Co Ltd</t>
  </si>
  <si>
    <t>8141.T</t>
  </si>
  <si>
    <t>Shinko Shoji Co Ltd</t>
  </si>
  <si>
    <t>8150.T</t>
  </si>
  <si>
    <t>Sanshin Electronics Co Ltd</t>
  </si>
  <si>
    <t>8157.T</t>
  </si>
  <si>
    <t>Tsuzuki Denki Co Ltd</t>
  </si>
  <si>
    <t>6994.T</t>
  </si>
  <si>
    <t>Shizuki Electric Co Inc</t>
  </si>
  <si>
    <t>6866.T</t>
  </si>
  <si>
    <t>Hioki EE Corp</t>
  </si>
  <si>
    <t>6428.T</t>
  </si>
  <si>
    <t>Oizumi Corp</t>
  </si>
  <si>
    <t>7711.T</t>
  </si>
  <si>
    <t>Sukegawa Electric Co Ltd</t>
  </si>
  <si>
    <t>6817.T</t>
  </si>
  <si>
    <t>Sumida Corp</t>
  </si>
  <si>
    <t>6814.T</t>
  </si>
  <si>
    <t>Furuno Electric Co Ltd</t>
  </si>
  <si>
    <t>6436.T</t>
  </si>
  <si>
    <t>Amano Corp</t>
  </si>
  <si>
    <t>6754.T</t>
  </si>
  <si>
    <t>Anritsu Corp</t>
  </si>
  <si>
    <t>8068.T</t>
  </si>
  <si>
    <t>Ryoyo Electro Corp</t>
  </si>
  <si>
    <t>8084.T</t>
  </si>
  <si>
    <t>Ryoden Corp</t>
  </si>
  <si>
    <t>7734.T</t>
  </si>
  <si>
    <t>Riken Keiki Co Ltd</t>
  </si>
  <si>
    <t>7723.T</t>
  </si>
  <si>
    <t>Aichi Tokei Denki Co Ltd</t>
  </si>
  <si>
    <t>7727.T</t>
  </si>
  <si>
    <t>Oval Corp</t>
  </si>
  <si>
    <t>8140.T</t>
  </si>
  <si>
    <t>Ryosan Co Ltd</t>
  </si>
  <si>
    <t>6870.T</t>
  </si>
  <si>
    <t>Fenwal Controls of Japan Ltd</t>
  </si>
  <si>
    <t>7902.T</t>
  </si>
  <si>
    <t>Sonocom Co Ltd</t>
  </si>
  <si>
    <t>7480.T</t>
  </si>
  <si>
    <t>Suzuden Corp</t>
  </si>
  <si>
    <t>6864.T</t>
  </si>
  <si>
    <t>NF Holdings Corp</t>
  </si>
  <si>
    <t>6914.T</t>
  </si>
  <si>
    <t>Optex Group Co Ltd</t>
  </si>
  <si>
    <t>6919.T</t>
  </si>
  <si>
    <t>Kel Corp</t>
  </si>
  <si>
    <t>7705.T</t>
  </si>
  <si>
    <t>GL Sciences Inc</t>
  </si>
  <si>
    <t>9913.T</t>
  </si>
  <si>
    <t>Nippo Ltd</t>
  </si>
  <si>
    <t>9867.T</t>
  </si>
  <si>
    <t>Solekia Ltd</t>
  </si>
  <si>
    <t>9908.T</t>
  </si>
  <si>
    <t>Nihon Denkei Co Ltd</t>
  </si>
  <si>
    <t>6908.T</t>
  </si>
  <si>
    <t>Iriso Electronics Co Ltd</t>
  </si>
  <si>
    <t>7609.T</t>
  </si>
  <si>
    <t>Daitron Co Ltd</t>
  </si>
  <si>
    <t>7467.T</t>
  </si>
  <si>
    <t>Hagiwara Electric Holdings Co Ltd</t>
  </si>
  <si>
    <t>7505.T</t>
  </si>
  <si>
    <t>Fuso Dentsu Co Ltd</t>
  </si>
  <si>
    <t>7420.T</t>
  </si>
  <si>
    <t>Satori Electric Co Ltd</t>
  </si>
  <si>
    <t>6787.T</t>
  </si>
  <si>
    <t>Meiko Electronics Co Ltd</t>
  </si>
  <si>
    <t>7715.T</t>
  </si>
  <si>
    <t>Nagano Keiki Co Ltd</t>
  </si>
  <si>
    <t>7567.T</t>
  </si>
  <si>
    <t>Sakae Electronics Corp</t>
  </si>
  <si>
    <t>6785.T</t>
  </si>
  <si>
    <t>Suzuki Co Ltd</t>
  </si>
  <si>
    <t>6777.T</t>
  </si>
  <si>
    <t>Santec Holdings Corp</t>
  </si>
  <si>
    <t>2715.T</t>
  </si>
  <si>
    <t>Elematec Corp</t>
  </si>
  <si>
    <t>2760.T</t>
  </si>
  <si>
    <t>Tokyo Electron Device Ltd</t>
  </si>
  <si>
    <t>7745.T</t>
  </si>
  <si>
    <t>A&amp;D Holon Holdings Co Ltd</t>
  </si>
  <si>
    <t>3321.T</t>
  </si>
  <si>
    <t>Mitachi Co Ltd</t>
  </si>
  <si>
    <t>3323.T</t>
  </si>
  <si>
    <t>Recomm Co Ltd</t>
  </si>
  <si>
    <t>4237.T</t>
  </si>
  <si>
    <t>Fujipream Corp</t>
  </si>
  <si>
    <t>6668.T</t>
  </si>
  <si>
    <t>Adtec Plasma Technology Co Ltd</t>
  </si>
  <si>
    <t>7760.T</t>
  </si>
  <si>
    <t>IMV Corp</t>
  </si>
  <si>
    <t>5218.T</t>
  </si>
  <si>
    <t>Ohara Inc</t>
  </si>
  <si>
    <t>2469.T</t>
  </si>
  <si>
    <t>Hibino Corp</t>
  </si>
  <si>
    <t>3847.T</t>
  </si>
  <si>
    <t>Pacific Systems Corp</t>
  </si>
  <si>
    <t>3089.T</t>
  </si>
  <si>
    <t>Techno Alpha Co Ltd</t>
  </si>
  <si>
    <t>3153.T</t>
  </si>
  <si>
    <t>Yashima Denki Co Ltd</t>
  </si>
  <si>
    <t>6626.T</t>
  </si>
  <si>
    <t>Semitec Corp</t>
  </si>
  <si>
    <t>Electrical Equipment</t>
  </si>
  <si>
    <t>6622.T</t>
  </si>
  <si>
    <t>Daihen Corp</t>
  </si>
  <si>
    <t>6517.T</t>
  </si>
  <si>
    <t>Denyo Co Ltd</t>
  </si>
  <si>
    <t>6504.T</t>
  </si>
  <si>
    <t>Fuji Electric Co Ltd</t>
  </si>
  <si>
    <t>5803.T</t>
  </si>
  <si>
    <t>Fujikura Ltd</t>
  </si>
  <si>
    <t>6652.T</t>
  </si>
  <si>
    <t>IDEC Corp</t>
  </si>
  <si>
    <t>6592.T</t>
  </si>
  <si>
    <t>Mabuchi Motor Co Ltd</t>
  </si>
  <si>
    <t>5659.T</t>
  </si>
  <si>
    <t>Nippon Seisen Co Ltd</t>
  </si>
  <si>
    <t>6651.T</t>
  </si>
  <si>
    <t>Nitto Kogyo Corp</t>
  </si>
  <si>
    <t>6998.T</t>
  </si>
  <si>
    <t>Nippon Tungsten Co Ltd</t>
  </si>
  <si>
    <t>6507.T</t>
  </si>
  <si>
    <t>Sinfonia Technology Co Ltd</t>
  </si>
  <si>
    <t>6915.T</t>
  </si>
  <si>
    <t>Chiyoda Integre Co Ltd</t>
  </si>
  <si>
    <t>6653.T</t>
  </si>
  <si>
    <t>Seiko Electric Co Ltd</t>
  </si>
  <si>
    <t>6882.T</t>
  </si>
  <si>
    <t>Sansha Electric Manufacturing Co Ltd</t>
  </si>
  <si>
    <t>6901.T</t>
  </si>
  <si>
    <t>Sawafuji Electric Co Ltd</t>
  </si>
  <si>
    <t>6516.T</t>
  </si>
  <si>
    <t>Sanyo Denki Co Ltd</t>
  </si>
  <si>
    <t>5805.T</t>
  </si>
  <si>
    <t>SWCC Corp</t>
  </si>
  <si>
    <t>6643.T</t>
  </si>
  <si>
    <t>Togami Electric Mfg Co Ltd</t>
  </si>
  <si>
    <t>5819.T</t>
  </si>
  <si>
    <t>Canare Electric Co Ltd</t>
  </si>
  <si>
    <t>6503.T</t>
  </si>
  <si>
    <t>Mitsubishi Electric Corp</t>
  </si>
  <si>
    <t>6623.NG</t>
  </si>
  <si>
    <t>Aichi Electric Co Ltd</t>
  </si>
  <si>
    <t>7931.T</t>
  </si>
  <si>
    <t>Mirai Industry Co Ltd</t>
  </si>
  <si>
    <t>5983.T</t>
  </si>
  <si>
    <t>Iwabuchi Corp</t>
  </si>
  <si>
    <t>6654.T</t>
  </si>
  <si>
    <t>Fuji Electric Industry Co Ltd</t>
  </si>
  <si>
    <t>6912.T</t>
  </si>
  <si>
    <t>Kikusui Holdings Corp</t>
  </si>
  <si>
    <t>6905.T</t>
  </si>
  <si>
    <t>Cosel Co Ltd</t>
  </si>
  <si>
    <t>7565.T</t>
  </si>
  <si>
    <t>Mansei Corp</t>
  </si>
  <si>
    <t>6927.T</t>
  </si>
  <si>
    <t>Helios Techno Holding Co Ltd</t>
  </si>
  <si>
    <t>6648.T</t>
  </si>
  <si>
    <t>Kawaden Corp</t>
  </si>
  <si>
    <t>5310.T</t>
  </si>
  <si>
    <t>Toyo Tanso Co Ltd</t>
  </si>
  <si>
    <t>5821.T</t>
  </si>
  <si>
    <t>Hirakawa Hewtech Corp</t>
  </si>
  <si>
    <t>6637.T</t>
  </si>
  <si>
    <t>Terasaki Electric Co Ltd</t>
  </si>
  <si>
    <t>9432.T</t>
  </si>
  <si>
    <t>Nippon Telegraph and Telephone Corp</t>
  </si>
  <si>
    <t>Diversified Telecommunication Services</t>
  </si>
  <si>
    <t>9445.T</t>
  </si>
  <si>
    <t>Forval Telecom Inc</t>
  </si>
  <si>
    <t>3830.NG</t>
  </si>
  <si>
    <t>Giga Prize Co Ltd</t>
  </si>
  <si>
    <t>3834.T</t>
  </si>
  <si>
    <t>Asahi Net Inc</t>
  </si>
  <si>
    <t>3843.T</t>
  </si>
  <si>
    <t>FreeBit Co Ltd</t>
  </si>
  <si>
    <t>9731.T</t>
  </si>
  <si>
    <t>Hakuyosha Co Ltd</t>
  </si>
  <si>
    <t>Diversified Consumer Services</t>
  </si>
  <si>
    <t>9733.T</t>
  </si>
  <si>
    <t>Nagase Brothers Inc</t>
  </si>
  <si>
    <t>7040.T</t>
  </si>
  <si>
    <t>Sun Life Holding Co Ltd</t>
  </si>
  <si>
    <t>7578.T</t>
  </si>
  <si>
    <t>Nichiryoku Co Ltd</t>
  </si>
  <si>
    <t>9795.T</t>
  </si>
  <si>
    <t>Step Co Ltd</t>
  </si>
  <si>
    <t>4714.T</t>
  </si>
  <si>
    <t>Riso Kyoiku Co Ltd</t>
  </si>
  <si>
    <t>4718.T</t>
  </si>
  <si>
    <t>Waseda Academy Co Ltd</t>
  </si>
  <si>
    <t>9628.T</t>
  </si>
  <si>
    <t>San Holdings Inc</t>
  </si>
  <si>
    <t>9783.T</t>
  </si>
  <si>
    <t>Benesse Holdings Inc</t>
  </si>
  <si>
    <t>9769.T</t>
  </si>
  <si>
    <t>Gakkyusha Co Ltd</t>
  </si>
  <si>
    <t>4745.T</t>
  </si>
  <si>
    <t>Tokyo Individualized Educational Institute Inc</t>
  </si>
  <si>
    <t>2749.T</t>
  </si>
  <si>
    <t>JP-Holdings Inc</t>
  </si>
  <si>
    <t>2344.T</t>
  </si>
  <si>
    <t>Heian Ceremony Service Co Ltd</t>
  </si>
  <si>
    <t>2418.T</t>
  </si>
  <si>
    <t>Tsukada Global Holdings Inc</t>
  </si>
  <si>
    <t>2485.T</t>
  </si>
  <si>
    <t>Tear Corp</t>
  </si>
  <si>
    <t>2152.T</t>
  </si>
  <si>
    <t>Youji Corp</t>
  </si>
  <si>
    <t>2179.T</t>
  </si>
  <si>
    <t>Seigakusha Co Ltd</t>
  </si>
  <si>
    <t>6060.T</t>
  </si>
  <si>
    <t>Cocolonet Co Ltd</t>
  </si>
  <si>
    <t>3964.T</t>
  </si>
  <si>
    <t>Aucnet Inc</t>
  </si>
  <si>
    <t>8117.T</t>
  </si>
  <si>
    <t>Central Automotive Products Ltd</t>
  </si>
  <si>
    <t>Distributors</t>
  </si>
  <si>
    <t>8118.T</t>
  </si>
  <si>
    <t>King Co Ltd</t>
  </si>
  <si>
    <t>8115.T</t>
  </si>
  <si>
    <t>Moonbat Co Ltd</t>
  </si>
  <si>
    <t>7464.T</t>
  </si>
  <si>
    <t>Saftec Co Ltd</t>
  </si>
  <si>
    <t>7444.T</t>
  </si>
  <si>
    <t>Harima-Kyowa Co Ltd</t>
  </si>
  <si>
    <t>8135.T</t>
  </si>
  <si>
    <t>Zett Corp</t>
  </si>
  <si>
    <t>7130.T</t>
  </si>
  <si>
    <t>Yamae Group Holdings Co Ltd</t>
  </si>
  <si>
    <t>7466.T</t>
  </si>
  <si>
    <t>SPK Corp</t>
  </si>
  <si>
    <t>7483.T</t>
  </si>
  <si>
    <t>Doshisha Co Ltd</t>
  </si>
  <si>
    <t>8119.T</t>
  </si>
  <si>
    <t>Sanyei Corp</t>
  </si>
  <si>
    <t>8283.T</t>
  </si>
  <si>
    <t>PALTAC Corp</t>
  </si>
  <si>
    <t>9852.T</t>
  </si>
  <si>
    <t>CB Group Management Co Ltd</t>
  </si>
  <si>
    <t>7460.T</t>
  </si>
  <si>
    <t>Yagi &amp; Co Ltd</t>
  </si>
  <si>
    <t>7551.T</t>
  </si>
  <si>
    <t>Weds Co Ltd</t>
  </si>
  <si>
    <t>7552.T</t>
  </si>
  <si>
    <t>Happinet Corp</t>
  </si>
  <si>
    <t>7555.T</t>
  </si>
  <si>
    <t>Ota Floriculture Auction Co Ltd</t>
  </si>
  <si>
    <t>Containers &amp; Packaging</t>
  </si>
  <si>
    <t>7947.T</t>
  </si>
  <si>
    <t>FP Corp</t>
  </si>
  <si>
    <t>3950.T</t>
  </si>
  <si>
    <t>Pack Corp</t>
  </si>
  <si>
    <t>3952.NG</t>
  </si>
  <si>
    <t>Chuoh Pack Industry Co Ltd</t>
  </si>
  <si>
    <t>3946.T</t>
  </si>
  <si>
    <t>Tomoku Co Ltd</t>
  </si>
  <si>
    <t>3941.T</t>
  </si>
  <si>
    <t>Rengo Co Ltd</t>
  </si>
  <si>
    <t>3944.T</t>
  </si>
  <si>
    <t>Furubayashi Shiko Co Ltd</t>
  </si>
  <si>
    <t>3943.T</t>
  </si>
  <si>
    <t>Ohishi Sangyo Co Ltd</t>
  </si>
  <si>
    <t>3951.T</t>
  </si>
  <si>
    <t>Asahi Printing Co Ltd</t>
  </si>
  <si>
    <t>7864.T</t>
  </si>
  <si>
    <t>Fuji Seal International Inc</t>
  </si>
  <si>
    <t>7504.T</t>
  </si>
  <si>
    <t>Kohsoku Corp</t>
  </si>
  <si>
    <t>3892.T</t>
  </si>
  <si>
    <t>Okayama Paper Industries Co Ltd</t>
  </si>
  <si>
    <t>3954.T</t>
  </si>
  <si>
    <t>Showa Paxxs Corp</t>
  </si>
  <si>
    <t>4994.T</t>
  </si>
  <si>
    <t>Taisei Lamick Co Ltd</t>
  </si>
  <si>
    <t>3359.T</t>
  </si>
  <si>
    <t>cotta Co Ltd</t>
  </si>
  <si>
    <t>Consumer Staples Distribution &amp; Retail</t>
  </si>
  <si>
    <t>8030.T</t>
  </si>
  <si>
    <t>Chuo Gyorui Co Ltd</t>
  </si>
  <si>
    <t>8278.T</t>
  </si>
  <si>
    <t>Fuji Co Ltd</t>
  </si>
  <si>
    <t>8242.T</t>
  </si>
  <si>
    <t>H2O Retailing Corp</t>
  </si>
  <si>
    <t>8255.T</t>
  </si>
  <si>
    <t>Axial Retailing Inc</t>
  </si>
  <si>
    <t>8276.T</t>
  </si>
  <si>
    <t>Heiwado Co Ltd</t>
  </si>
  <si>
    <t>8194.T</t>
  </si>
  <si>
    <t>Life Corp</t>
  </si>
  <si>
    <t>8167.T</t>
  </si>
  <si>
    <t>Retail Partners Co Ltd</t>
  </si>
  <si>
    <t>9869.T</t>
  </si>
  <si>
    <t>Kato Sangyo Co Ltd</t>
  </si>
  <si>
    <t>9846.T</t>
  </si>
  <si>
    <t>Tenmaya Store Co Ltd</t>
  </si>
  <si>
    <t>7427.T</t>
  </si>
  <si>
    <t>Echo Trading Co Ltd</t>
  </si>
  <si>
    <t>8279.T</t>
  </si>
  <si>
    <t>Yaoko Co Ltd</t>
  </si>
  <si>
    <t>7508.T</t>
  </si>
  <si>
    <t>G-7 Holdings Inc</t>
  </si>
  <si>
    <t>7475.T</t>
  </si>
  <si>
    <t>Albis Co Ltd</t>
  </si>
  <si>
    <t>8145.NG</t>
  </si>
  <si>
    <t>Chubu Suisan Co Ltd</t>
  </si>
  <si>
    <t>8142.T</t>
  </si>
  <si>
    <t>Toho Co Ltd (Hyogo)</t>
  </si>
  <si>
    <t>2874.T</t>
  </si>
  <si>
    <t>Yokorei Co Ltd</t>
  </si>
  <si>
    <t>8006.T</t>
  </si>
  <si>
    <t>Yuasa Funashoku Co Ltd</t>
  </si>
  <si>
    <t>8038.T</t>
  </si>
  <si>
    <t>Tohto Suisan Co Ltd</t>
  </si>
  <si>
    <t>9305.T</t>
  </si>
  <si>
    <t>Yamatane Corp</t>
  </si>
  <si>
    <t>9919.T</t>
  </si>
  <si>
    <t>Kansai Food Market Ltd</t>
  </si>
  <si>
    <t>2651.T</t>
  </si>
  <si>
    <t>Lawson Inc</t>
  </si>
  <si>
    <t>9956.T</t>
  </si>
  <si>
    <t>Valor Holdings Co Ltd</t>
  </si>
  <si>
    <t>7481.T</t>
  </si>
  <si>
    <t>Oie Sangyo Co Ltd</t>
  </si>
  <si>
    <t>7451.T</t>
  </si>
  <si>
    <t>Mitsubishi Shokuhin Co Ltd</t>
  </si>
  <si>
    <t>9948.T</t>
  </si>
  <si>
    <t>Arcs Co Ltd</t>
  </si>
  <si>
    <t>9941.T</t>
  </si>
  <si>
    <t>Taiyo Bussan Kaisha Ltd</t>
  </si>
  <si>
    <t>9627.T</t>
  </si>
  <si>
    <t>AIN Holdings Inc</t>
  </si>
  <si>
    <t>9959.T</t>
  </si>
  <si>
    <t>Aseed Holdings Co Ltd</t>
  </si>
  <si>
    <t>7675.NG</t>
  </si>
  <si>
    <t>Central Forest Group Inc</t>
  </si>
  <si>
    <t>7649.T</t>
  </si>
  <si>
    <t>Sugi Holdings Co Ltd</t>
  </si>
  <si>
    <t>9776.T</t>
  </si>
  <si>
    <t>Sapporo Clinical Laboratory Inc</t>
  </si>
  <si>
    <t>9974.T</t>
  </si>
  <si>
    <t>Belc Co Ltd</t>
  </si>
  <si>
    <t>9823.T</t>
  </si>
  <si>
    <t>Mammy Mart Corp</t>
  </si>
  <si>
    <t>9890.T</t>
  </si>
  <si>
    <t>Makiya Co Ltd</t>
  </si>
  <si>
    <t>9989.T</t>
  </si>
  <si>
    <t>Sundrug Co Ltd</t>
  </si>
  <si>
    <t>9994.T</t>
  </si>
  <si>
    <t>Yamaya Corp</t>
  </si>
  <si>
    <t>9993.T</t>
  </si>
  <si>
    <t>Yamazawa Co Ltd</t>
  </si>
  <si>
    <t>9996.T</t>
  </si>
  <si>
    <t>Satoh&amp;Co Ltd</t>
  </si>
  <si>
    <t>2708.T</t>
  </si>
  <si>
    <t>Kuze Co Ltd</t>
  </si>
  <si>
    <t>2664.T</t>
  </si>
  <si>
    <t>Cawachi Ltd</t>
  </si>
  <si>
    <t>7614.T</t>
  </si>
  <si>
    <t>OM2 Network Co Ltd</t>
  </si>
  <si>
    <t>2659.T</t>
  </si>
  <si>
    <t>San-A Co Ltd</t>
  </si>
  <si>
    <t>7643.T</t>
  </si>
  <si>
    <t>Daiichi Co Ltd</t>
  </si>
  <si>
    <t>2692.T</t>
  </si>
  <si>
    <t>Itochu-Shokuhin Co Ltd</t>
  </si>
  <si>
    <t>8198.T</t>
  </si>
  <si>
    <t>Maxvalu Tokai Co Ltd</t>
  </si>
  <si>
    <t>4350.T</t>
  </si>
  <si>
    <t>Medical System Network Co Ltd</t>
  </si>
  <si>
    <t>2742.T</t>
  </si>
  <si>
    <t>Halows Co Ltd</t>
  </si>
  <si>
    <t>2750.T</t>
  </si>
  <si>
    <t>S.Ishimitsu &amp; Co Ltd</t>
  </si>
  <si>
    <t>2796.T</t>
  </si>
  <si>
    <t>Pharmarise Holdings Corp</t>
  </si>
  <si>
    <t>3341.T</t>
  </si>
  <si>
    <t>Nihon Chouzai Co Ltd</t>
  </si>
  <si>
    <t>3353.T</t>
  </si>
  <si>
    <t>Medical Ikkou Group Co Ltd</t>
  </si>
  <si>
    <t>3382.T</t>
  </si>
  <si>
    <t>Seven &amp; i Holdings Co Ltd</t>
  </si>
  <si>
    <t>7679.T</t>
  </si>
  <si>
    <t>Yakuodo Holdings Co Ltd</t>
  </si>
  <si>
    <t>3391.T</t>
  </si>
  <si>
    <t>Tsuruha Holdings Inc</t>
  </si>
  <si>
    <t>3034.T</t>
  </si>
  <si>
    <t>Qol Holdings Co Ltd</t>
  </si>
  <si>
    <t>3096.T</t>
  </si>
  <si>
    <t>Ocean System Corp</t>
  </si>
  <si>
    <t>3143.T</t>
  </si>
  <si>
    <t>O' will Corp</t>
  </si>
  <si>
    <t>3148.T</t>
  </si>
  <si>
    <t>Create SD Holdings Co Ltd</t>
  </si>
  <si>
    <t>3160.T</t>
  </si>
  <si>
    <t>Oomitsu Co Ltd</t>
  </si>
  <si>
    <t>9267.T</t>
  </si>
  <si>
    <t>Genky DrugStores Co Ltd</t>
  </si>
  <si>
    <t>5352.T</t>
  </si>
  <si>
    <t>Krosaki Harima Corp</t>
  </si>
  <si>
    <t>Construction Materials</t>
  </si>
  <si>
    <t>5356.NG</t>
  </si>
  <si>
    <t>Mino Ceramic Co Ltd</t>
  </si>
  <si>
    <t>5273.T</t>
  </si>
  <si>
    <t>Mitani Sekisan Co Ltd</t>
  </si>
  <si>
    <t>9767.T</t>
  </si>
  <si>
    <t>Nikken Kogaku Co Ltd</t>
  </si>
  <si>
    <t>5284.T</t>
  </si>
  <si>
    <t>Yamau Holdings Co Ltd</t>
  </si>
  <si>
    <t>4026.T</t>
  </si>
  <si>
    <t>Konoshima Chemical Co Ltd</t>
  </si>
  <si>
    <t>5351.T</t>
  </si>
  <si>
    <t>Shinagawa Refractories Co Ltd</t>
  </si>
  <si>
    <t>5357.T</t>
  </si>
  <si>
    <t>Yotai Refractories Co Ltd</t>
  </si>
  <si>
    <t>5363.T</t>
  </si>
  <si>
    <t>TYK Corp</t>
  </si>
  <si>
    <t>5282.T</t>
  </si>
  <si>
    <t>Geostr Corp</t>
  </si>
  <si>
    <t>5285.T</t>
  </si>
  <si>
    <t>Yamax Corp</t>
  </si>
  <si>
    <t>3423.T</t>
  </si>
  <si>
    <t>S E Corp</t>
  </si>
  <si>
    <t>5288.T</t>
  </si>
  <si>
    <t>Asia Pile Holdings Corp</t>
  </si>
  <si>
    <t>7821.T</t>
  </si>
  <si>
    <t>Maeda Kosen Co Ltd</t>
  </si>
  <si>
    <t>1938.T</t>
  </si>
  <si>
    <t>Nippon Rietec Co Ltd</t>
  </si>
  <si>
    <t>Construction &amp; Engineering</t>
  </si>
  <si>
    <t>1847.T</t>
  </si>
  <si>
    <t>Ichiken Co Ltd</t>
  </si>
  <si>
    <t>1899.T</t>
  </si>
  <si>
    <t>Fukuda Corp</t>
  </si>
  <si>
    <t>1982.T</t>
  </si>
  <si>
    <t>Hibiya Engineering Ltd</t>
  </si>
  <si>
    <t>1930.T</t>
  </si>
  <si>
    <t>Hokuriku Electrical Construction Co Ltd</t>
  </si>
  <si>
    <t>1812.T</t>
  </si>
  <si>
    <t>Kajima Corp</t>
  </si>
  <si>
    <t>1942.T</t>
  </si>
  <si>
    <t>Kandenko Co Ltd</t>
  </si>
  <si>
    <t>5921.T</t>
  </si>
  <si>
    <t>Kawagishi Bridge Works Co Ltd</t>
  </si>
  <si>
    <t>1944.T</t>
  </si>
  <si>
    <t>Kinden Corp</t>
  </si>
  <si>
    <t>1866.T</t>
  </si>
  <si>
    <t>Kitano Construction Corp</t>
  </si>
  <si>
    <t>9161.T</t>
  </si>
  <si>
    <t>Integrated Design &amp; Engineering Holdings Co Ltd</t>
  </si>
  <si>
    <t>1959.T</t>
  </si>
  <si>
    <t>Kyudenko Corp</t>
  </si>
  <si>
    <t>1810.T</t>
  </si>
  <si>
    <t>Matsui Construction Co Ltd</t>
  </si>
  <si>
    <t>1869.NG</t>
  </si>
  <si>
    <t>Meiko Construction Co Ltd</t>
  </si>
  <si>
    <t>1976.T</t>
  </si>
  <si>
    <t>Meisei Industrial Co Ltd</t>
  </si>
  <si>
    <t>1853.T</t>
  </si>
  <si>
    <t>Mori-Gumi Co Ltd</t>
  </si>
  <si>
    <t>1850.T</t>
  </si>
  <si>
    <t>Nankai Tatsumura Construction Co Ltd</t>
  </si>
  <si>
    <t>1950.T</t>
  </si>
  <si>
    <t>Nippon Densetsu Kogyo Co Ltd</t>
  </si>
  <si>
    <t>1929.T</t>
  </si>
  <si>
    <t>Nittoc Construction Co Ltd</t>
  </si>
  <si>
    <t>9765.T</t>
  </si>
  <si>
    <t>Ohba Co Ltd</t>
  </si>
  <si>
    <t>1802.T</t>
  </si>
  <si>
    <t>Obayashi Corp</t>
  </si>
  <si>
    <t>1833.T</t>
  </si>
  <si>
    <t>Okumura Corp</t>
  </si>
  <si>
    <t>1980.T</t>
  </si>
  <si>
    <t>Dai-Dan Co Ltd</t>
  </si>
  <si>
    <t>1966.T</t>
  </si>
  <si>
    <t>Takada Corp</t>
  </si>
  <si>
    <t>1951.T</t>
  </si>
  <si>
    <t>EXEO Group Inc</t>
  </si>
  <si>
    <t>1897.T</t>
  </si>
  <si>
    <t>Kaneshita Construction Co Ltd</t>
  </si>
  <si>
    <t>1743.T</t>
  </si>
  <si>
    <t>Koatsu Kogyo Co Ltd</t>
  </si>
  <si>
    <t>1776.T</t>
  </si>
  <si>
    <t>Sumiken Mitsui Road Co Ltd</t>
  </si>
  <si>
    <t>1775.T</t>
  </si>
  <si>
    <t>Fuji Furukawa Engineering &amp; Construction Co Ltd</t>
  </si>
  <si>
    <t>9820.T</t>
  </si>
  <si>
    <t>MT Genex Corp</t>
  </si>
  <si>
    <t>1965.T</t>
  </si>
  <si>
    <t>Techno Ryowa Ltd</t>
  </si>
  <si>
    <t>1764.T</t>
  </si>
  <si>
    <t>Kudo Corp</t>
  </si>
  <si>
    <t>1967.T</t>
  </si>
  <si>
    <t>Yamato Corp</t>
  </si>
  <si>
    <t>1892.NG</t>
  </si>
  <si>
    <t>Tokura Corp</t>
  </si>
  <si>
    <t>1811.T</t>
  </si>
  <si>
    <t>Zenitaka Corp</t>
  </si>
  <si>
    <t>1801.T</t>
  </si>
  <si>
    <t>Taisei Corp</t>
  </si>
  <si>
    <t>1890.T</t>
  </si>
  <si>
    <t>Toyo Construction Co Ltd</t>
  </si>
  <si>
    <t>1939.T</t>
  </si>
  <si>
    <t>Yondenko Corp</t>
  </si>
  <si>
    <t>1949.T</t>
  </si>
  <si>
    <t>Sumitomo Densetsu Co Ltd</t>
  </si>
  <si>
    <t>1968.T</t>
  </si>
  <si>
    <t>Taihei Dengyo Kaisha Ltd</t>
  </si>
  <si>
    <t>1860.T</t>
  </si>
  <si>
    <t>Toda Corp</t>
  </si>
  <si>
    <t>1867.T</t>
  </si>
  <si>
    <t>Ueki Corp</t>
  </si>
  <si>
    <t>1870.T</t>
  </si>
  <si>
    <t>Yahagi Construction Co Ltd</t>
  </si>
  <si>
    <t>9632.T</t>
  </si>
  <si>
    <t>Subaru Enterprise Co Ltd</t>
  </si>
  <si>
    <t>1803.T</t>
  </si>
  <si>
    <t>Shimizu Corp</t>
  </si>
  <si>
    <t>1805.T</t>
  </si>
  <si>
    <t>Tobishima Corp</t>
  </si>
  <si>
    <t>1826.T</t>
  </si>
  <si>
    <t>Sata Construction Co Ltd</t>
  </si>
  <si>
    <t>1835.T</t>
  </si>
  <si>
    <t>Totetsu Kogyo Co Ltd</t>
  </si>
  <si>
    <t>1979.T</t>
  </si>
  <si>
    <t>Taikisha Ltd</t>
  </si>
  <si>
    <t>1921.T</t>
  </si>
  <si>
    <t>Tomoe Corp</t>
  </si>
  <si>
    <t>1934.T</t>
  </si>
  <si>
    <t>Yurtec Corp</t>
  </si>
  <si>
    <t>1945.T</t>
  </si>
  <si>
    <t>Tokyo Energy &amp; Systems Inc</t>
  </si>
  <si>
    <t>6330.T</t>
  </si>
  <si>
    <t>Toyo Engineering Corp</t>
  </si>
  <si>
    <t>6379.T</t>
  </si>
  <si>
    <t>Raiznext Corp</t>
  </si>
  <si>
    <t>9621.T</t>
  </si>
  <si>
    <t>CTI Engineering Co Ltd</t>
  </si>
  <si>
    <t>1787.T</t>
  </si>
  <si>
    <t>Nakabohtec Corrosion Protecting Co Ltd</t>
  </si>
  <si>
    <t>1828.T</t>
  </si>
  <si>
    <t>Tanabe Engineering Corp</t>
  </si>
  <si>
    <t>1852.T</t>
  </si>
  <si>
    <t>Asanuma Corp</t>
  </si>
  <si>
    <t>1926.T</t>
  </si>
  <si>
    <t>Raito Kogyo Co Ltd</t>
  </si>
  <si>
    <t>1975.T</t>
  </si>
  <si>
    <t>Asahi Kogyosha Co Ltd</t>
  </si>
  <si>
    <t>5011.T</t>
  </si>
  <si>
    <t>Nichireki Co Ltd</t>
  </si>
  <si>
    <t>1768.T</t>
  </si>
  <si>
    <t>Sonec Corp</t>
  </si>
  <si>
    <t>1861.T</t>
  </si>
  <si>
    <t>Kumagai Gumi Co Ltd</t>
  </si>
  <si>
    <t>5279.T</t>
  </si>
  <si>
    <t>Nihon Kogyo Co Ltd</t>
  </si>
  <si>
    <t>9647.T</t>
  </si>
  <si>
    <t>Kyowa Engineering Consultants Co Ltd</t>
  </si>
  <si>
    <t>7377.T</t>
  </si>
  <si>
    <t>DN Holdings Co Ltd</t>
  </si>
  <si>
    <t>4673.T</t>
  </si>
  <si>
    <t>Kawasaki Geological Engineering Co Ltd</t>
  </si>
  <si>
    <t>1832.SP</t>
  </si>
  <si>
    <t>Hokkai Electrical Construction Co Inc</t>
  </si>
  <si>
    <t>1771.FU</t>
  </si>
  <si>
    <t>Nippon Kanryu Industry Co Ltd</t>
  </si>
  <si>
    <t>1758.T</t>
  </si>
  <si>
    <t>Taiyo Kisokogyo Co Ltd</t>
  </si>
  <si>
    <t>9248.T</t>
  </si>
  <si>
    <t>People Dreams &amp; Technologies Group Co Ltd</t>
  </si>
  <si>
    <t>1905.T</t>
  </si>
  <si>
    <t>Tenox Corp</t>
  </si>
  <si>
    <t>1981.T</t>
  </si>
  <si>
    <t>Kyowanissei Co Ltd</t>
  </si>
  <si>
    <t>1992.T</t>
  </si>
  <si>
    <t>Kanda Tsushinki Co Ltd</t>
  </si>
  <si>
    <t>1795.T</t>
  </si>
  <si>
    <t>Masaru Corp</t>
  </si>
  <si>
    <t>1777.NG</t>
  </si>
  <si>
    <t>Kawasaki Setsubi Kogyo Co Ltd</t>
  </si>
  <si>
    <t>1770.T</t>
  </si>
  <si>
    <t>Fujita Engineering Co Ltd</t>
  </si>
  <si>
    <t>1879.T</t>
  </si>
  <si>
    <t>Shinnihon Corp</t>
  </si>
  <si>
    <t>1799.T</t>
  </si>
  <si>
    <t>Daiichi Kensetsu Corp</t>
  </si>
  <si>
    <t>1762.T</t>
  </si>
  <si>
    <t>Takamatsu Construction Group Co Ltd</t>
  </si>
  <si>
    <t>4707.T</t>
  </si>
  <si>
    <t>Kitac Corp</t>
  </si>
  <si>
    <t>1739.T</t>
  </si>
  <si>
    <t>Meldia Development &amp; Construction CO LTD</t>
  </si>
  <si>
    <t>4748.T</t>
  </si>
  <si>
    <t>Kozo Keikaku Engineering Inc</t>
  </si>
  <si>
    <t>2311.T</t>
  </si>
  <si>
    <t>EPCO Co Ltd</t>
  </si>
  <si>
    <t>1721.T</t>
  </si>
  <si>
    <t>Comsys Holdings Corp</t>
  </si>
  <si>
    <t>1720.T</t>
  </si>
  <si>
    <t>Tokyu Construction Co Ltd</t>
  </si>
  <si>
    <t>1719.T</t>
  </si>
  <si>
    <t>Hazama Ando Corp</t>
  </si>
  <si>
    <t>1718.T</t>
  </si>
  <si>
    <t>Mikikogyo Co Ltd</t>
  </si>
  <si>
    <t>1716.T</t>
  </si>
  <si>
    <t>Dai-Ichi Cutter Kogyo KK</t>
  </si>
  <si>
    <t>2498.T</t>
  </si>
  <si>
    <t>Oriental Consultants Holdings Co Ltd</t>
  </si>
  <si>
    <t>Communications Equipment</t>
  </si>
  <si>
    <t>6820.T</t>
  </si>
  <si>
    <t>Icom Inc</t>
  </si>
  <si>
    <t>6718.T</t>
  </si>
  <si>
    <t>Aiphone Co Ltd</t>
  </si>
  <si>
    <t>6675.T</t>
  </si>
  <si>
    <t>SAXA Holdings Inc</t>
  </si>
  <si>
    <t>9740.T</t>
  </si>
  <si>
    <t>Central Security Patrols Co Ltd</t>
  </si>
  <si>
    <t>Commercial Services &amp; Supplies</t>
  </si>
  <si>
    <t>7972.T</t>
  </si>
  <si>
    <t>Itoki Corp</t>
  </si>
  <si>
    <t>7984.T</t>
  </si>
  <si>
    <t>Kokuyo Co Ltd</t>
  </si>
  <si>
    <t>9313.T</t>
  </si>
  <si>
    <t>Maruhachi Warehouse Co Ltd</t>
  </si>
  <si>
    <t>7976.T</t>
  </si>
  <si>
    <t>Mitsubishi Pencil Co Ltd</t>
  </si>
  <si>
    <t>4218.T</t>
  </si>
  <si>
    <t>Nichiban Co Ltd</t>
  </si>
  <si>
    <t>7919.T</t>
  </si>
  <si>
    <t>Nozaki Insatsu Shigyo Co Ltd</t>
  </si>
  <si>
    <t>7994.T</t>
  </si>
  <si>
    <t>Okamura Corp</t>
  </si>
  <si>
    <t>9787.T</t>
  </si>
  <si>
    <t>Aeon Delight Co Ltd</t>
  </si>
  <si>
    <t>9368.T</t>
  </si>
  <si>
    <t>Kimura Unity Co Ltd</t>
  </si>
  <si>
    <t>9755.T</t>
  </si>
  <si>
    <t>Oyo Corp</t>
  </si>
  <si>
    <t>3421.T</t>
  </si>
  <si>
    <t>Inaba Seisakusho Co Ltd</t>
  </si>
  <si>
    <t>3948.T</t>
  </si>
  <si>
    <t>Hikari Business Form Co Ltd</t>
  </si>
  <si>
    <t>6287.T</t>
  </si>
  <si>
    <t>Sato Holdings Corp</t>
  </si>
  <si>
    <t>7939.T</t>
  </si>
  <si>
    <t>Kensoh Co Ltd</t>
  </si>
  <si>
    <t>9366.T</t>
  </si>
  <si>
    <t>Sanritsu Corp</t>
  </si>
  <si>
    <t>7921.T</t>
  </si>
  <si>
    <t>Takara &amp; Company Ltd</t>
  </si>
  <si>
    <t>9347.T</t>
  </si>
  <si>
    <t>Nippon Kanzai Holdings Co Ltd</t>
  </si>
  <si>
    <t>9793.T</t>
  </si>
  <si>
    <t>Daiseki Co Ltd</t>
  </si>
  <si>
    <t>7885.T</t>
  </si>
  <si>
    <t>Takano Co Ltd</t>
  </si>
  <si>
    <t>9791.T</t>
  </si>
  <si>
    <t>Biken Techno Corp</t>
  </si>
  <si>
    <t>4659.T</t>
  </si>
  <si>
    <t>AJIS Co Ltd</t>
  </si>
  <si>
    <t>4658.T</t>
  </si>
  <si>
    <t>Nippon Air Conditioning Services Co Ltd</t>
  </si>
  <si>
    <t>9306.T</t>
  </si>
  <si>
    <t>Toyo Logistics Co Ltd</t>
  </si>
  <si>
    <t>9307.T</t>
  </si>
  <si>
    <t>Sugimura Warehouse Co Ltd</t>
  </si>
  <si>
    <t>9735.T</t>
  </si>
  <si>
    <t>Secom Co Ltd</t>
  </si>
  <si>
    <t>9761.T</t>
  </si>
  <si>
    <t>Tokai Lease Co Ltd</t>
  </si>
  <si>
    <t>9686.T</t>
  </si>
  <si>
    <t>Toyo Tec Co Ltd</t>
  </si>
  <si>
    <t>9780.T</t>
  </si>
  <si>
    <t>Harima B.Stem Corp</t>
  </si>
  <si>
    <t>7456.T</t>
  </si>
  <si>
    <t>Matsuda Sangyo Co Ltd</t>
  </si>
  <si>
    <t>9788.T</t>
  </si>
  <si>
    <t>Nac Co Ltd</t>
  </si>
  <si>
    <t>7883.T</t>
  </si>
  <si>
    <t>Sun Messe Co Ltd</t>
  </si>
  <si>
    <t>9322.T</t>
  </si>
  <si>
    <t>Kawanishi Warehouse Co Ltd</t>
  </si>
  <si>
    <t>4666.T</t>
  </si>
  <si>
    <t>Park24 Co Ltd</t>
  </si>
  <si>
    <t>5695.T</t>
  </si>
  <si>
    <t>Powdertech Co Ltd</t>
  </si>
  <si>
    <t>7980.T</t>
  </si>
  <si>
    <t>Shigematsu Works Co Ltd</t>
  </si>
  <si>
    <t>7893.T</t>
  </si>
  <si>
    <t>Pronexus Inc</t>
  </si>
  <si>
    <t>7875.T</t>
  </si>
  <si>
    <t>Takeda iP Holdings Co Ltd</t>
  </si>
  <si>
    <t>4290.T</t>
  </si>
  <si>
    <t>Prestige International Inc</t>
  </si>
  <si>
    <t>7850.T</t>
  </si>
  <si>
    <t>Sougou Shouken Co Ltd</t>
  </si>
  <si>
    <t>4771.T</t>
  </si>
  <si>
    <t>F&amp;M Co Ltd</t>
  </si>
  <si>
    <t>7857.T</t>
  </si>
  <si>
    <t>Seki Co Ltd</t>
  </si>
  <si>
    <t>7863.T</t>
  </si>
  <si>
    <t>Hiraga Co Ltd</t>
  </si>
  <si>
    <t>4754.T</t>
  </si>
  <si>
    <t>Tosnet Corp</t>
  </si>
  <si>
    <t>3955.T</t>
  </si>
  <si>
    <t>IMURA &amp; Co Ltd</t>
  </si>
  <si>
    <t>7846.T</t>
  </si>
  <si>
    <t>Pilot Corp</t>
  </si>
  <si>
    <t>4345.T</t>
  </si>
  <si>
    <t>CTS Co Ltd</t>
  </si>
  <si>
    <t>2304.T</t>
  </si>
  <si>
    <t>CSS Holdings Ltd</t>
  </si>
  <si>
    <t>2325.T</t>
  </si>
  <si>
    <t>NJS Co Ltd</t>
  </si>
  <si>
    <t>2331.T</t>
  </si>
  <si>
    <t>Sohgo Security Services Co Ltd</t>
  </si>
  <si>
    <t>2353.T</t>
  </si>
  <si>
    <t>Nippon Parking Development Co Ltd</t>
  </si>
  <si>
    <t>1712.T</t>
  </si>
  <si>
    <t>Daiseki Eco Solution Co Ltd</t>
  </si>
  <si>
    <t>4809.T</t>
  </si>
  <si>
    <t>Paraca Inc</t>
  </si>
  <si>
    <t>7795.T</t>
  </si>
  <si>
    <t>Kyoritsu Co Ltd</t>
  </si>
  <si>
    <t>3035.T</t>
  </si>
  <si>
    <t>Ktk Inc</t>
  </si>
  <si>
    <t>2483.T</t>
  </si>
  <si>
    <t>Honyaku Center Inc</t>
  </si>
  <si>
    <t>2499.T</t>
  </si>
  <si>
    <t>Nihonwasou Holdings Inc</t>
  </si>
  <si>
    <t>2136.T</t>
  </si>
  <si>
    <t>HIP Corp</t>
  </si>
  <si>
    <t>2162.T</t>
  </si>
  <si>
    <t>nms Holdings Corp</t>
  </si>
  <si>
    <t>5724.T</t>
  </si>
  <si>
    <t>Asaka Riken Co Ltd</t>
  </si>
  <si>
    <t>2185.T</t>
  </si>
  <si>
    <t>CMC Corp</t>
  </si>
  <si>
    <t>3150.T</t>
  </si>
  <si>
    <t>Gremz Inc</t>
  </si>
  <si>
    <t>6061.T</t>
  </si>
  <si>
    <t>Universal Engeisha Co Ltd</t>
  </si>
  <si>
    <t>4617.T</t>
  </si>
  <si>
    <t>Chugoku Marine Paints Ltd</t>
  </si>
  <si>
    <t>Chemicals</t>
  </si>
  <si>
    <t>4202.T</t>
  </si>
  <si>
    <t>Daicel Corp</t>
  </si>
  <si>
    <t>4116.T</t>
  </si>
  <si>
    <t>Dainichiseika Color &amp; Chemicals MFG Co Ltd</t>
  </si>
  <si>
    <t>4611.T</t>
  </si>
  <si>
    <t>Dai Nippon Toryo Co Ltd</t>
  </si>
  <si>
    <t>4998.T</t>
  </si>
  <si>
    <t>Fumakilla Ltd</t>
  </si>
  <si>
    <t>4112.T</t>
  </si>
  <si>
    <t>Hodogaya Chemical Co Ltd</t>
  </si>
  <si>
    <t>4992.T</t>
  </si>
  <si>
    <t>Hokko Chemical Industry Co Ltd</t>
  </si>
  <si>
    <t>4088.T</t>
  </si>
  <si>
    <t>Air Water Inc</t>
  </si>
  <si>
    <t>4624.T</t>
  </si>
  <si>
    <t>Isamu Paint Co Ltd</t>
  </si>
  <si>
    <t>7942.T</t>
  </si>
  <si>
    <t>JSP Corp</t>
  </si>
  <si>
    <t>4118.T</t>
  </si>
  <si>
    <t>Kaneka Corp</t>
  </si>
  <si>
    <t>4613.T</t>
  </si>
  <si>
    <t>Kansai Paint Co Ltd</t>
  </si>
  <si>
    <t>4047.T</t>
  </si>
  <si>
    <t>Kanto Denka Kogyo Co Ltd</t>
  </si>
  <si>
    <t>4031.T</t>
  </si>
  <si>
    <t>Katakura &amp; Co-op Agri Corp</t>
  </si>
  <si>
    <t>4361.T</t>
  </si>
  <si>
    <t>Kawaguchi Chemical Industry Co Ltd</t>
  </si>
  <si>
    <t>4097.T</t>
  </si>
  <si>
    <t>Koatsu Gas Kogyo Co Ltd</t>
  </si>
  <si>
    <t>4996.T</t>
  </si>
  <si>
    <t>Kumiai Chemical Industry Co Ltd</t>
  </si>
  <si>
    <t>3405.T</t>
  </si>
  <si>
    <t>Kuraray Co Ltd</t>
  </si>
  <si>
    <t>4023.T</t>
  </si>
  <si>
    <t>Kureha Corp</t>
  </si>
  <si>
    <t>3553.T</t>
  </si>
  <si>
    <t>Kyowa Leather Cloth Co Ltd</t>
  </si>
  <si>
    <t>4182.T</t>
  </si>
  <si>
    <t>Mitsubishi Gas Chemical Co Inc</t>
  </si>
  <si>
    <t>4183.T</t>
  </si>
  <si>
    <t>Mitsui Chemicals Inc</t>
  </si>
  <si>
    <t>4094.T</t>
  </si>
  <si>
    <t>Nihon Kagaku Sangyo Co Ltd</t>
  </si>
  <si>
    <t>4092.T</t>
  </si>
  <si>
    <t>Nippon Chemical Industrial Co Ltd</t>
  </si>
  <si>
    <t>4403.T</t>
  </si>
  <si>
    <t>NOF Corp</t>
  </si>
  <si>
    <t>4612.T</t>
  </si>
  <si>
    <t>Nippon Paint Holdings Co Ltd</t>
  </si>
  <si>
    <t>4095.T</t>
  </si>
  <si>
    <t>Nihon Parkerizing Co Ltd</t>
  </si>
  <si>
    <t>6490.T</t>
  </si>
  <si>
    <t>Nippon Pillar Packing Co Ltd</t>
  </si>
  <si>
    <t>4091.T</t>
  </si>
  <si>
    <t>Nippon Sanso Holdings Corp</t>
  </si>
  <si>
    <t>4114.T</t>
  </si>
  <si>
    <t>Nippon Shokubai Co Ltd</t>
  </si>
  <si>
    <t>4041.T</t>
  </si>
  <si>
    <t>Nippon Soda Co Ltd</t>
  </si>
  <si>
    <t>7995.T</t>
  </si>
  <si>
    <t>Valqua Ltd</t>
  </si>
  <si>
    <t>4205.T</t>
  </si>
  <si>
    <t>Zeon Corp</t>
  </si>
  <si>
    <t>4021.T</t>
  </si>
  <si>
    <t>Nissan Chemical Corp</t>
  </si>
  <si>
    <t>4187.T</t>
  </si>
  <si>
    <t>Osaka Organic Chemical Industry Ltd</t>
  </si>
  <si>
    <t>4063.T</t>
  </si>
  <si>
    <t>Shin-Etsu Chemical Co Ltd</t>
  </si>
  <si>
    <t>4616.T</t>
  </si>
  <si>
    <t>Kawakami Paint Mfg Co Ltd</t>
  </si>
  <si>
    <t>4360.T</t>
  </si>
  <si>
    <t>MANAC Chemical Partners Co Ltd</t>
  </si>
  <si>
    <t>6988.T</t>
  </si>
  <si>
    <t>Nitto Denko Corp</t>
  </si>
  <si>
    <t>4629.T</t>
  </si>
  <si>
    <t>Daishin Chemical Co Ltd</t>
  </si>
  <si>
    <t>4990.T</t>
  </si>
  <si>
    <t>Showa Chemical Industry Co Ltd</t>
  </si>
  <si>
    <t>4203.T</t>
  </si>
  <si>
    <t>Sumitomo Bakelite Co Ltd</t>
  </si>
  <si>
    <t>4027.T</t>
  </si>
  <si>
    <t>Tayca Corp</t>
  </si>
  <si>
    <t>4208.T</t>
  </si>
  <si>
    <t>UBE Corp</t>
  </si>
  <si>
    <t>4957.T</t>
  </si>
  <si>
    <t>Yasuhara Chemical Co Ltd</t>
  </si>
  <si>
    <t>4626.T</t>
  </si>
  <si>
    <t>Taiyo Holdings Co Ltd</t>
  </si>
  <si>
    <t>4107.T</t>
  </si>
  <si>
    <t>Ise Chemicals Corp</t>
  </si>
  <si>
    <t>4956.T</t>
  </si>
  <si>
    <t>Konishi Co Ltd</t>
  </si>
  <si>
    <t>4362.T</t>
  </si>
  <si>
    <t>Nippon Fine Chemical Co Ltd</t>
  </si>
  <si>
    <t>4099.T</t>
  </si>
  <si>
    <t>Shikoku Kasei Holdings Corp</t>
  </si>
  <si>
    <t>4043.T</t>
  </si>
  <si>
    <t>Tokuyama Corp</t>
  </si>
  <si>
    <t>3878.T</t>
  </si>
  <si>
    <t>Tomoegawa Corp</t>
  </si>
  <si>
    <t>4914.T</t>
  </si>
  <si>
    <t>Takasago International Corp</t>
  </si>
  <si>
    <t>4633.T</t>
  </si>
  <si>
    <t>Sakata Inx Corp</t>
  </si>
  <si>
    <t>4008.T</t>
  </si>
  <si>
    <t>Sumitomo Seika Chemicals Co Ltd</t>
  </si>
  <si>
    <t>4042.T</t>
  </si>
  <si>
    <t>Tosoh Corp</t>
  </si>
  <si>
    <t>4113.T</t>
  </si>
  <si>
    <t>Taoka Chemical Co Ltd</t>
  </si>
  <si>
    <t>2902.NG</t>
  </si>
  <si>
    <t>Taiyo Kagaku Co Ltd</t>
  </si>
  <si>
    <t>4634.T</t>
  </si>
  <si>
    <t>artience Co Ltd</t>
  </si>
  <si>
    <t>5013.T</t>
  </si>
  <si>
    <t>Yushiro Chemical Industry Co Ltd</t>
  </si>
  <si>
    <t>4409.T</t>
  </si>
  <si>
    <t>Toho Chemical Industry Co Ltd</t>
  </si>
  <si>
    <t>4093.T</t>
  </si>
  <si>
    <t>Toho Acetylene Co Ltd</t>
  </si>
  <si>
    <t>4531.T</t>
  </si>
  <si>
    <t>Yuki Gosei Kogyo Co Ltd</t>
  </si>
  <si>
    <t>4997.T</t>
  </si>
  <si>
    <t>Nihon Nohyaku Co Ltd</t>
  </si>
  <si>
    <t>6776.T</t>
  </si>
  <si>
    <t>Tensho Electric Industries Co Ltd</t>
  </si>
  <si>
    <t>7970.T</t>
  </si>
  <si>
    <t>Shin-Etsu Polymer Co Ltd</t>
  </si>
  <si>
    <t>7958.T</t>
  </si>
  <si>
    <t>Tenma Corp</t>
  </si>
  <si>
    <t>8152.T</t>
  </si>
  <si>
    <t>Somar Corp</t>
  </si>
  <si>
    <t>4628.T</t>
  </si>
  <si>
    <t>SK Kaken Co Ltd</t>
  </si>
  <si>
    <t>4462.T</t>
  </si>
  <si>
    <t>Ishihara Chemical Co Ltd</t>
  </si>
  <si>
    <t>4221.T</t>
  </si>
  <si>
    <t>Okura Industrial Co Ltd</t>
  </si>
  <si>
    <t>4022.T</t>
  </si>
  <si>
    <t>Rasa Industries Ltd</t>
  </si>
  <si>
    <t>5122.T</t>
  </si>
  <si>
    <t>Okamoto Industries Inc</t>
  </si>
  <si>
    <t>4216.T</t>
  </si>
  <si>
    <t>Asahi Yukizai Corp</t>
  </si>
  <si>
    <t>4220.T</t>
  </si>
  <si>
    <t>Riken Technos Corp</t>
  </si>
  <si>
    <t>4401.T</t>
  </si>
  <si>
    <t>Adeka Corp</t>
  </si>
  <si>
    <t>4206.T</t>
  </si>
  <si>
    <t>Aica Kogyo Co Ltd</t>
  </si>
  <si>
    <t>4366.T</t>
  </si>
  <si>
    <t>Daito Chemix Corp</t>
  </si>
  <si>
    <t>4627.T</t>
  </si>
  <si>
    <t>Natoco Co Ltd</t>
  </si>
  <si>
    <t>7927.T</t>
  </si>
  <si>
    <t>Muto Seiko Co</t>
  </si>
  <si>
    <t>4955.T</t>
  </si>
  <si>
    <t>Agro-Kanesho Co Ltd</t>
  </si>
  <si>
    <t>4463.T</t>
  </si>
  <si>
    <t>Nicca Chemical Co Ltd</t>
  </si>
  <si>
    <t>4958.T</t>
  </si>
  <si>
    <t>T.Hasegawa Co Ltd</t>
  </si>
  <si>
    <t>7917.T</t>
  </si>
  <si>
    <t>Fujimori Kogyo Co Ltd</t>
  </si>
  <si>
    <t>4045.T</t>
  </si>
  <si>
    <t>Toagosei Co Ltd</t>
  </si>
  <si>
    <t>4365.T</t>
  </si>
  <si>
    <t>Matsumoto Yushi-Seiyaku Co Ltd</t>
  </si>
  <si>
    <t>4966.T</t>
  </si>
  <si>
    <t>C.Uyemura &amp; Co Ltd</t>
  </si>
  <si>
    <t>4972.T</t>
  </si>
  <si>
    <t>Soken Chemical &amp; Engineering Co Ltd</t>
  </si>
  <si>
    <t>4368.T</t>
  </si>
  <si>
    <t>Fuso Chemical Co Ltd</t>
  </si>
  <si>
    <t>4235.T</t>
  </si>
  <si>
    <t>Ultrafabrics Holdings Co Ltd</t>
  </si>
  <si>
    <t>5018.T</t>
  </si>
  <si>
    <t>Moresco Corp</t>
  </si>
  <si>
    <t>4082.T</t>
  </si>
  <si>
    <t>Daiichi Kigenso Kagaku Kogyo Co Ltd</t>
  </si>
  <si>
    <t>3355.T</t>
  </si>
  <si>
    <t>Kuriyama Holdings Corp</t>
  </si>
  <si>
    <t>4188.T</t>
  </si>
  <si>
    <t>Mitsubishi Chemical Group Corp</t>
  </si>
  <si>
    <t>4975.T</t>
  </si>
  <si>
    <t>JCU Corp</t>
  </si>
  <si>
    <t>4976.T</t>
  </si>
  <si>
    <t>Toyo Drilube Co Ltd</t>
  </si>
  <si>
    <t>4977.T</t>
  </si>
  <si>
    <t>Nitta Gelatin Inc</t>
  </si>
  <si>
    <t>7940.T</t>
  </si>
  <si>
    <t>Wavelock Holdings Co Ltd</t>
  </si>
  <si>
    <t>5930.T</t>
  </si>
  <si>
    <t>Bunka Shutter Co Ltd</t>
  </si>
  <si>
    <t>Building Products</t>
  </si>
  <si>
    <t>6367.T</t>
  </si>
  <si>
    <t>Daikin Industries Ltd</t>
  </si>
  <si>
    <t>4224.T</t>
  </si>
  <si>
    <t>Lonseal Corp</t>
  </si>
  <si>
    <t>5393.T</t>
  </si>
  <si>
    <t>Nichias Corp</t>
  </si>
  <si>
    <t>7950.NG</t>
  </si>
  <si>
    <t>Nihon Decoluxe Co Ltd</t>
  </si>
  <si>
    <t>5262.T</t>
  </si>
  <si>
    <t>Nippon Hume Corp</t>
  </si>
  <si>
    <t>5943.T</t>
  </si>
  <si>
    <t>Noritz Corp</t>
  </si>
  <si>
    <t>4212.T</t>
  </si>
  <si>
    <t>Sekisui Jushi Corp</t>
  </si>
  <si>
    <t>6458.T</t>
  </si>
  <si>
    <t>Sinko Industries Ltd</t>
  </si>
  <si>
    <t>5936.T</t>
  </si>
  <si>
    <t>Toyo Shutter Co Ltd</t>
  </si>
  <si>
    <t>7943.T</t>
  </si>
  <si>
    <t>Nichiha Corp</t>
  </si>
  <si>
    <t>7949.T</t>
  </si>
  <si>
    <t>Komatsu Wall Industry Co Ltd</t>
  </si>
  <si>
    <t>5900.T</t>
  </si>
  <si>
    <t>Daiken Co Ltd</t>
  </si>
  <si>
    <t>5940.T</t>
  </si>
  <si>
    <t>Fujisash Co Ltd</t>
  </si>
  <si>
    <t>1952.T</t>
  </si>
  <si>
    <t>Shin Nippon Air Technologies Co Ltd</t>
  </si>
  <si>
    <t>5332.T</t>
  </si>
  <si>
    <t>TOTO Ltd</t>
  </si>
  <si>
    <t>1969.T</t>
  </si>
  <si>
    <t>Takasago Thermal Engineering Co Ltd</t>
  </si>
  <si>
    <t>1972.T</t>
  </si>
  <si>
    <t>Sanko Metal Industrial Co Ltd</t>
  </si>
  <si>
    <t>7981.T</t>
  </si>
  <si>
    <t>Takara Standard Co Ltd</t>
  </si>
  <si>
    <t>7971.T</t>
  </si>
  <si>
    <t>Toli Corp</t>
  </si>
  <si>
    <t>5929.T</t>
  </si>
  <si>
    <t>Sanwa Holdings Corp</t>
  </si>
  <si>
    <t>5958.T</t>
  </si>
  <si>
    <t>Sanyo Industries Ltd</t>
  </si>
  <si>
    <t>7925.T</t>
  </si>
  <si>
    <t>Maezawa Kasei Industries Co Ltd</t>
  </si>
  <si>
    <t>5952.T</t>
  </si>
  <si>
    <t>Amatei Inc</t>
  </si>
  <si>
    <t>7438.T</t>
  </si>
  <si>
    <t>Kondotec Inc</t>
  </si>
  <si>
    <t>5997.T</t>
  </si>
  <si>
    <t>Kyoritsu Air Tech Inc</t>
  </si>
  <si>
    <t>5935.T</t>
  </si>
  <si>
    <t>Gantan Beauty Industry Co Ltd</t>
  </si>
  <si>
    <t>5979.NG</t>
  </si>
  <si>
    <t>Kaneso Co Ltd</t>
  </si>
  <si>
    <t>7871.T</t>
  </si>
  <si>
    <t>Fukuvi Chemical Industry Co Ltd</t>
  </si>
  <si>
    <t>3420.T</t>
  </si>
  <si>
    <t>KFC Ltd</t>
  </si>
  <si>
    <t>3426.T</t>
  </si>
  <si>
    <t>Atom Livin Tech Co Ltd</t>
  </si>
  <si>
    <t>1723.T</t>
  </si>
  <si>
    <t>Nihon Dengi Co Ltd</t>
  </si>
  <si>
    <t>7820.T</t>
  </si>
  <si>
    <t>Nihon Flush Co Ltd</t>
  </si>
  <si>
    <t>Broadline Retail</t>
  </si>
  <si>
    <t>8260.T</t>
  </si>
  <si>
    <t>Izutsuya Co Ltd</t>
  </si>
  <si>
    <t>8273.T</t>
  </si>
  <si>
    <t>Izumi Co Ltd</t>
  </si>
  <si>
    <t>8233.T</t>
  </si>
  <si>
    <t>Takashimaya Co Ltd</t>
  </si>
  <si>
    <t>7453.T</t>
  </si>
  <si>
    <t>Ryohin Keikaku Co Ltd</t>
  </si>
  <si>
    <t>9997.T</t>
  </si>
  <si>
    <t>Belluna Co Ltd</t>
  </si>
  <si>
    <t>2678.T</t>
  </si>
  <si>
    <t>Askul Corp</t>
  </si>
  <si>
    <t>2782.T</t>
  </si>
  <si>
    <t>Seria Co Ltd</t>
  </si>
  <si>
    <t>3080.T</t>
  </si>
  <si>
    <t>Jason Co Ltd</t>
  </si>
  <si>
    <t>3093.T</t>
  </si>
  <si>
    <t>Treasure Factory Co Ltd</t>
  </si>
  <si>
    <t>Beverages</t>
  </si>
  <si>
    <t>2573.T</t>
  </si>
  <si>
    <t>Hokkaido Coca Cola Bottling Co Ltd</t>
  </si>
  <si>
    <t>2531.T</t>
  </si>
  <si>
    <t>Takara Holdings Inc</t>
  </si>
  <si>
    <t>2502.T</t>
  </si>
  <si>
    <t>Asahi Group Holdings Ltd</t>
  </si>
  <si>
    <t>2599.T</t>
  </si>
  <si>
    <t>Japan Foods Co Ltd</t>
  </si>
  <si>
    <t>7270.T</t>
  </si>
  <si>
    <t>Subaru Corp</t>
  </si>
  <si>
    <t>Automobiles</t>
  </si>
  <si>
    <t>7267.T</t>
  </si>
  <si>
    <t>Honda Motor Co Ltd</t>
  </si>
  <si>
    <t>7202.T</t>
  </si>
  <si>
    <t>Isuzu Motors Ltd</t>
  </si>
  <si>
    <t>7261.T</t>
  </si>
  <si>
    <t>Mazda Motor Corp</t>
  </si>
  <si>
    <t>7201.T</t>
  </si>
  <si>
    <t>Nissan Motor Co Ltd</t>
  </si>
  <si>
    <t>7203.T</t>
  </si>
  <si>
    <t>Toyota Motor Corp</t>
  </si>
  <si>
    <t>7269.T</t>
  </si>
  <si>
    <t>Suzuki Motor Corp</t>
  </si>
  <si>
    <t>7272.T</t>
  </si>
  <si>
    <t>Yamaha Motor Co Ltd</t>
  </si>
  <si>
    <t>5993.NG</t>
  </si>
  <si>
    <t>Chita Kogyo Co Ltd</t>
  </si>
  <si>
    <t>Automobile Components</t>
  </si>
  <si>
    <t>5992.T</t>
  </si>
  <si>
    <t>Chuo Spring Co Ltd</t>
  </si>
  <si>
    <t>7278.T</t>
  </si>
  <si>
    <t>Exedy Corp</t>
  </si>
  <si>
    <t>6486.T</t>
  </si>
  <si>
    <t>Eagle Industry Co Ltd</t>
  </si>
  <si>
    <t>5121.T</t>
  </si>
  <si>
    <t>Fujikura Composites Inc</t>
  </si>
  <si>
    <t>7254.T</t>
  </si>
  <si>
    <t>Univance Corp</t>
  </si>
  <si>
    <t>7244.T</t>
  </si>
  <si>
    <t>Ichikoh Industries Ltd</t>
  </si>
  <si>
    <t>7242.T</t>
  </si>
  <si>
    <t>KYB Corp</t>
  </si>
  <si>
    <t>7276.T</t>
  </si>
  <si>
    <t>Koito Manufacturing Co Ltd</t>
  </si>
  <si>
    <t>6473.T</t>
  </si>
  <si>
    <t>JTEKT Corp</t>
  </si>
  <si>
    <t>6982.T</t>
  </si>
  <si>
    <t>Lead Co Inc</t>
  </si>
  <si>
    <t>7280.T</t>
  </si>
  <si>
    <t>Mitsuba Corp</t>
  </si>
  <si>
    <t>5334.T</t>
  </si>
  <si>
    <t>Niterra Co Ltd</t>
  </si>
  <si>
    <t>5991.T</t>
  </si>
  <si>
    <t>NHK Spring Co Ltd</t>
  </si>
  <si>
    <t>7988.T</t>
  </si>
  <si>
    <t>Nifco Inc</t>
  </si>
  <si>
    <t>4619.T</t>
  </si>
  <si>
    <t>Nihon Tokushu Toryo Co Ltd</t>
  </si>
  <si>
    <t>7240.T</t>
  </si>
  <si>
    <t>NOK Corp</t>
  </si>
  <si>
    <t>7287.T</t>
  </si>
  <si>
    <t>Nippon Seiki Co Ltd</t>
  </si>
  <si>
    <t>6493.T</t>
  </si>
  <si>
    <t>Nittan Corp</t>
  </si>
  <si>
    <t>6899.T</t>
  </si>
  <si>
    <t>Asti Corp</t>
  </si>
  <si>
    <t>6584.T</t>
  </si>
  <si>
    <t>Sanoh Industrial Co Ltd</t>
  </si>
  <si>
    <t>5802.T</t>
  </si>
  <si>
    <t>Sumitomo Electric Industries Ltd</t>
  </si>
  <si>
    <t>7271.T</t>
  </si>
  <si>
    <t>Yasunaga Corp</t>
  </si>
  <si>
    <t>5949.T</t>
  </si>
  <si>
    <t>Unipres Corp</t>
  </si>
  <si>
    <t>7283.T</t>
  </si>
  <si>
    <t>Aisan Industry Co Ltd</t>
  </si>
  <si>
    <t>3501.T</t>
  </si>
  <si>
    <t>Suminoe Textile Co Ltd</t>
  </si>
  <si>
    <t>3569.T</t>
  </si>
  <si>
    <t>Seiren Co Ltd</t>
  </si>
  <si>
    <t>6923.T</t>
  </si>
  <si>
    <t>Stanley Electric Co Ltd</t>
  </si>
  <si>
    <t>7282.T</t>
  </si>
  <si>
    <t>Toyoda Gosei Co Ltd</t>
  </si>
  <si>
    <t>5110.T</t>
  </si>
  <si>
    <t>Sumitomo Rubber Industries Ltd</t>
  </si>
  <si>
    <t>5191.T</t>
  </si>
  <si>
    <t>Sumitomo Riko Co Ltd</t>
  </si>
  <si>
    <t>5101.T</t>
  </si>
  <si>
    <t>Yokohama Rubber Co Ltd</t>
  </si>
  <si>
    <t>4231.T</t>
  </si>
  <si>
    <t>Tigers Polymer Corp</t>
  </si>
  <si>
    <t>3116.T</t>
  </si>
  <si>
    <t>Toyota Boshoku Corp</t>
  </si>
  <si>
    <t>6995.T</t>
  </si>
  <si>
    <t>Tokai Rika Co Ltd</t>
  </si>
  <si>
    <t>6463.T</t>
  </si>
  <si>
    <t>TPR Co Ltd</t>
  </si>
  <si>
    <t>6319.T</t>
  </si>
  <si>
    <t>SNT Corp</t>
  </si>
  <si>
    <t>5975.T</t>
  </si>
  <si>
    <t>Topre Corp</t>
  </si>
  <si>
    <t>7212.T</t>
  </si>
  <si>
    <t>F-Tech Inc</t>
  </si>
  <si>
    <t>7246.T</t>
  </si>
  <si>
    <t>Press Kogyo Co Ltd</t>
  </si>
  <si>
    <t>3526.T</t>
  </si>
  <si>
    <t>Ashimori Industry Co Ltd</t>
  </si>
  <si>
    <t>5108.T</t>
  </si>
  <si>
    <t>Bridgestone Corp</t>
  </si>
  <si>
    <t>7259.T</t>
  </si>
  <si>
    <t>Aisin Corp</t>
  </si>
  <si>
    <t>7250.T</t>
  </si>
  <si>
    <t>Pacific Industrial Co Ltd</t>
  </si>
  <si>
    <t>7294.T</t>
  </si>
  <si>
    <t>Yorozu Corp</t>
  </si>
  <si>
    <t>5988.T</t>
  </si>
  <si>
    <t>Piolax Inc</t>
  </si>
  <si>
    <t>6470.T</t>
  </si>
  <si>
    <t>Taiho Kogyo Co Ltd</t>
  </si>
  <si>
    <t>5184.T</t>
  </si>
  <si>
    <t>Nichirin Co Ltd</t>
  </si>
  <si>
    <t>5185.T</t>
  </si>
  <si>
    <t>Fukoku Co Ltd</t>
  </si>
  <si>
    <t>3422.T</t>
  </si>
  <si>
    <t>J-Max Co Ltd</t>
  </si>
  <si>
    <t>6408.T</t>
  </si>
  <si>
    <t>Ogura Clutch Co Ltd</t>
  </si>
  <si>
    <t>7228.T</t>
  </si>
  <si>
    <t>Daytona Corp</t>
  </si>
  <si>
    <t>7229.T</t>
  </si>
  <si>
    <t>Yutaka Giken Co Ltd</t>
  </si>
  <si>
    <t>7292.T</t>
  </si>
  <si>
    <t>Murakami Corp</t>
  </si>
  <si>
    <t>5970.T</t>
  </si>
  <si>
    <t>G-Tekt Corp</t>
  </si>
  <si>
    <t>7299.T</t>
  </si>
  <si>
    <t>Fuji Oozx Inc</t>
  </si>
  <si>
    <t>7296.T</t>
  </si>
  <si>
    <t>F.C.C. Co Ltd</t>
  </si>
  <si>
    <t>7265.T</t>
  </si>
  <si>
    <t>Eiken Industries Co Ltd</t>
  </si>
  <si>
    <t>7220.T</t>
  </si>
  <si>
    <t>Musashi Seimitsu Industry Co Ltd</t>
  </si>
  <si>
    <t>7264.T</t>
  </si>
  <si>
    <t>Muro Corp</t>
  </si>
  <si>
    <t>7227.NG</t>
  </si>
  <si>
    <t>Aska Corp</t>
  </si>
  <si>
    <t>4464.T</t>
  </si>
  <si>
    <t>Soft99 Corp</t>
  </si>
  <si>
    <t>7217.T</t>
  </si>
  <si>
    <t>Tein Inc</t>
  </si>
  <si>
    <t>7839.T</t>
  </si>
  <si>
    <t>Shoei Co Ltd</t>
  </si>
  <si>
    <t>7214.T</t>
  </si>
  <si>
    <t>GMB Corp</t>
  </si>
  <si>
    <t>7208.T</t>
  </si>
  <si>
    <t>Kanemitsu Corp</t>
  </si>
  <si>
    <t>9319.T</t>
  </si>
  <si>
    <t>Chuo Warehouse Co Ltd</t>
  </si>
  <si>
    <t>Air Freight &amp; Logistics</t>
  </si>
  <si>
    <t>9312.T</t>
  </si>
  <si>
    <t>Keihin Co Ltd</t>
  </si>
  <si>
    <t>9069.T</t>
  </si>
  <si>
    <t>Senko Group Holdings Co Ltd</t>
  </si>
  <si>
    <t>9070.T</t>
  </si>
  <si>
    <t>Tonami Holdings Co Ltd</t>
  </si>
  <si>
    <t>9064.T</t>
  </si>
  <si>
    <t>Yamato Holdings Co Ltd</t>
  </si>
  <si>
    <t>9065.T</t>
  </si>
  <si>
    <t>Sankyu Inc</t>
  </si>
  <si>
    <t>9304.T</t>
  </si>
  <si>
    <t>Shibusawa Warehouse Co Ltd</t>
  </si>
  <si>
    <t>9058.T</t>
  </si>
  <si>
    <t>Trancom Co Ltd</t>
  </si>
  <si>
    <t>9037.T</t>
  </si>
  <si>
    <t>Hamakyorex Co Ltd</t>
  </si>
  <si>
    <t>9324.T</t>
  </si>
  <si>
    <t>Yasuda Logistics Corp</t>
  </si>
  <si>
    <t>2384.T</t>
  </si>
  <si>
    <t>SBS Holdings Inc</t>
  </si>
  <si>
    <t>9027.SP</t>
  </si>
  <si>
    <t>Loginet Japan Co Ltd</t>
  </si>
  <si>
    <t>9381.T</t>
  </si>
  <si>
    <t>AIT Corp</t>
  </si>
  <si>
    <t>7408.T</t>
  </si>
  <si>
    <t>Jamco Corp</t>
  </si>
  <si>
    <t>Aerospace &amp; Defense</t>
  </si>
  <si>
    <t>Unreliable Earnings</t>
  </si>
  <si>
    <t>Regulation</t>
  </si>
  <si>
    <t>Competition</t>
  </si>
  <si>
    <t>Mr. Market</t>
  </si>
  <si>
    <t>Excluded</t>
  </si>
  <si>
    <t>Adjusted Operating Income</t>
  </si>
  <si>
    <t>Operating Margin 2006</t>
  </si>
  <si>
    <t>Operating Margin 2017</t>
  </si>
  <si>
    <t>Operating Margin LTM</t>
  </si>
  <si>
    <t>Revenue Growth Since 2006</t>
  </si>
  <si>
    <t>Revenue Growth Since 2017</t>
  </si>
  <si>
    <t>Operating Income Growth 2006</t>
  </si>
  <si>
    <t>Operating Income Growth 2017</t>
  </si>
  <si>
    <t>Revenue/Share 2006</t>
  </si>
  <si>
    <t>Revenue/Share 2017</t>
  </si>
  <si>
    <t>Revenue/Share LTM</t>
  </si>
  <si>
    <t>Operating Income/share 2006</t>
  </si>
  <si>
    <t>Operating Income/Share 2017</t>
  </si>
  <si>
    <t>Operating Income/Share LTM</t>
  </si>
  <si>
    <t>Revenue/Share Growth since 2006</t>
  </si>
  <si>
    <t>Revenue/Share Growth since 2017</t>
  </si>
  <si>
    <t>Operating Income/Share Growth since 2006</t>
  </si>
  <si>
    <t>Operating Income/Share Growth since 2017</t>
  </si>
  <si>
    <t>Lowest Growth</t>
  </si>
  <si>
    <t>Invested Capital</t>
  </si>
  <si>
    <t>ROIC</t>
  </si>
  <si>
    <t>EV/EBIT</t>
  </si>
  <si>
    <t>Insider Purchases</t>
  </si>
  <si>
    <t>Insider Purchases as a %</t>
  </si>
  <si>
    <t>Growth Score</t>
  </si>
  <si>
    <t>ROIC Score</t>
  </si>
  <si>
    <t>EV/EBIT Score</t>
  </si>
  <si>
    <t>Insider Score</t>
  </si>
  <si>
    <t>P/E (LTM) - IBES Actual</t>
  </si>
  <si>
    <t>Too low Growth (&lt;-5% CAGR)</t>
  </si>
  <si>
    <t>Too Shorted (ASTEC BAR&gt;6)</t>
  </si>
  <si>
    <t>2114.T</t>
  </si>
  <si>
    <t>Fuji Nihon Seito Corp</t>
  </si>
  <si>
    <t>Total Score=
Growth 20%
ROIC 20%
EV/EBIT 40%
Insider 20%</t>
  </si>
  <si>
    <t>9201.T</t>
  </si>
  <si>
    <t>Japan Airlines Co Ltd</t>
  </si>
  <si>
    <t>4272.T</t>
  </si>
  <si>
    <t>Nippon Kayaku Co Ltd</t>
  </si>
  <si>
    <t>Operating Income
(FY-17, JPY)</t>
  </si>
  <si>
    <t>Basic Weighted Average Shares
(FY-17)</t>
  </si>
  <si>
    <t>Astec Bar Shorted Score (1-10)</t>
  </si>
  <si>
    <t>Net Debt/Ebitda</t>
  </si>
  <si>
    <t>Too much Debt (Net Debt/EBITDA&gt;3.5)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</si>
</sst>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0.0"/>
    <numFmt numFmtId="166" formatCode="_-[$¥-411]* #,##0.00_-;\-[$¥-411]* #,##0.00_-;_-[$¥-411]* &quot;-&quot;??_-;_-@_-"/>
    <numFmt numFmtId="167" formatCode="_-[$¥-411]* #,##0_-;\-[$¥-411]* #,##0_-;_-[$¥-411]* &quot;-&quot;??_-;_-@_-"/>
  </numFmts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128"/>
      <scheme val="minor"/>
    </font>
    <font>
      <sz val="11"/>
      <color rgb="FF9C0006"/>
      <name val="Calibri"/>
      <family val="2"/>
      <charset val="128"/>
      <scheme val="minor"/>
    </font>
    <font>
      <sz val="11"/>
      <color rgb="FF9C5700"/>
      <name val="Calibri"/>
      <family val="2"/>
      <charset val="128"/>
      <scheme val="minor"/>
    </font>
    <font>
      <b/>
      <sz val="11"/>
      <color rgb="FFFA7D00"/>
      <name val="Calibri"/>
      <family val="2"/>
      <charset val="128"/>
      <scheme val="minor"/>
    </font>
    <font>
      <b/>
      <sz val="11"/>
      <color theme="0"/>
      <name val="Calibri"/>
      <family val="2"/>
      <charset val="128"/>
      <scheme val="minor"/>
    </font>
    <font>
      <b/>
      <sz val="12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B0F0"/>
      <name val="Calibri"/>
      <family val="2"/>
      <charset val="128"/>
      <scheme val="minor"/>
    </font>
    <font>
      <sz val="11"/>
      <color rgb="FF00B0F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02903"/>
        <bgColor indexed="64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rgb="FF363636"/>
      </left>
      <right style="medium">
        <color rgb="FF1F1F1F"/>
      </right>
      <top style="medium">
        <color rgb="FFFF8000"/>
      </top>
      <bottom style="medium">
        <color rgb="FFFF8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</borders>
  <cellStyleXfs count="8">
    <xf numFmtId="0" fontId="0" fillId="0" borderId="0"/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5" fillId="4" borderId="0" applyNumberFormat="0" applyBorder="0" applyAlignment="0" applyProtection="0"/>
    <xf numFmtId="0" fontId="6" fillId="5" borderId="1" applyNumberFormat="0" applyAlignment="0" applyProtection="0"/>
    <xf numFmtId="0" fontId="7" fillId="6" borderId="2" applyNumberFormat="0" applyAlignment="0" applyProtection="0"/>
    <xf numFmtId="9" fontId="9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53">
    <xf numFmtId="0" fontId="0" fillId="0" borderId="0" xfId="0"/>
    <xf numFmtId="4" fontId="2" fillId="0" borderId="0" xfId="0" applyNumberFormat="1" applyFont="1"/>
    <xf numFmtId="0" fontId="6" fillId="5" borderId="1" xfId="4"/>
    <xf numFmtId="166" fontId="0" fillId="0" borderId="0" xfId="0" applyNumberFormat="1"/>
    <xf numFmtId="0" fontId="2" fillId="0" borderId="0" xfId="0" applyFont="1"/>
    <xf numFmtId="0" fontId="0" fillId="0" borderId="0" xfId="0" applyAlignment="1">
      <alignment wrapText="1"/>
    </xf>
    <xf numFmtId="0" fontId="6" fillId="5" borderId="1" xfId="4" applyAlignment="1">
      <alignment wrapText="1"/>
    </xf>
    <xf numFmtId="10" fontId="0" fillId="0" borderId="0" xfId="6" applyNumberFormat="1" applyFont="1"/>
    <xf numFmtId="3" fontId="2" fillId="0" borderId="0" xfId="0" applyNumberFormat="1" applyFont="1"/>
    <xf numFmtId="10" fontId="11" fillId="10" borderId="3" xfId="7" applyNumberFormat="1" applyFill="1" applyBorder="1" applyAlignment="1">
      <alignment horizontal="right" vertical="top"/>
    </xf>
    <xf numFmtId="4" fontId="2" fillId="0" borderId="0" xfId="0" applyNumberFormat="1" applyFont="1" applyAlignment="1">
      <alignment wrapText="1"/>
    </xf>
    <xf numFmtId="0" fontId="6" fillId="5" borderId="0" xfId="4" applyBorder="1" applyAlignment="1">
      <alignment wrapText="1"/>
    </xf>
    <xf numFmtId="164" fontId="6" fillId="5" borderId="1" xfId="4" applyNumberFormat="1" applyAlignment="1">
      <alignment wrapText="1"/>
    </xf>
    <xf numFmtId="9" fontId="6" fillId="5" borderId="1" xfId="4" applyNumberFormat="1" applyAlignment="1">
      <alignment wrapText="1"/>
    </xf>
    <xf numFmtId="165" fontId="6" fillId="5" borderId="1" xfId="4" applyNumberFormat="1" applyAlignment="1">
      <alignment wrapText="1"/>
    </xf>
    <xf numFmtId="10" fontId="6" fillId="5" borderId="1" xfId="4" applyNumberFormat="1" applyAlignment="1">
      <alignment wrapText="1"/>
    </xf>
    <xf numFmtId="10" fontId="6" fillId="5" borderId="1" xfId="6" applyNumberFormat="1" applyFont="1" applyFill="1" applyBorder="1" applyAlignment="1">
      <alignment wrapText="1"/>
    </xf>
    <xf numFmtId="0" fontId="0" fillId="0" borderId="0" xfId="0" applyBorder="1" applyAlignment="1">
      <alignment wrapText="1"/>
    </xf>
    <xf numFmtId="0" fontId="0" fillId="8" borderId="0" xfId="0" applyFill="1" applyAlignment="1">
      <alignment wrapText="1"/>
    </xf>
    <xf numFmtId="0" fontId="0" fillId="7" borderId="0" xfId="0" applyFill="1" applyAlignment="1">
      <alignment wrapText="1"/>
    </xf>
    <xf numFmtId="0" fontId="0" fillId="9" borderId="0" xfId="0" applyFill="1" applyAlignment="1">
      <alignment wrapText="1"/>
    </xf>
    <xf numFmtId="0" fontId="0" fillId="0" borderId="0" xfId="0" applyNumberFormat="1" applyAlignment="1">
      <alignment wrapText="1"/>
    </xf>
    <xf numFmtId="4" fontId="6" fillId="5" borderId="1" xfId="4" applyNumberFormat="1" applyAlignment="1">
      <alignment wrapText="1"/>
    </xf>
    <xf numFmtId="0" fontId="0" fillId="0" borderId="1" xfId="0" applyBorder="1" applyAlignment="1">
      <alignment wrapText="1"/>
    </xf>
    <xf numFmtId="0" fontId="6" fillId="5" borderId="1" xfId="4" applyBorder="1" applyAlignment="1">
      <alignment wrapText="1"/>
    </xf>
    <xf numFmtId="164" fontId="6" fillId="5" borderId="5" xfId="4" applyNumberFormat="1" applyBorder="1" applyAlignment="1">
      <alignment wrapText="1"/>
    </xf>
    <xf numFmtId="0" fontId="6" fillId="5" borderId="5" xfId="4" applyBorder="1" applyAlignment="1">
      <alignment wrapText="1"/>
    </xf>
    <xf numFmtId="9" fontId="6" fillId="5" borderId="5" xfId="4" applyNumberFormat="1" applyBorder="1" applyAlignment="1">
      <alignment wrapText="1"/>
    </xf>
    <xf numFmtId="165" fontId="6" fillId="5" borderId="5" xfId="4" applyNumberFormat="1" applyBorder="1" applyAlignment="1">
      <alignment wrapText="1"/>
    </xf>
    <xf numFmtId="10" fontId="6" fillId="5" borderId="5" xfId="4" applyNumberFormat="1" applyBorder="1" applyAlignment="1">
      <alignment wrapText="1"/>
    </xf>
    <xf numFmtId="10" fontId="6" fillId="5" borderId="5" xfId="6" applyNumberFormat="1" applyFont="1" applyFill="1" applyBorder="1" applyAlignment="1">
      <alignment wrapText="1"/>
    </xf>
    <xf numFmtId="0" fontId="1" fillId="0" borderId="4" xfId="0" applyFont="1" applyBorder="1" applyAlignment="1">
      <alignment wrapText="1"/>
    </xf>
    <xf numFmtId="166" fontId="1" fillId="0" borderId="4" xfId="0" applyNumberFormat="1" applyFont="1" applyBorder="1" applyAlignment="1">
      <alignment wrapText="1"/>
    </xf>
    <xf numFmtId="0" fontId="4" fillId="3" borderId="4" xfId="2" applyBorder="1" applyAlignment="1">
      <alignment wrapText="1"/>
    </xf>
    <xf numFmtId="0" fontId="0" fillId="0" borderId="4" xfId="0" applyBorder="1" applyAlignment="1">
      <alignment wrapText="1"/>
    </xf>
    <xf numFmtId="0" fontId="7" fillId="6" borderId="4" xfId="5" applyBorder="1" applyAlignment="1">
      <alignment wrapText="1"/>
    </xf>
    <xf numFmtId="0" fontId="5" fillId="4" borderId="4" xfId="3" applyBorder="1" applyAlignment="1">
      <alignment wrapText="1"/>
    </xf>
    <xf numFmtId="0" fontId="3" fillId="2" borderId="4" xfId="1" applyBorder="1" applyAlignment="1">
      <alignment wrapText="1"/>
    </xf>
    <xf numFmtId="10" fontId="8" fillId="2" borderId="4" xfId="6" applyNumberFormat="1" applyFont="1" applyFill="1" applyBorder="1" applyAlignment="1">
      <alignment wrapText="1"/>
    </xf>
    <xf numFmtId="164" fontId="6" fillId="5" borderId="1" xfId="4" applyNumberFormat="1" applyBorder="1" applyAlignment="1">
      <alignment wrapText="1"/>
    </xf>
    <xf numFmtId="9" fontId="6" fillId="5" borderId="1" xfId="4" applyNumberFormat="1" applyBorder="1" applyAlignment="1">
      <alignment wrapText="1"/>
    </xf>
    <xf numFmtId="165" fontId="6" fillId="5" borderId="1" xfId="4" applyNumberFormat="1" applyBorder="1" applyAlignment="1">
      <alignment wrapText="1"/>
    </xf>
    <xf numFmtId="10" fontId="6" fillId="5" borderId="1" xfId="4" applyNumberFormat="1" applyBorder="1" applyAlignment="1">
      <alignment wrapText="1"/>
    </xf>
    <xf numFmtId="166" fontId="2" fillId="0" borderId="0" xfId="0" applyNumberFormat="1" applyFont="1"/>
    <xf numFmtId="167" fontId="1" fillId="0" borderId="4" xfId="0" applyNumberFormat="1" applyFont="1" applyBorder="1" applyAlignment="1">
      <alignment wrapText="1"/>
    </xf>
    <xf numFmtId="167" fontId="2" fillId="0" borderId="0" xfId="0" applyNumberFormat="1" applyFont="1"/>
    <xf numFmtId="167" fontId="0" fillId="0" borderId="0" xfId="0" applyNumberFormat="1"/>
    <xf numFmtId="167" fontId="7" fillId="6" borderId="4" xfId="5" applyNumberFormat="1" applyBorder="1" applyAlignment="1">
      <alignment wrapText="1"/>
    </xf>
    <xf numFmtId="0" fontId="11" fillId="10" borderId="3" xfId="7" applyFill="1" applyBorder="1" applyAlignment="1">
      <alignment horizontal="right" vertical="top" wrapText="1"/>
    </xf>
    <xf numFmtId="164" fontId="12" fillId="5" borderId="5" xfId="4" applyNumberFormat="1" applyFont="1" applyBorder="1" applyAlignment="1">
      <alignment wrapText="1"/>
    </xf>
    <xf numFmtId="167" fontId="13" fillId="0" borderId="0" xfId="0" applyNumberFormat="1" applyFont="1"/>
    <xf numFmtId="164" fontId="12" fillId="5" borderId="1" xfId="4" applyNumberFormat="1" applyFont="1" applyBorder="1" applyAlignment="1">
      <alignment wrapText="1"/>
    </xf>
    <xf numFmtId="0" fontId="3" fillId="2" borderId="0" xfId="1"/>
  </cellXfs>
  <cellStyles count="8">
    <cellStyle name="Bad" xfId="2" builtinId="27"/>
    <cellStyle name="Calculation" xfId="4" builtinId="22"/>
    <cellStyle name="Check Cell" xfId="5" builtinId="23"/>
    <cellStyle name="Good" xfId="1" builtinId="26"/>
    <cellStyle name="Hyperlink" xfId="7" builtinId="8"/>
    <cellStyle name="Neutral" xfId="3" builtinId="28"/>
    <cellStyle name="Normal" xfId="0" builtinId="0"/>
    <cellStyle name="Percent" xfId="6" builtinId="5"/>
  </cellStyles>
  <dxfs count="63">
    <dxf>
      <numFmt numFmtId="14" formatCode="0.00%"/>
      <alignment horizontal="general" vertical="bottom" textRotation="0" wrapText="1" indent="0" justifyLastLine="0" shrinkToFit="0" readingOrder="0"/>
    </dxf>
    <dxf>
      <numFmt numFmtId="13" formatCode="0%"/>
      <alignment horizontal="general" vertical="bottom" textRotation="0" wrapText="1" indent="0" justifyLastLine="0" shrinkToFit="0" readingOrder="0"/>
    </dxf>
    <dxf>
      <numFmt numFmtId="13" formatCode="0%"/>
      <alignment horizontal="general" vertical="bottom" textRotation="0" wrapText="1" indent="0" justifyLastLine="0" shrinkToFit="0" readingOrder="0"/>
    </dxf>
    <dxf>
      <numFmt numFmtId="13" formatCode="0%"/>
      <alignment horizontal="general" vertical="bottom" textRotation="0" wrapText="1" indent="0" justifyLastLine="0" shrinkToFit="0" readingOrder="0"/>
    </dxf>
    <dxf>
      <numFmt numFmtId="13" formatCode="0%"/>
      <alignment horizontal="general" vertical="bottom" textRotation="0" wrapText="1" indent="0" justifyLastLine="0" shrinkToFit="0" readingOrder="0"/>
    </dxf>
    <dxf>
      <numFmt numFmtId="14" formatCode="0.00%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165" formatCode="0.0"/>
      <alignment horizontal="general" vertical="bottom" textRotation="0" wrapText="1" indent="0" justifyLastLine="0" shrinkToFit="0" readingOrder="0"/>
    </dxf>
    <dxf>
      <numFmt numFmtId="13" formatCode="0%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164" formatCode="0.0%"/>
      <alignment horizontal="general" vertical="bottom" textRotation="0" wrapText="1" indent="0" justifyLastLine="0" shrinkToFit="0" readingOrder="0"/>
    </dxf>
    <dxf>
      <numFmt numFmtId="164" formatCode="0.0%"/>
      <alignment horizontal="general" vertical="bottom" textRotation="0" wrapText="1" indent="0" justifyLastLine="0" shrinkToFit="0" readingOrder="0"/>
    </dxf>
    <dxf>
      <numFmt numFmtId="164" formatCode="0.0%"/>
      <alignment horizontal="general" vertical="bottom" textRotation="0" wrapText="1" indent="0" justifyLastLine="0" shrinkToFit="0" readingOrder="0"/>
    </dxf>
    <dxf>
      <numFmt numFmtId="164" formatCode="0.0%"/>
      <alignment horizontal="general" vertical="bottom" textRotation="0" wrapText="1" indent="0" justifyLastLine="0" shrinkToFit="0" readingOrder="0"/>
    </dxf>
    <dxf>
      <numFmt numFmtId="164" formatCode="0.0%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164" formatCode="0.0%"/>
      <alignment horizontal="general" vertical="bottom" textRotation="0" wrapText="1" indent="0" justifyLastLine="0" shrinkToFit="0" readingOrder="0"/>
    </dxf>
    <dxf>
      <numFmt numFmtId="164" formatCode="0.0%"/>
      <alignment horizontal="general" vertical="bottom" textRotation="0" wrapText="1" indent="0" justifyLastLine="0" shrinkToFit="0" readingOrder="0"/>
    </dxf>
    <dxf>
      <numFmt numFmtId="164" formatCode="0.0%"/>
      <alignment horizontal="general" vertical="bottom" textRotation="0" wrapText="1" indent="0" justifyLastLine="0" shrinkToFit="0" readingOrder="0"/>
    </dxf>
    <dxf>
      <numFmt numFmtId="164" formatCode="0.0%"/>
      <alignment horizontal="general" vertical="bottom" textRotation="0" wrapText="1" indent="0" justifyLastLine="0" shrinkToFit="0" readingOrder="0"/>
    </dxf>
    <dxf>
      <numFmt numFmtId="164" formatCode="0.0%"/>
      <alignment horizontal="general" vertical="bottom" textRotation="0" wrapText="1" indent="0" justifyLastLine="0" shrinkToFit="0" readingOrder="0"/>
    </dxf>
    <dxf>
      <numFmt numFmtId="164" formatCode="0.0%"/>
      <alignment horizontal="general" vertical="bottom" textRotation="0" wrapText="1" indent="0" justifyLastLine="0" shrinkToFit="0" readingOrder="0"/>
    </dxf>
    <dxf>
      <numFmt numFmtId="164" formatCode="0.0%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4" formatCode="#,##0.00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4" formatCode="#,##0.0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4" formatCode="#,##0.0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7" formatCode="_-[$¥-411]* #,##0_-;\-[$¥-411]* #,##0_-;_-[$¥-411]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7" formatCode="_-[$¥-411]* #,##0_-;\-[$¥-411]* #,##0_-;_-[$¥-411]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7" formatCode="_-[$¥-411]* #,##0_-;\-[$¥-411]* #,##0_-;_-[$¥-411]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7" formatCode="_-[$¥-411]* #,##0_-;\-[$¥-411]* #,##0_-;_-[$¥-411]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7" formatCode="_-[$¥-411]* #,##0_-;\-[$¥-411]* #,##0_-;_-[$¥-411]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7" formatCode="_-[$¥-411]* #,##0_-;\-[$¥-411]* #,##0_-;_-[$¥-411]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7" formatCode="_-[$¥-411]* #,##0_-;\-[$¥-411]* #,##0_-;_-[$¥-411]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7" formatCode="_-[$¥-411]* #,##0_-;\-[$¥-411]* #,##0_-;_-[$¥-411]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7" formatCode="_-[$¥-411]* #,##0_-;\-[$¥-411]* #,##0_-;_-[$¥-411]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6" formatCode="_-[$¥-411]* #,##0.00_-;\-[$¥-411]* #,##0.00_-;_-[$¥-411]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6" formatCode="_-[$¥-411]* #,##0.00_-;\-[$¥-411]* #,##0.00_-;_-[$¥-411]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6" formatCode="_-[$¥-411]* #,##0.00_-;\-[$¥-411]* #,##0.00_-;_-[$¥-411]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7" formatCode="_-[$¥-411]* #,##0_-;\-[$¥-411]* #,##0_-;_-[$¥-411]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7" formatCode="_-[$¥-411]* #,##0_-;\-[$¥-411]* #,##0_-;_-[$¥-411]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7" formatCode="_-[$¥-411]* #,##0_-;\-[$¥-411]* #,##0_-;_-[$¥-411]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7" formatCode="_-[$¥-411]* #,##0_-;\-[$¥-411]* #,##0_-;_-[$¥-411]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0" formatCode="General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E008699-251C-4671-9410-3FFC20615C20}" name="Table2" displayName="Table2" ref="A1:BH1474" totalsRowShown="0" headerRowDxfId="62" dataDxfId="60" headerRowBorderDxfId="61" headerRowCellStyle="Good" dataCellStyle="Calculation">
  <autoFilter ref="A1:BH1474" xr:uid="{6E008699-251C-4671-9410-3FFC20615C20}"/>
  <sortState xmlns:xlrd2="http://schemas.microsoft.com/office/spreadsheetml/2017/richdata2" ref="A2:BH1474">
    <sortCondition descending="1" ref="BH1:BH1474"/>
  </sortState>
  <tableColumns count="60">
    <tableColumn id="1" xr3:uid="{7CD826A9-3032-4AA0-B0F5-878598AA740B}" name="Identifier (RIC)" dataDxfId="59"/>
    <tableColumn id="2" xr3:uid="{8B637938-5EAB-45D1-A461-542DB12AE962}" name="Company Name" dataDxfId="58"/>
    <tableColumn id="3" xr3:uid="{4B25BA1F-9C74-4E78-8739-E47132ED6BA1}" name="Exchange Name" dataDxfId="57"/>
    <tableColumn id="4" xr3:uid="{8DE96411-6174-46AD-8C79-919698A2FC53}" name="GICS Industry Name" dataDxfId="56"/>
    <tableColumn id="5" xr3:uid="{478D1CE8-AA2F-498D-8C2E-B6B0CE59974B}" name="Market Capitalisation_x000a_(JPY)" dataDxfId="55"/>
    <tableColumn id="6" xr3:uid="{9D4D0CFC-B696-47CD-9013-CC80CD971874}" name="Total Revenue_x000a_(FY-17, JPY)" dataDxfId="54"/>
    <tableColumn id="7" xr3:uid="{A8D307FB-EBFB-451A-8877-2C5BE3832D81}" name="Total Revenue_x000a_(FY-6, JPY)" dataDxfId="53"/>
    <tableColumn id="8" xr3:uid="{BCA323E6-2D8A-4B34-A570-5AE7E05B81DE}" name="Total Revenue_x000a_(FY0, JPY)" dataDxfId="52"/>
    <tableColumn id="9" xr3:uid="{E95199F6-863A-4C89-B49E-A29BDB3F1FF0}" name="Operating Income_x000a_(FY-17, JPY)" dataDxfId="51"/>
    <tableColumn id="10" xr3:uid="{B718F220-9B1E-4538-BA7B-F3F4348DF11A}" name="Operating Income_x000a_(FY-6, JPY)" dataDxfId="50"/>
    <tableColumn id="11" xr3:uid="{CFE8704B-2F81-4D2A-93C8-5889EBD8AD33}" name="Operating Income_x000a_(FY-2, JPY)" dataDxfId="49"/>
    <tableColumn id="12" xr3:uid="{867EBAD9-1846-4685-A4D8-E5841045A051}" name="Operating Income_x000a_(FY0, JPY)" dataDxfId="48"/>
    <tableColumn id="13" xr3:uid="{D825A5C9-4CF8-4050-B8D1-CF8FB014B51E}" name="Basic Weighted Average Shares_x000a_(FY-17)" dataDxfId="47"/>
    <tableColumn id="14" xr3:uid="{3F4345D2-8E7A-4248-8FBF-ADB69CFAB954}" name="Basic Weighted Average Shares_x000a_(FY-6)" dataDxfId="46"/>
    <tableColumn id="15" xr3:uid="{B9BD6FD9-1B29-4DEE-86B8-11F10FC352BB}" name="Basic Weighted Average Shares_x000a_(FY0)" dataDxfId="45"/>
    <tableColumn id="16" xr3:uid="{13EC32C0-AE2E-49FB-9BAB-1477A95BBE14}" name="Total Receivables, Net_x000a_(FY0, JPY)" dataDxfId="44"/>
    <tableColumn id="17" xr3:uid="{BFDEC271-1817-417F-BB17-2901B99D8D00}" name="Total Inventory_x000a_(FY0, JPY)" dataDxfId="43"/>
    <tableColumn id="18" xr3:uid="{A795D1A2-A3CE-4E20-AA80-E3941C322980}" name="Property/Plant/Equipment, Total - Net_x000a_(FY0, JPY)" dataDxfId="42"/>
    <tableColumn id="19" xr3:uid="{C2108777-2B42-4E87-8DEE-0320211240D0}" name="Accounts Payable_x000a_(FY0, JPY)" dataDxfId="41"/>
    <tableColumn id="20" xr3:uid="{042A2962-DE96-48F7-B656-E8A04FD474ED}" name="Enterprise Value (Daily Time Series)_x000a_(JPY)" dataDxfId="40"/>
    <tableColumn id="63" xr3:uid="{9F790FAA-E05E-4259-972B-BB7EAC4685D2}" name="P/E (LTM) - IBES Actual" dataDxfId="39"/>
    <tableColumn id="64" xr3:uid="{4649885F-7F77-400C-8D92-22CF69550D94}" name="Astec Bar Shorted Score (1-10)" dataDxfId="38"/>
    <tableColumn id="65" xr3:uid="{389A9716-D241-4D55-B1EB-D3B23CCBC1BD}" name="Net Debt/Ebitda" dataDxfId="37"/>
    <tableColumn id="21" xr3:uid="{0956F5FE-75FE-4A83-BFA1-447958EBB7A3}" name="Too low Growth (&lt;-5% CAGR)" dataDxfId="36"/>
    <tableColumn id="22" xr3:uid="{9B9A83C7-5353-4046-9058-BC279781B22F}" name="Too Shorted (ASTEC BAR&gt;6)" dataDxfId="35">
      <calculatedColumnFormula>IF(V2&gt;6,1,0)</calculatedColumnFormula>
    </tableColumn>
    <tableColumn id="23" xr3:uid="{AB6F29E5-7E7C-47DA-96F6-CE7C1E36E6A4}" name="Unreliable Earnings" dataDxfId="34"/>
    <tableColumn id="24" xr3:uid="{B4ABF611-7797-4FEC-AC0F-115052865042}" name="Too much Debt (Net Debt/EBITDA&gt;3.5)" dataDxfId="33">
      <calculatedColumnFormula>IF(W2&gt;3.5,1,0)</calculatedColumnFormula>
    </tableColumn>
    <tableColumn id="25" xr3:uid="{E580A85C-7449-4C42-9508-B5C0F0B5C8AB}" name="Regulation" dataDxfId="32"/>
    <tableColumn id="26" xr3:uid="{09526F41-9759-4159-B5DC-7E1C393F3716}" name="Competition" dataDxfId="31"/>
    <tableColumn id="27" xr3:uid="{964B3369-2329-47EE-9BBC-C3DC9052CFB1}" name="Mr. Market" dataDxfId="30"/>
    <tableColumn id="28" xr3:uid="{A834CCA4-D176-46BA-831B-94090C97EC68}" name="Excluded" dataDxfId="29">
      <calculatedColumnFormula>SUM(X2:AD2)</calculatedColumnFormula>
    </tableColumn>
    <tableColumn id="29" xr3:uid="{2E2E5BE0-2C93-4EFA-A118-C50166330070}" name="Adjusted Operating Income" dataDxfId="28"/>
    <tableColumn id="30" xr3:uid="{8A6FC90C-2181-4EAC-A3E0-95649FA56DCA}" name="Operating Margin 2006" dataDxfId="27" dataCellStyle="Calculation">
      <calculatedColumnFormula>I2/F2</calculatedColumnFormula>
    </tableColumn>
    <tableColumn id="31" xr3:uid="{0725E8CB-AA6D-4D65-9639-E21BE98C62AD}" name="Operating Margin 2017" dataDxfId="26" dataCellStyle="Calculation">
      <calculatedColumnFormula>J2/G2</calculatedColumnFormula>
    </tableColumn>
    <tableColumn id="32" xr3:uid="{3869CD1D-FDE3-4CF3-8AAC-FA932F064782}" name="Operating Margin LTM" dataDxfId="25" dataCellStyle="Calculation">
      <calculatedColumnFormula>L2/H2</calculatedColumnFormula>
    </tableColumn>
    <tableColumn id="33" xr3:uid="{B4938684-CA26-4D1D-AABD-EFD00C0BA1AC}" name="Revenue Growth Since 2006" dataDxfId="24" dataCellStyle="Calculation">
      <calculatedColumnFormula>(H2/F2)^(1/17)-1</calculatedColumnFormula>
    </tableColumn>
    <tableColumn id="34" xr3:uid="{9A3910C0-ABB5-4A64-9BDB-9F26B950F65D}" name="Revenue Growth Since 2017" dataDxfId="23" dataCellStyle="Calculation">
      <calculatedColumnFormula>(H2/G2)^(1/6)-1</calculatedColumnFormula>
    </tableColumn>
    <tableColumn id="35" xr3:uid="{29A893E2-146F-4759-86DE-E9DEC087344D}" name="Operating Income Growth 2006" dataDxfId="22" dataCellStyle="Calculation">
      <calculatedColumnFormula>((H2*AI2)/(F2*AG2))^(1/17)-1</calculatedColumnFormula>
    </tableColumn>
    <tableColumn id="36" xr3:uid="{4ACF520A-8672-4AA0-99F5-88609B46F759}" name="Operating Income Growth 2017" dataDxfId="21" dataCellStyle="Calculation">
      <calculatedColumnFormula>((H2*AI2)/(G2*AH2))^(1/6)-1</calculatedColumnFormula>
    </tableColumn>
    <tableColumn id="37" xr3:uid="{6E9F0D1E-DE69-4D87-8168-45F325701FC9}" name="Revenue/Share 2006" dataDxfId="20" dataCellStyle="Calculation">
      <calculatedColumnFormula>F2/M2</calculatedColumnFormula>
    </tableColumn>
    <tableColumn id="38" xr3:uid="{83FFF09E-F617-439E-87AE-98BF53D8F246}" name="Revenue/Share 2017" dataDxfId="19" dataCellStyle="Calculation">
      <calculatedColumnFormula>G2/N2</calculatedColumnFormula>
    </tableColumn>
    <tableColumn id="39" xr3:uid="{8170B6FB-0A39-4409-91E7-0B0F7D48FE5A}" name="Revenue/Share LTM" dataDxfId="18" dataCellStyle="Calculation">
      <calculatedColumnFormula>H2/O2</calculatedColumnFormula>
    </tableColumn>
    <tableColumn id="40" xr3:uid="{2F0BEA24-FA49-4483-916F-9CA95DD7D699}" name="Operating Income/share 2006" dataDxfId="17" dataCellStyle="Calculation">
      <calculatedColumnFormula>AN2*AG2</calculatedColumnFormula>
    </tableColumn>
    <tableColumn id="41" xr3:uid="{4BD19A6B-738C-470B-BBE8-683A3E8CE8AE}" name="Operating Income/Share 2017" dataDxfId="16" dataCellStyle="Calculation">
      <calculatedColumnFormula>AO2*AH2</calculatedColumnFormula>
    </tableColumn>
    <tableColumn id="42" xr3:uid="{A971C8F4-A517-4D7A-A236-7F7C844FB4C7}" name="Operating Income/Share LTM" dataDxfId="15" dataCellStyle="Calculation">
      <calculatedColumnFormula>AP2*AI2</calculatedColumnFormula>
    </tableColumn>
    <tableColumn id="43" xr3:uid="{F6D6BED7-6F44-4992-B293-5A93131CF38D}" name="Revenue/Share Growth since 2006" dataDxfId="14" dataCellStyle="Calculation">
      <calculatedColumnFormula>(AP2/AN2)^(1/17)-1</calculatedColumnFormula>
    </tableColumn>
    <tableColumn id="44" xr3:uid="{81AB183A-34D1-42F8-A2B8-5BCCD10A8006}" name="Revenue/Share Growth since 2017" dataDxfId="13" dataCellStyle="Calculation">
      <calculatedColumnFormula>(AP2/AO2)^(1/6)-1</calculatedColumnFormula>
    </tableColumn>
    <tableColumn id="45" xr3:uid="{973AE827-A75A-43BF-A53B-370213F50565}" name="Operating Income/Share Growth since 2006" dataDxfId="12" dataCellStyle="Calculation">
      <calculatedColumnFormula>(AS2/AQ2)^(1/17)-1</calculatedColumnFormula>
    </tableColumn>
    <tableColumn id="46" xr3:uid="{D71E6569-B0AA-4982-9B4A-4446CD571D63}" name="Operating Income/Share Growth since 2017" dataDxfId="11" dataCellStyle="Calculation">
      <calculatedColumnFormula>(AS2/AR2)^(1/6)-1</calculatedColumnFormula>
    </tableColumn>
    <tableColumn id="47" xr3:uid="{77CE17D6-5D2E-421D-8E8A-CEFD6B98D72B}" name="Lowest Growth" dataDxfId="10" dataCellStyle="Calculation">
      <calculatedColumnFormula>MIN(AJ2:AM2,AT2:AW2)</calculatedColumnFormula>
    </tableColumn>
    <tableColumn id="48" xr3:uid="{7F8A7461-FAA6-4545-827B-158407E9E86A}" name="Invested Capital" dataDxfId="9" dataCellStyle="Calculation">
      <calculatedColumnFormula>MAX(P2,0)+MAX(Q2,0)+MAX(R2,0)-MAX(S2,0)</calculatedColumnFormula>
    </tableColumn>
    <tableColumn id="49" xr3:uid="{7309994B-A490-41B9-8315-19C287EC07BA}" name="ROIC" dataDxfId="8" dataCellStyle="Calculation">
      <calculatedColumnFormula>IF(AY2&gt;0,(H2*AI2)/AY2,1000%)</calculatedColumnFormula>
    </tableColumn>
    <tableColumn id="50" xr3:uid="{11B5A02D-08D0-41A9-B366-9A338C90DC44}" name="EV/EBIT" dataDxfId="7" dataCellStyle="Calculation">
      <calculatedColumnFormula>IF(AI2&gt;0,T2/(H2*AI2),100000)</calculatedColumnFormula>
    </tableColumn>
    <tableColumn id="51" xr3:uid="{8B35D33B-1720-4CF1-9770-F6267EF3867B}" name="Insider Purchases" dataDxfId="6" dataCellStyle="Calculation"/>
    <tableColumn id="52" xr3:uid="{795B98E1-84E3-41FD-9EAD-798ABA2CA41C}" name="Insider Purchases as a %" dataDxfId="5" dataCellStyle="Calculation"/>
    <tableColumn id="53" xr3:uid="{4B3FD08A-6816-4918-BDDB-77F9F86B2B3D}" name="Growth Score" dataDxfId="4" dataCellStyle="Calculation">
      <calculatedColumnFormula>_xlfn.PERCENTRANK.EXC($AX1:$AX$1474,AX2)</calculatedColumnFormula>
    </tableColumn>
    <tableColumn id="54" xr3:uid="{6D5A4A1C-44EC-440C-842C-CD3350462F9A}" name="ROIC Score" dataDxfId="3" dataCellStyle="Calculation">
      <calculatedColumnFormula>_xlfn.PERCENTRANK.EXC($AZ1:$AZ$1474,AZ2)</calculatedColumnFormula>
    </tableColumn>
    <tableColumn id="55" xr3:uid="{8F473803-B0F5-44CB-A888-4BEA7691EB6C}" name="EV/EBIT Score" dataDxfId="2" dataCellStyle="Calculation">
      <calculatedColumnFormula>1-_xlfn.PERCENTRANK.EXC($BA1:$BA$1474,BA2)</calculatedColumnFormula>
    </tableColumn>
    <tableColumn id="56" xr3:uid="{B1583F66-D1CF-42CA-95BC-6BECA0007951}" name="Insider Score" dataDxfId="1" dataCellStyle="Calculation">
      <calculatedColumnFormula>_xlfn.PERCENTRANK.EXC($BC$2:$BC$1170,BC2)</calculatedColumnFormula>
    </tableColumn>
    <tableColumn id="57" xr3:uid="{D8C250D2-6B82-4691-8AE9-164D23B50185}" name="Total Score=_x000a_Growth 20%_x000a_ROIC 20%_x000a_EV/EBIT 40%_x000a_Insider 20%" dataDxfId="0" dataCellStyle="Percent">
      <calculatedColumnFormula>IF(AE2=0,20%*BD2+20%*BE2+40%*BF2+20%*BG2,0)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javascript:void(0);" TargetMode="External"/><Relationship Id="rId13" Type="http://schemas.openxmlformats.org/officeDocument/2006/relationships/hyperlink" Target="javascript:void(0);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javascript:void(0);" TargetMode="External"/><Relationship Id="rId7" Type="http://schemas.openxmlformats.org/officeDocument/2006/relationships/hyperlink" Target="javascript:void(0);" TargetMode="External"/><Relationship Id="rId12" Type="http://schemas.openxmlformats.org/officeDocument/2006/relationships/hyperlink" Target="javascript:void(0);" TargetMode="External"/><Relationship Id="rId17" Type="http://schemas.openxmlformats.org/officeDocument/2006/relationships/hyperlink" Target="javascript:void(0);" TargetMode="External"/><Relationship Id="rId2" Type="http://schemas.openxmlformats.org/officeDocument/2006/relationships/hyperlink" Target="javascript:void(0);" TargetMode="External"/><Relationship Id="rId16" Type="http://schemas.openxmlformats.org/officeDocument/2006/relationships/hyperlink" Target="javascript:void(0);" TargetMode="External"/><Relationship Id="rId1" Type="http://schemas.openxmlformats.org/officeDocument/2006/relationships/hyperlink" Target="javascript:void(0);" TargetMode="External"/><Relationship Id="rId6" Type="http://schemas.openxmlformats.org/officeDocument/2006/relationships/hyperlink" Target="javascript:void(0);" TargetMode="External"/><Relationship Id="rId11" Type="http://schemas.openxmlformats.org/officeDocument/2006/relationships/hyperlink" Target="javascript:void(0);" TargetMode="External"/><Relationship Id="rId5" Type="http://schemas.openxmlformats.org/officeDocument/2006/relationships/hyperlink" Target="javascript:void(0);" TargetMode="External"/><Relationship Id="rId15" Type="http://schemas.openxmlformats.org/officeDocument/2006/relationships/hyperlink" Target="javascript:void(0);" TargetMode="External"/><Relationship Id="rId10" Type="http://schemas.openxmlformats.org/officeDocument/2006/relationships/hyperlink" Target="javascript:void(0);" TargetMode="External"/><Relationship Id="rId4" Type="http://schemas.openxmlformats.org/officeDocument/2006/relationships/hyperlink" Target="javascript:void(0);" TargetMode="External"/><Relationship Id="rId9" Type="http://schemas.openxmlformats.org/officeDocument/2006/relationships/hyperlink" Target="javascript:void(0);" TargetMode="External"/><Relationship Id="rId14" Type="http://schemas.openxmlformats.org/officeDocument/2006/relationships/hyperlink" Target="javascript:void(0)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BH1474"/>
  <sheetViews>
    <sheetView tabSelected="1" topLeftCell="AY1" zoomScale="115" zoomScaleNormal="115" workbookViewId="0">
      <pane ySplit="1" topLeftCell="A2" activePane="bottomLeft" state="frozen"/>
      <selection activeCell="AD1" sqref="AD1"/>
      <selection pane="bottomLeft" activeCell="BG1" sqref="BG1"/>
    </sheetView>
  </sheetViews>
  <sheetFormatPr defaultRowHeight="15"/>
  <cols>
    <col min="1" max="1" width="15.28515625" customWidth="1"/>
    <col min="2" max="2" width="30.28515625" bestFit="1" customWidth="1"/>
    <col min="3" max="3" width="18.5703125" customWidth="1"/>
    <col min="4" max="4" width="33.140625" customWidth="1"/>
    <col min="5" max="5" width="22.5703125" style="46" bestFit="1" customWidth="1"/>
    <col min="6" max="8" width="23.5703125" style="46" bestFit="1" customWidth="1"/>
    <col min="9" max="11" width="22.5703125" style="3" customWidth="1"/>
    <col min="12" max="12" width="22.5703125" style="46" customWidth="1"/>
    <col min="13" max="14" width="20.7109375" style="46" customWidth="1"/>
    <col min="15" max="15" width="19.7109375" style="46" customWidth="1"/>
    <col min="16" max="16" width="23.5703125" style="46" customWidth="1"/>
    <col min="17" max="17" width="22.5703125" style="46" customWidth="1"/>
    <col min="18" max="18" width="23.5703125" style="46" customWidth="1"/>
    <col min="19" max="19" width="22.5703125" style="46" customWidth="1"/>
    <col min="20" max="20" width="23.5703125" style="46" customWidth="1"/>
    <col min="21" max="21" width="19.42578125" customWidth="1"/>
    <col min="22" max="22" width="15.5703125" customWidth="1"/>
    <col min="23" max="23" width="17" customWidth="1"/>
    <col min="24" max="24" width="13" customWidth="1"/>
    <col min="25" max="25" width="13.28515625" customWidth="1"/>
    <col min="26" max="26" width="10.5703125" customWidth="1"/>
    <col min="27" max="27" width="25.85546875" bestFit="1" customWidth="1"/>
    <col min="28" max="29" width="22.7109375" customWidth="1"/>
    <col min="30" max="30" width="22.28515625" style="2" customWidth="1"/>
    <col min="31" max="32" width="26.28515625" customWidth="1"/>
    <col min="33" max="33" width="34.7109375" customWidth="1"/>
    <col min="34" max="34" width="36.7109375" customWidth="1"/>
    <col min="35" max="36" width="20.85546875" customWidth="1"/>
    <col min="37" max="37" width="20.42578125" customWidth="1"/>
    <col min="38" max="38" width="28.140625" customWidth="1"/>
    <col min="39" max="39" width="28.42578125" customWidth="1"/>
    <col min="40" max="40" width="28" customWidth="1"/>
    <col min="41" max="42" width="31.85546875" customWidth="1"/>
    <col min="43" max="44" width="39.42578125" customWidth="1"/>
    <col min="45" max="45" width="15.5703125" customWidth="1"/>
    <col min="46" max="46" width="20.85546875" customWidth="1"/>
    <col min="47" max="47" width="15.28515625" customWidth="1"/>
    <col min="48" max="48" width="15.85546875" customWidth="1"/>
    <col min="49" max="49" width="17.7109375" customWidth="1"/>
    <col min="50" max="50" width="23.28515625" customWidth="1"/>
    <col min="51" max="51" width="14.42578125" customWidth="1"/>
    <col min="52" max="52" width="12.7109375" customWidth="1"/>
    <col min="53" max="53" width="15.28515625" customWidth="1"/>
    <col min="54" max="54" width="14.140625" customWidth="1"/>
    <col min="55" max="55" width="13.7109375" style="7" customWidth="1"/>
    <col min="56" max="56" width="23" customWidth="1"/>
    <col min="57" max="57" width="12" customWidth="1"/>
    <col min="59" max="59" width="19.28515625" customWidth="1"/>
    <col min="60" max="60" width="21" customWidth="1"/>
  </cols>
  <sheetData>
    <row r="1" spans="1:60" s="34" customFormat="1" ht="78.75" collapsed="1">
      <c r="A1" s="31" t="s">
        <v>0</v>
      </c>
      <c r="B1" s="31" t="s">
        <v>1</v>
      </c>
      <c r="C1" s="31" t="s">
        <v>2</v>
      </c>
      <c r="D1" s="31" t="s">
        <v>3</v>
      </c>
      <c r="E1" s="44" t="s">
        <v>4</v>
      </c>
      <c r="F1" s="47" t="s">
        <v>5</v>
      </c>
      <c r="G1" s="47" t="s">
        <v>6</v>
      </c>
      <c r="H1" s="47" t="s">
        <v>7</v>
      </c>
      <c r="I1" s="32" t="s">
        <v>3056</v>
      </c>
      <c r="J1" s="32" t="s">
        <v>8</v>
      </c>
      <c r="K1" s="32" t="s">
        <v>9</v>
      </c>
      <c r="L1" s="44" t="s">
        <v>10</v>
      </c>
      <c r="M1" s="44" t="s">
        <v>3057</v>
      </c>
      <c r="N1" s="44" t="s">
        <v>11</v>
      </c>
      <c r="O1" s="44" t="s">
        <v>12</v>
      </c>
      <c r="P1" s="44" t="s">
        <v>13</v>
      </c>
      <c r="Q1" s="44" t="s">
        <v>14</v>
      </c>
      <c r="R1" s="44" t="s">
        <v>15</v>
      </c>
      <c r="S1" s="44" t="s">
        <v>16</v>
      </c>
      <c r="T1" s="44" t="s">
        <v>17</v>
      </c>
      <c r="U1" s="32" t="s">
        <v>3046</v>
      </c>
      <c r="V1" s="32" t="s">
        <v>3058</v>
      </c>
      <c r="W1" s="32" t="s">
        <v>3059</v>
      </c>
      <c r="X1" s="33" t="s">
        <v>3047</v>
      </c>
      <c r="Y1" s="33" t="s">
        <v>3048</v>
      </c>
      <c r="Z1" s="33" t="s">
        <v>3013</v>
      </c>
      <c r="AA1" s="33" t="s">
        <v>3060</v>
      </c>
      <c r="AB1" s="33" t="s">
        <v>3014</v>
      </c>
      <c r="AC1" s="33" t="s">
        <v>3015</v>
      </c>
      <c r="AD1" s="33" t="s">
        <v>3016</v>
      </c>
      <c r="AE1" s="33" t="s">
        <v>3017</v>
      </c>
      <c r="AF1" s="34" t="s">
        <v>3018</v>
      </c>
      <c r="AG1" s="35" t="s">
        <v>3019</v>
      </c>
      <c r="AH1" s="35" t="s">
        <v>3020</v>
      </c>
      <c r="AI1" s="35" t="s">
        <v>3021</v>
      </c>
      <c r="AJ1" s="34" t="s">
        <v>3022</v>
      </c>
      <c r="AK1" s="34" t="s">
        <v>3023</v>
      </c>
      <c r="AL1" s="34" t="s">
        <v>3024</v>
      </c>
      <c r="AM1" s="34" t="s">
        <v>3025</v>
      </c>
      <c r="AN1" s="34" t="s">
        <v>3026</v>
      </c>
      <c r="AO1" s="34" t="s">
        <v>3027</v>
      </c>
      <c r="AP1" s="34" t="s">
        <v>3028</v>
      </c>
      <c r="AQ1" s="34" t="s">
        <v>3029</v>
      </c>
      <c r="AR1" s="34" t="s">
        <v>3030</v>
      </c>
      <c r="AS1" s="34" t="s">
        <v>3031</v>
      </c>
      <c r="AT1" s="34" t="s">
        <v>3032</v>
      </c>
      <c r="AU1" s="34" t="s">
        <v>3033</v>
      </c>
      <c r="AV1" s="34" t="s">
        <v>3034</v>
      </c>
      <c r="AW1" s="34" t="s">
        <v>3035</v>
      </c>
      <c r="AX1" s="36" t="s">
        <v>3036</v>
      </c>
      <c r="AY1" s="34" t="s">
        <v>3037</v>
      </c>
      <c r="AZ1" s="36" t="s">
        <v>3038</v>
      </c>
      <c r="BA1" s="36" t="s">
        <v>3039</v>
      </c>
      <c r="BB1" s="34" t="s">
        <v>3040</v>
      </c>
      <c r="BC1" s="36" t="s">
        <v>3041</v>
      </c>
      <c r="BD1" s="37" t="s">
        <v>3042</v>
      </c>
      <c r="BE1" s="37" t="s">
        <v>3043</v>
      </c>
      <c r="BF1" s="37" t="s">
        <v>3044</v>
      </c>
      <c r="BG1" s="37" t="s">
        <v>3045</v>
      </c>
      <c r="BH1" s="38" t="s">
        <v>3051</v>
      </c>
    </row>
    <row r="2" spans="1:60" collapsed="1">
      <c r="A2" s="4" t="s">
        <v>558</v>
      </c>
      <c r="B2" s="4" t="s">
        <v>559</v>
      </c>
      <c r="C2" s="4" t="s">
        <v>20</v>
      </c>
      <c r="D2" s="4" t="s">
        <v>513</v>
      </c>
      <c r="E2" s="45">
        <v>6155442000</v>
      </c>
      <c r="F2" s="45">
        <v>2801852000</v>
      </c>
      <c r="G2" s="45">
        <v>4596325000</v>
      </c>
      <c r="H2" s="45">
        <v>5380767000</v>
      </c>
      <c r="I2" s="43">
        <v>408858000</v>
      </c>
      <c r="J2" s="43">
        <v>586297000</v>
      </c>
      <c r="K2" s="43">
        <v>693043000</v>
      </c>
      <c r="L2" s="45">
        <v>826003000</v>
      </c>
      <c r="M2" s="45">
        <v>9639000</v>
      </c>
      <c r="N2" s="45">
        <v>9659760</v>
      </c>
      <c r="O2" s="45">
        <v>9659700</v>
      </c>
      <c r="P2" s="45">
        <v>492068000</v>
      </c>
      <c r="Q2" s="45"/>
      <c r="R2" s="45">
        <v>51143000</v>
      </c>
      <c r="S2" s="45">
        <v>185839000</v>
      </c>
      <c r="T2" s="45">
        <v>1293463000</v>
      </c>
      <c r="U2" s="1">
        <v>11.118511159444999</v>
      </c>
      <c r="V2" s="8"/>
      <c r="W2" s="1"/>
      <c r="X2" s="11">
        <f t="shared" ref="X2:X33" si="0">IF(AX2&lt;-5%,1,0)</f>
        <v>0</v>
      </c>
      <c r="Y2" s="5">
        <f t="shared" ref="Y2:Y65" si="1">IF(V2&gt;6,1,0)</f>
        <v>0</v>
      </c>
      <c r="Z2" s="5">
        <v>0</v>
      </c>
      <c r="AA2" s="5">
        <f t="shared" ref="AA2:AA65" si="2">IF(W2&gt;3.5,1,0)</f>
        <v>0</v>
      </c>
      <c r="AB2" s="5"/>
      <c r="AC2" s="5"/>
      <c r="AD2" s="5"/>
      <c r="AE2" s="5">
        <f t="shared" ref="AE2:AE65" si="3">SUM(X2:AD2)</f>
        <v>0</v>
      </c>
      <c r="AF2" s="10"/>
      <c r="AG2" s="25">
        <f t="shared" ref="AG2:AG65" si="4">I2/F2</f>
        <v>0.14592419585331418</v>
      </c>
      <c r="AH2" s="25">
        <f t="shared" ref="AH2:AH65" si="5">J2/G2</f>
        <v>0.12755777713716937</v>
      </c>
      <c r="AI2" s="49">
        <v>0.13400000000000001</v>
      </c>
      <c r="AJ2" s="25">
        <f t="shared" ref="AJ2:AJ65" si="6">(H2/F2)^(1/17)-1</f>
        <v>3.9131545480478369E-2</v>
      </c>
      <c r="AK2" s="25">
        <f t="shared" ref="AK2:AK65" si="7">(H2/G2)^(1/6)-1</f>
        <v>2.6610202923896153E-2</v>
      </c>
      <c r="AL2" s="25">
        <f t="shared" ref="AL2:AL65" si="8">((H2*AI2)/(F2*AG2))^(1/17)-1</f>
        <v>3.3933803496206894E-2</v>
      </c>
      <c r="AM2" s="25">
        <f t="shared" ref="AM2:AM65" si="9">((H2*AI2)/(G2*AH2))^(1/6)-1</f>
        <v>3.5075157803368784E-2</v>
      </c>
      <c r="AN2" s="26">
        <f t="shared" ref="AN2:AN65" si="10">F2/M2</f>
        <v>290.67870111007363</v>
      </c>
      <c r="AO2" s="26">
        <f t="shared" ref="AO2:AO65" si="11">G2/N2</f>
        <v>475.82186306906175</v>
      </c>
      <c r="AP2" s="26">
        <f t="shared" ref="AP2:AP65" si="12">H2/O2</f>
        <v>557.03251653778068</v>
      </c>
      <c r="AQ2" s="26">
        <f t="shared" ref="AQ2:AQ65" si="13">AN2*AG2</f>
        <v>42.417055711173354</v>
      </c>
      <c r="AR2" s="26">
        <f t="shared" ref="AR2:AR65" si="14">AO2*AH2</f>
        <v>60.694779166356099</v>
      </c>
      <c r="AS2" s="26">
        <f t="shared" ref="AS2:AS65" si="15">AP2*AI2</f>
        <v>74.642357216062621</v>
      </c>
      <c r="AT2" s="25">
        <f t="shared" ref="AT2:AT65" si="16">(AP2/AN2)^(1/17)-1</f>
        <v>3.9000426169323532E-2</v>
      </c>
      <c r="AU2" s="25">
        <f t="shared" ref="AU2:AU65" si="17">(AP2/AO2)^(1/6)-1</f>
        <v>2.661126569763228E-2</v>
      </c>
      <c r="AV2" s="25">
        <f t="shared" ref="AV2:AV65" si="18">(AS2/AQ2)^(1/17)-1</f>
        <v>3.3803340044602725E-2</v>
      </c>
      <c r="AW2" s="25">
        <f t="shared" ref="AW2:AW65" si="19">(AS2/AR2)^(1/6)-1</f>
        <v>3.5076229340247789E-2</v>
      </c>
      <c r="AX2" s="25">
        <f t="shared" ref="AX2:AX65" si="20">MIN(AJ2:AM2,AT2:AW2)</f>
        <v>2.6610202923896153E-2</v>
      </c>
      <c r="AY2" s="26">
        <f t="shared" ref="AY2:AY65" si="21">MAX(P2,0)+MAX(Q2,0)+MAX(R2,0)-MAX(S2,0)</f>
        <v>357372000</v>
      </c>
      <c r="AZ2" s="27">
        <f t="shared" ref="AZ2:AZ65" si="22">IF(AY2&gt;0,(H2*AI2)/AY2,1000%)</f>
        <v>2.0175693059333133</v>
      </c>
      <c r="BA2" s="28">
        <f t="shared" ref="BA2:BA65" si="23">IF(AI2&gt;0,T2/(H2*AI2),100000)</f>
        <v>1.7939280692183626</v>
      </c>
      <c r="BB2" s="26"/>
      <c r="BC2" s="29"/>
      <c r="BD2" s="27">
        <f>_xlfn.PERCENTRANK.EXC($AX1:$AX$1474,AX2)</f>
        <v>0.78200000000000003</v>
      </c>
      <c r="BE2" s="27">
        <f>_xlfn.PERCENTRANK.EXC($AZ1:$AZ$1474,AZ2)</f>
        <v>0.99</v>
      </c>
      <c r="BF2" s="27">
        <f>1-_xlfn.PERCENTRANK.EXC($BA1:$BA$1474,BA2)</f>
        <v>0.96499999999999997</v>
      </c>
      <c r="BG2" s="27">
        <v>0</v>
      </c>
      <c r="BH2" s="30">
        <f t="shared" ref="BH2:BH65" si="24">IF(AE2=0,20%*BD2+20%*BE2+40%*BF2+20%*BG2,0)</f>
        <v>0.74040000000000006</v>
      </c>
    </row>
    <row r="3" spans="1:60" collapsed="1">
      <c r="A3" s="4" t="s">
        <v>2381</v>
      </c>
      <c r="B3" s="4" t="s">
        <v>2382</v>
      </c>
      <c r="C3" s="4" t="s">
        <v>20</v>
      </c>
      <c r="D3" s="4" t="s">
        <v>2228</v>
      </c>
      <c r="E3" s="45">
        <v>78173557280</v>
      </c>
      <c r="F3" s="45">
        <v>76006545000</v>
      </c>
      <c r="G3" s="45">
        <v>86857000000</v>
      </c>
      <c r="H3" s="45">
        <v>113725000000</v>
      </c>
      <c r="I3" s="43">
        <v>4271443000</v>
      </c>
      <c r="J3" s="43">
        <v>12269000000</v>
      </c>
      <c r="K3" s="43">
        <v>13899000000</v>
      </c>
      <c r="L3" s="45">
        <v>17186000000</v>
      </c>
      <c r="M3" s="45">
        <v>61268130</v>
      </c>
      <c r="N3" s="45">
        <v>58462230</v>
      </c>
      <c r="O3" s="45">
        <v>58461070</v>
      </c>
      <c r="P3" s="45">
        <v>13655000000</v>
      </c>
      <c r="Q3" s="45">
        <v>6977000000</v>
      </c>
      <c r="R3" s="45">
        <v>9808000000</v>
      </c>
      <c r="S3" s="45">
        <v>37915000000</v>
      </c>
      <c r="T3" s="45">
        <v>25356557280</v>
      </c>
      <c r="U3" s="1">
        <v>5.66380204540609</v>
      </c>
      <c r="V3" s="8">
        <v>3</v>
      </c>
      <c r="W3" s="1"/>
      <c r="X3" s="11">
        <f t="shared" si="0"/>
        <v>0</v>
      </c>
      <c r="Y3" s="5">
        <f t="shared" si="1"/>
        <v>0</v>
      </c>
      <c r="Z3" s="5"/>
      <c r="AA3" s="5">
        <f t="shared" si="2"/>
        <v>0</v>
      </c>
      <c r="AB3" s="5"/>
      <c r="AC3" s="5"/>
      <c r="AD3" s="5"/>
      <c r="AE3" s="11">
        <f t="shared" si="3"/>
        <v>0</v>
      </c>
      <c r="AF3" s="10"/>
      <c r="AG3" s="12">
        <f t="shared" si="4"/>
        <v>5.6198357654594085E-2</v>
      </c>
      <c r="AH3" s="12">
        <f t="shared" si="5"/>
        <v>0.14125516653810286</v>
      </c>
      <c r="AI3" s="12">
        <f t="shared" ref="AI3:AI24" si="25">L3/H3</f>
        <v>0.15111892723675532</v>
      </c>
      <c r="AJ3" s="12">
        <f t="shared" si="6"/>
        <v>2.3986919746211921E-2</v>
      </c>
      <c r="AK3" s="12">
        <f t="shared" si="7"/>
        <v>4.5944209839994476E-2</v>
      </c>
      <c r="AL3" s="12">
        <f t="shared" si="8"/>
        <v>8.5337271095920819E-2</v>
      </c>
      <c r="AM3" s="12">
        <f t="shared" si="9"/>
        <v>5.7777374813823945E-2</v>
      </c>
      <c r="AN3" s="6">
        <f t="shared" si="10"/>
        <v>1240.5559791036546</v>
      </c>
      <c r="AO3" s="6">
        <f t="shared" si="11"/>
        <v>1485.6942679059625</v>
      </c>
      <c r="AP3" s="6">
        <f t="shared" si="12"/>
        <v>1945.3116407209104</v>
      </c>
      <c r="AQ3" s="6">
        <f t="shared" si="13"/>
        <v>69.717208604212331</v>
      </c>
      <c r="AR3" s="6">
        <f t="shared" si="14"/>
        <v>209.86199123776154</v>
      </c>
      <c r="AS3" s="6">
        <f t="shared" si="15"/>
        <v>293.97340828691637</v>
      </c>
      <c r="AT3" s="12">
        <f t="shared" si="16"/>
        <v>2.681574345322546E-2</v>
      </c>
      <c r="AU3" s="12">
        <f t="shared" si="17"/>
        <v>4.5947668794966479E-2</v>
      </c>
      <c r="AV3" s="12">
        <f t="shared" si="18"/>
        <v>8.8335578733817588E-2</v>
      </c>
      <c r="AW3" s="12">
        <f t="shared" si="19"/>
        <v>5.7780872901270097E-2</v>
      </c>
      <c r="AX3" s="12">
        <f t="shared" si="20"/>
        <v>2.3986919746211921E-2</v>
      </c>
      <c r="AY3" s="6">
        <f t="shared" si="21"/>
        <v>-7475000000</v>
      </c>
      <c r="AZ3" s="13">
        <f t="shared" si="22"/>
        <v>10</v>
      </c>
      <c r="BA3" s="14">
        <f t="shared" si="23"/>
        <v>1.475419369254044</v>
      </c>
      <c r="BB3" s="6"/>
      <c r="BC3" s="15"/>
      <c r="BD3" s="13">
        <f>_xlfn.PERCENTRANK.EXC($AX2:$AX$1474,AX3)</f>
        <v>0.76</v>
      </c>
      <c r="BE3" s="13">
        <f>_xlfn.PERCENTRANK.EXC($AZ2:$AZ$1474,AZ3)</f>
        <v>0.997</v>
      </c>
      <c r="BF3" s="13">
        <f>1-_xlfn.PERCENTRANK.EXC($BA2:$BA$1474,BA3)</f>
        <v>0.96899999999999997</v>
      </c>
      <c r="BG3" s="13">
        <v>0</v>
      </c>
      <c r="BH3" s="16">
        <f t="shared" si="24"/>
        <v>0.7390000000000001</v>
      </c>
    </row>
    <row r="4" spans="1:60" collapsed="1">
      <c r="A4" s="4" t="s">
        <v>1688</v>
      </c>
      <c r="B4" s="4" t="s">
        <v>1689</v>
      </c>
      <c r="C4" s="4" t="s">
        <v>20</v>
      </c>
      <c r="D4" s="4" t="s">
        <v>1667</v>
      </c>
      <c r="E4" s="45">
        <v>12582720000</v>
      </c>
      <c r="F4" s="45">
        <v>1425183000</v>
      </c>
      <c r="G4" s="45">
        <v>2056383000</v>
      </c>
      <c r="H4" s="45">
        <v>2473584000</v>
      </c>
      <c r="I4" s="43">
        <v>435856000</v>
      </c>
      <c r="J4" s="43">
        <v>970581000</v>
      </c>
      <c r="K4" s="43">
        <v>1409517000</v>
      </c>
      <c r="L4" s="45">
        <v>1328823000</v>
      </c>
      <c r="M4" s="45">
        <v>10160500</v>
      </c>
      <c r="N4" s="45">
        <v>10279900</v>
      </c>
      <c r="O4" s="45">
        <v>10279740</v>
      </c>
      <c r="P4" s="45">
        <v>1024216000</v>
      </c>
      <c r="Q4" s="45">
        <v>7156000</v>
      </c>
      <c r="R4" s="45">
        <v>49432000</v>
      </c>
      <c r="S4" s="45">
        <v>107495000</v>
      </c>
      <c r="T4" s="45">
        <v>3681309999.99999</v>
      </c>
      <c r="U4" s="1"/>
      <c r="V4" s="8">
        <v>5</v>
      </c>
      <c r="W4" s="1"/>
      <c r="X4" s="11">
        <f t="shared" si="0"/>
        <v>0</v>
      </c>
      <c r="Y4" s="5">
        <f t="shared" si="1"/>
        <v>0</v>
      </c>
      <c r="Z4" s="5"/>
      <c r="AA4" s="5">
        <f t="shared" si="2"/>
        <v>0</v>
      </c>
      <c r="AB4" s="5"/>
      <c r="AC4" s="5"/>
      <c r="AD4" s="17"/>
      <c r="AE4" s="11">
        <f t="shared" si="3"/>
        <v>0</v>
      </c>
      <c r="AF4" s="10"/>
      <c r="AG4" s="12">
        <f t="shared" si="4"/>
        <v>0.30582458533395362</v>
      </c>
      <c r="AH4" s="12">
        <f t="shared" si="5"/>
        <v>0.47198454762561254</v>
      </c>
      <c r="AI4" s="12">
        <f t="shared" si="25"/>
        <v>0.53720552849630332</v>
      </c>
      <c r="AJ4" s="12">
        <f t="shared" si="6"/>
        <v>3.2965100515574219E-2</v>
      </c>
      <c r="AK4" s="12">
        <f t="shared" si="7"/>
        <v>3.1265390626198819E-2</v>
      </c>
      <c r="AL4" s="12">
        <f t="shared" si="8"/>
        <v>6.7770427563226709E-2</v>
      </c>
      <c r="AM4" s="12">
        <f t="shared" si="9"/>
        <v>5.3753973301230218E-2</v>
      </c>
      <c r="AN4" s="6">
        <f t="shared" si="10"/>
        <v>140.26701441858177</v>
      </c>
      <c r="AO4" s="6">
        <f t="shared" si="11"/>
        <v>200.03920271597974</v>
      </c>
      <c r="AP4" s="6">
        <f t="shared" si="12"/>
        <v>240.6270975725067</v>
      </c>
      <c r="AQ4" s="6">
        <f t="shared" si="13"/>
        <v>42.897101520594461</v>
      </c>
      <c r="AR4" s="6">
        <f t="shared" si="14"/>
        <v>94.415412601289901</v>
      </c>
      <c r="AS4" s="6">
        <f t="shared" si="15"/>
        <v>129.26620712197001</v>
      </c>
      <c r="AT4" s="12">
        <f t="shared" si="16"/>
        <v>3.2256406763738088E-2</v>
      </c>
      <c r="AU4" s="12">
        <f t="shared" si="17"/>
        <v>3.1268065813710333E-2</v>
      </c>
      <c r="AV4" s="12">
        <f t="shared" si="18"/>
        <v>6.7037854671817332E-2</v>
      </c>
      <c r="AW4" s="12">
        <f t="shared" si="19"/>
        <v>5.3756706825980771E-2</v>
      </c>
      <c r="AX4" s="12">
        <f t="shared" si="20"/>
        <v>3.1265390626198819E-2</v>
      </c>
      <c r="AY4" s="6">
        <f t="shared" si="21"/>
        <v>973309000</v>
      </c>
      <c r="AZ4" s="13">
        <f t="shared" si="22"/>
        <v>1.3652632411700703</v>
      </c>
      <c r="BA4" s="14">
        <f t="shared" si="23"/>
        <v>2.7703539147049607</v>
      </c>
      <c r="BB4" s="6"/>
      <c r="BC4" s="15"/>
      <c r="BD4" s="13">
        <f>_xlfn.PERCENTRANK.EXC($AX3:$AX$1474,AX4)</f>
        <v>0.82499999999999996</v>
      </c>
      <c r="BE4" s="13">
        <f>_xlfn.PERCENTRANK.EXC($AZ3:$AZ$1474,AZ4)</f>
        <v>0.98499999999999999</v>
      </c>
      <c r="BF4" s="13">
        <f>1-_xlfn.PERCENTRANK.EXC($BA3:$BA$1474,BA4)</f>
        <v>0.94199999999999995</v>
      </c>
      <c r="BG4" s="13">
        <v>0</v>
      </c>
      <c r="BH4" s="16">
        <f t="shared" si="24"/>
        <v>0.73880000000000001</v>
      </c>
    </row>
    <row r="5" spans="1:60" collapsed="1">
      <c r="A5" s="4" t="s">
        <v>2363</v>
      </c>
      <c r="B5" s="4" t="s">
        <v>2364</v>
      </c>
      <c r="C5" s="4" t="s">
        <v>122</v>
      </c>
      <c r="D5" s="4" t="s">
        <v>2228</v>
      </c>
      <c r="E5" s="45">
        <v>5477411499.2564602</v>
      </c>
      <c r="F5" s="45">
        <v>10101284000</v>
      </c>
      <c r="G5" s="45">
        <v>12185655000</v>
      </c>
      <c r="H5" s="45">
        <v>16894755000</v>
      </c>
      <c r="I5" s="43">
        <v>137244000</v>
      </c>
      <c r="J5" s="43">
        <v>582794000</v>
      </c>
      <c r="K5" s="43">
        <v>1331273000</v>
      </c>
      <c r="L5" s="45">
        <v>938083000</v>
      </c>
      <c r="M5" s="45">
        <v>5101000</v>
      </c>
      <c r="N5" s="45">
        <v>5040000</v>
      </c>
      <c r="O5" s="45">
        <v>4974000</v>
      </c>
      <c r="P5" s="45">
        <v>4467823000</v>
      </c>
      <c r="Q5" s="45">
        <v>336949000</v>
      </c>
      <c r="R5" s="45">
        <v>1697049000</v>
      </c>
      <c r="S5" s="45">
        <v>3443782000</v>
      </c>
      <c r="T5" s="45">
        <v>190215000.00000799</v>
      </c>
      <c r="U5" s="1"/>
      <c r="V5" s="8"/>
      <c r="W5" s="1"/>
      <c r="X5" s="11">
        <f t="shared" si="0"/>
        <v>0</v>
      </c>
      <c r="Y5" s="5">
        <f t="shared" si="1"/>
        <v>0</v>
      </c>
      <c r="Z5" s="5"/>
      <c r="AA5" s="5">
        <f t="shared" si="2"/>
        <v>0</v>
      </c>
      <c r="AB5" s="5"/>
      <c r="AC5" s="5"/>
      <c r="AD5" s="5"/>
      <c r="AE5" s="5">
        <f t="shared" si="3"/>
        <v>0</v>
      </c>
      <c r="AF5" s="10"/>
      <c r="AG5" s="12">
        <f t="shared" si="4"/>
        <v>1.3586787580667963E-2</v>
      </c>
      <c r="AH5" s="12">
        <f t="shared" si="5"/>
        <v>4.7826235027989876E-2</v>
      </c>
      <c r="AI5" s="12">
        <f t="shared" si="25"/>
        <v>5.5525102317257637E-2</v>
      </c>
      <c r="AJ5" s="12">
        <f t="shared" si="6"/>
        <v>3.0717677397424481E-2</v>
      </c>
      <c r="AK5" s="12">
        <f t="shared" si="7"/>
        <v>5.5967381856375731E-2</v>
      </c>
      <c r="AL5" s="12">
        <f t="shared" si="8"/>
        <v>0.11970293749181504</v>
      </c>
      <c r="AM5" s="12">
        <f t="shared" si="9"/>
        <v>8.2565956339082591E-2</v>
      </c>
      <c r="AN5" s="6">
        <f t="shared" si="10"/>
        <v>1980.2556361497745</v>
      </c>
      <c r="AO5" s="6">
        <f t="shared" si="11"/>
        <v>2417.7886904761904</v>
      </c>
      <c r="AP5" s="6">
        <f t="shared" si="12"/>
        <v>3396.6133896260553</v>
      </c>
      <c r="AQ5" s="6">
        <f t="shared" si="13"/>
        <v>26.905312683787493</v>
      </c>
      <c r="AR5" s="6">
        <f t="shared" si="14"/>
        <v>115.63373015873015</v>
      </c>
      <c r="AS5" s="6">
        <f t="shared" si="15"/>
        <v>188.597305991154</v>
      </c>
      <c r="AT5" s="12">
        <f t="shared" si="16"/>
        <v>3.2247441813209932E-2</v>
      </c>
      <c r="AU5" s="12">
        <f t="shared" si="17"/>
        <v>5.828984609718213E-2</v>
      </c>
      <c r="AV5" s="12">
        <f t="shared" si="18"/>
        <v>0.12136477152026637</v>
      </c>
      <c r="AW5" s="12">
        <f t="shared" si="19"/>
        <v>8.4946920718391272E-2</v>
      </c>
      <c r="AX5" s="12">
        <f t="shared" si="20"/>
        <v>3.0717677397424481E-2</v>
      </c>
      <c r="AY5" s="6">
        <f t="shared" si="21"/>
        <v>3058039000</v>
      </c>
      <c r="AZ5" s="13">
        <f t="shared" si="22"/>
        <v>0.30675965872246885</v>
      </c>
      <c r="BA5" s="14">
        <f t="shared" si="23"/>
        <v>0.20276990415561094</v>
      </c>
      <c r="BB5" s="6"/>
      <c r="BC5" s="15"/>
      <c r="BD5" s="13">
        <f>_xlfn.PERCENTRANK.EXC($AX4:$AX$1474,AX5)</f>
        <v>0.81899999999999995</v>
      </c>
      <c r="BE5" s="13">
        <f>_xlfn.PERCENTRANK.EXC($AZ4:$AZ$1474,AZ5)</f>
        <v>0.86199999999999999</v>
      </c>
      <c r="BF5" s="13">
        <f>1-_xlfn.PERCENTRANK.EXC($BA4:$BA$1474,BA5)</f>
        <v>0.98799999999999999</v>
      </c>
      <c r="BG5" s="13">
        <v>0</v>
      </c>
      <c r="BH5" s="16">
        <f t="shared" si="24"/>
        <v>0.73140000000000005</v>
      </c>
    </row>
    <row r="6" spans="1:60" collapsed="1">
      <c r="A6" s="4" t="s">
        <v>114</v>
      </c>
      <c r="B6" s="4" t="s">
        <v>115</v>
      </c>
      <c r="C6" s="4" t="s">
        <v>20</v>
      </c>
      <c r="D6" s="4" t="s">
        <v>50</v>
      </c>
      <c r="E6" s="45">
        <v>5995436850</v>
      </c>
      <c r="F6" s="45">
        <v>17913976000</v>
      </c>
      <c r="G6" s="45">
        <v>17001933000</v>
      </c>
      <c r="H6" s="45">
        <v>31792843000</v>
      </c>
      <c r="I6" s="43">
        <v>365776000</v>
      </c>
      <c r="J6" s="43">
        <v>329274000</v>
      </c>
      <c r="K6" s="43">
        <v>409749000</v>
      </c>
      <c r="L6" s="45">
        <v>1287473000</v>
      </c>
      <c r="M6" s="45">
        <v>1716660</v>
      </c>
      <c r="N6" s="45">
        <v>1637800</v>
      </c>
      <c r="O6" s="45">
        <v>1636590</v>
      </c>
      <c r="P6" s="45">
        <v>7992996000</v>
      </c>
      <c r="Q6" s="45">
        <v>1388709000</v>
      </c>
      <c r="R6" s="45">
        <v>3780135000</v>
      </c>
      <c r="S6" s="45">
        <v>9595531000</v>
      </c>
      <c r="T6" s="45">
        <v>2536461300</v>
      </c>
      <c r="U6" s="1">
        <v>5.7302172064878603</v>
      </c>
      <c r="V6" s="8">
        <v>2</v>
      </c>
      <c r="W6" s="1"/>
      <c r="X6" s="11">
        <f t="shared" si="0"/>
        <v>0</v>
      </c>
      <c r="Y6" s="5">
        <f t="shared" si="1"/>
        <v>0</v>
      </c>
      <c r="Z6" s="5"/>
      <c r="AA6" s="5">
        <f t="shared" si="2"/>
        <v>0</v>
      </c>
      <c r="AB6" s="5"/>
      <c r="AC6" s="5"/>
      <c r="AD6" s="5"/>
      <c r="AE6" s="5">
        <f t="shared" si="3"/>
        <v>0</v>
      </c>
      <c r="AF6" s="10"/>
      <c r="AG6" s="12">
        <f t="shared" si="4"/>
        <v>2.0418471030663434E-2</v>
      </c>
      <c r="AH6" s="12">
        <f t="shared" si="5"/>
        <v>1.9366856698000163E-2</v>
      </c>
      <c r="AI6" s="12">
        <f t="shared" si="25"/>
        <v>4.0495686403383302E-2</v>
      </c>
      <c r="AJ6" s="12">
        <f t="shared" si="6"/>
        <v>3.4320517759672819E-2</v>
      </c>
      <c r="AK6" s="12">
        <f t="shared" si="7"/>
        <v>0.10995450316882049</v>
      </c>
      <c r="AL6" s="12">
        <f t="shared" si="8"/>
        <v>7.683312660333641E-2</v>
      </c>
      <c r="AM6" s="12">
        <f t="shared" si="9"/>
        <v>0.25515332749394815</v>
      </c>
      <c r="AN6" s="6">
        <f t="shared" si="10"/>
        <v>10435.366350937285</v>
      </c>
      <c r="AO6" s="6">
        <f t="shared" si="11"/>
        <v>10380.957992428868</v>
      </c>
      <c r="AP6" s="6">
        <f t="shared" si="12"/>
        <v>19426.272310108212</v>
      </c>
      <c r="AQ6" s="6">
        <f t="shared" si="13"/>
        <v>213.07422553097297</v>
      </c>
      <c r="AR6" s="6">
        <f t="shared" si="14"/>
        <v>201.04652582732936</v>
      </c>
      <c r="AS6" s="6">
        <f t="shared" si="15"/>
        <v>786.68023145687062</v>
      </c>
      <c r="AT6" s="12">
        <f t="shared" si="16"/>
        <v>3.7230785485453888E-2</v>
      </c>
      <c r="AU6" s="12">
        <f t="shared" si="17"/>
        <v>0.11009123374869167</v>
      </c>
      <c r="AV6" s="12">
        <f t="shared" si="18"/>
        <v>7.9863012060112926E-2</v>
      </c>
      <c r="AW6" s="12">
        <f t="shared" si="19"/>
        <v>0.25530794450014582</v>
      </c>
      <c r="AX6" s="12">
        <f t="shared" si="20"/>
        <v>3.4320517759672819E-2</v>
      </c>
      <c r="AY6" s="6">
        <f t="shared" si="21"/>
        <v>3566309000</v>
      </c>
      <c r="AZ6" s="13">
        <f t="shared" si="22"/>
        <v>0.36100994052955032</v>
      </c>
      <c r="BA6" s="14">
        <f t="shared" si="23"/>
        <v>1.9701083440196416</v>
      </c>
      <c r="BB6" s="6"/>
      <c r="BC6" s="15"/>
      <c r="BD6" s="13">
        <f>_xlfn.PERCENTRANK.EXC($AX5:$AX$1474,AX6)</f>
        <v>0.84199999999999997</v>
      </c>
      <c r="BE6" s="13">
        <f>_xlfn.PERCENTRANK.EXC($AZ5:$AZ$1474,AZ6)</f>
        <v>0.88700000000000001</v>
      </c>
      <c r="BF6" s="13">
        <f>1-_xlfn.PERCENTRANK.EXC($BA5:$BA$1474,BA6)</f>
        <v>0.96199999999999997</v>
      </c>
      <c r="BG6" s="13">
        <v>0</v>
      </c>
      <c r="BH6" s="16">
        <f t="shared" si="24"/>
        <v>0.73060000000000003</v>
      </c>
    </row>
    <row r="7" spans="1:60" collapsed="1">
      <c r="A7" s="4" t="s">
        <v>1690</v>
      </c>
      <c r="B7" s="4" t="s">
        <v>1691</v>
      </c>
      <c r="C7" s="4" t="s">
        <v>20</v>
      </c>
      <c r="D7" s="4" t="s">
        <v>1667</v>
      </c>
      <c r="E7" s="45">
        <v>5911372800</v>
      </c>
      <c r="F7" s="45">
        <v>1846118000</v>
      </c>
      <c r="G7" s="45">
        <v>3409763000</v>
      </c>
      <c r="H7" s="45">
        <v>4833806000</v>
      </c>
      <c r="I7" s="43">
        <v>327741000</v>
      </c>
      <c r="J7" s="43">
        <v>275959000</v>
      </c>
      <c r="K7" s="43">
        <v>1230493000</v>
      </c>
      <c r="L7" s="45">
        <v>767120000</v>
      </c>
      <c r="M7" s="45">
        <v>4200000</v>
      </c>
      <c r="N7" s="45">
        <v>5015720</v>
      </c>
      <c r="O7" s="45">
        <v>5037330</v>
      </c>
      <c r="P7" s="45">
        <v>261875000</v>
      </c>
      <c r="Q7" s="45">
        <v>693559000</v>
      </c>
      <c r="R7" s="45">
        <v>1656694000</v>
      </c>
      <c r="S7" s="45">
        <v>258850000</v>
      </c>
      <c r="T7" s="45">
        <v>1981653800</v>
      </c>
      <c r="U7" s="1">
        <v>10.4213519026385</v>
      </c>
      <c r="V7" s="8">
        <v>5</v>
      </c>
      <c r="W7" s="1"/>
      <c r="X7" s="11">
        <f t="shared" si="0"/>
        <v>0</v>
      </c>
      <c r="Y7" s="5">
        <f t="shared" si="1"/>
        <v>0</v>
      </c>
      <c r="Z7" s="5"/>
      <c r="AA7" s="5">
        <f t="shared" si="2"/>
        <v>0</v>
      </c>
      <c r="AB7" s="5"/>
      <c r="AC7" s="5"/>
      <c r="AD7" s="5"/>
      <c r="AE7" s="17">
        <f t="shared" si="3"/>
        <v>0</v>
      </c>
      <c r="AF7" s="10"/>
      <c r="AG7" s="12">
        <f t="shared" si="4"/>
        <v>0.17752982203737788</v>
      </c>
      <c r="AH7" s="12">
        <f t="shared" si="5"/>
        <v>8.0932017855786464E-2</v>
      </c>
      <c r="AI7" s="12">
        <f t="shared" si="25"/>
        <v>0.15869896309450565</v>
      </c>
      <c r="AJ7" s="12">
        <f t="shared" si="6"/>
        <v>5.8254163657206703E-2</v>
      </c>
      <c r="AK7" s="12">
        <f t="shared" si="7"/>
        <v>5.98901036468793E-2</v>
      </c>
      <c r="AL7" s="12">
        <f t="shared" si="8"/>
        <v>5.1297043336625103E-2</v>
      </c>
      <c r="AM7" s="12">
        <f t="shared" si="9"/>
        <v>0.18577727735305505</v>
      </c>
      <c r="AN7" s="6">
        <f t="shared" si="10"/>
        <v>439.55190476190478</v>
      </c>
      <c r="AO7" s="6">
        <f t="shared" si="11"/>
        <v>679.81526081998197</v>
      </c>
      <c r="AP7" s="6">
        <f t="shared" si="12"/>
        <v>959.59684991850838</v>
      </c>
      <c r="AQ7" s="6">
        <f t="shared" si="13"/>
        <v>78.03357142857142</v>
      </c>
      <c r="AR7" s="6">
        <f t="shared" si="14"/>
        <v>55.018820827318912</v>
      </c>
      <c r="AS7" s="6">
        <f t="shared" si="15"/>
        <v>152.28702507082124</v>
      </c>
      <c r="AT7" s="12">
        <f t="shared" si="16"/>
        <v>4.6997881147018417E-2</v>
      </c>
      <c r="AU7" s="12">
        <f t="shared" si="17"/>
        <v>5.9130929182548364E-2</v>
      </c>
      <c r="AV7" s="12">
        <f t="shared" si="18"/>
        <v>4.0114761302386004E-2</v>
      </c>
      <c r="AW7" s="12">
        <f t="shared" si="19"/>
        <v>0.18492793285379738</v>
      </c>
      <c r="AX7" s="12">
        <f t="shared" si="20"/>
        <v>4.0114761302386004E-2</v>
      </c>
      <c r="AY7" s="6">
        <f t="shared" si="21"/>
        <v>2353278000</v>
      </c>
      <c r="AZ7" s="13">
        <f t="shared" si="22"/>
        <v>0.3259793360580433</v>
      </c>
      <c r="BA7" s="14">
        <f t="shared" si="23"/>
        <v>2.5832383460214832</v>
      </c>
      <c r="BB7" s="6"/>
      <c r="BC7" s="15"/>
      <c r="BD7" s="13">
        <f>_xlfn.PERCENTRANK.EXC($AX6:$AX$1474,AX7)</f>
        <v>0.877</v>
      </c>
      <c r="BE7" s="13">
        <f>_xlfn.PERCENTRANK.EXC($AZ6:$AZ$1474,AZ7)</f>
        <v>0.875</v>
      </c>
      <c r="BF7" s="13">
        <f>1-_xlfn.PERCENTRANK.EXC($BA6:$BA$1474,BA7)</f>
        <v>0.94799999999999995</v>
      </c>
      <c r="BG7" s="13">
        <v>0</v>
      </c>
      <c r="BH7" s="16">
        <f t="shared" si="24"/>
        <v>0.72960000000000003</v>
      </c>
    </row>
    <row r="8" spans="1:60" collapsed="1">
      <c r="A8" s="4" t="s">
        <v>2403</v>
      </c>
      <c r="B8" s="4" t="s">
        <v>2404</v>
      </c>
      <c r="C8" s="4" t="s">
        <v>20</v>
      </c>
      <c r="D8" s="4" t="s">
        <v>2228</v>
      </c>
      <c r="E8" s="45">
        <v>17640000000</v>
      </c>
      <c r="F8" s="45">
        <v>6491004000</v>
      </c>
      <c r="G8" s="45">
        <v>12840827000</v>
      </c>
      <c r="H8" s="45">
        <v>22164394000</v>
      </c>
      <c r="I8" s="43">
        <v>689816000</v>
      </c>
      <c r="J8" s="43">
        <v>1413493000</v>
      </c>
      <c r="K8" s="43">
        <v>2555166000</v>
      </c>
      <c r="L8" s="45">
        <v>2735732000</v>
      </c>
      <c r="M8" s="45">
        <v>12000000</v>
      </c>
      <c r="N8" s="45">
        <v>11382000</v>
      </c>
      <c r="O8" s="45">
        <v>11320000</v>
      </c>
      <c r="P8" s="45">
        <v>4521601000</v>
      </c>
      <c r="Q8" s="45">
        <v>175568000</v>
      </c>
      <c r="R8" s="45">
        <v>5917539000</v>
      </c>
      <c r="S8" s="45">
        <v>1133631000</v>
      </c>
      <c r="T8" s="45">
        <v>10209725000</v>
      </c>
      <c r="U8" s="1">
        <v>7.2676682205633503</v>
      </c>
      <c r="V8" s="8">
        <v>3</v>
      </c>
      <c r="W8" s="1"/>
      <c r="X8" s="11">
        <f t="shared" si="0"/>
        <v>0</v>
      </c>
      <c r="Y8" s="5">
        <f t="shared" si="1"/>
        <v>0</v>
      </c>
      <c r="Z8" s="5"/>
      <c r="AA8" s="5">
        <f t="shared" si="2"/>
        <v>0</v>
      </c>
      <c r="AB8" s="5"/>
      <c r="AC8" s="5"/>
      <c r="AD8" s="5"/>
      <c r="AE8" s="5">
        <f t="shared" si="3"/>
        <v>0</v>
      </c>
      <c r="AF8" s="10"/>
      <c r="AG8" s="12">
        <f t="shared" si="4"/>
        <v>0.10627261976729641</v>
      </c>
      <c r="AH8" s="12">
        <f t="shared" si="5"/>
        <v>0.11007803469355984</v>
      </c>
      <c r="AI8" s="12">
        <f t="shared" si="25"/>
        <v>0.12342913593757628</v>
      </c>
      <c r="AJ8" s="12">
        <f t="shared" si="6"/>
        <v>7.4912654251635846E-2</v>
      </c>
      <c r="AK8" s="12">
        <f t="shared" si="7"/>
        <v>9.5242978897391639E-2</v>
      </c>
      <c r="AL8" s="12">
        <f t="shared" si="8"/>
        <v>8.4417425073058272E-2</v>
      </c>
      <c r="AM8" s="12">
        <f t="shared" si="9"/>
        <v>0.11634041555854968</v>
      </c>
      <c r="AN8" s="6">
        <f t="shared" si="10"/>
        <v>540.91700000000003</v>
      </c>
      <c r="AO8" s="6">
        <f t="shared" si="11"/>
        <v>1128.1696538393956</v>
      </c>
      <c r="AP8" s="6">
        <f t="shared" si="12"/>
        <v>1957.985335689046</v>
      </c>
      <c r="AQ8" s="6">
        <f t="shared" si="13"/>
        <v>57.484666666666676</v>
      </c>
      <c r="AR8" s="6">
        <f t="shared" si="14"/>
        <v>124.18669829555438</v>
      </c>
      <c r="AS8" s="6">
        <f t="shared" si="15"/>
        <v>241.67243816254418</v>
      </c>
      <c r="AT8" s="12">
        <f t="shared" si="16"/>
        <v>7.8607557807695461E-2</v>
      </c>
      <c r="AU8" s="12">
        <f t="shared" si="17"/>
        <v>9.6240485014207788E-2</v>
      </c>
      <c r="AV8" s="12">
        <f t="shared" si="18"/>
        <v>8.8145000317713773E-2</v>
      </c>
      <c r="AW8" s="12">
        <f t="shared" si="19"/>
        <v>0.11735713642727386</v>
      </c>
      <c r="AX8" s="12">
        <f t="shared" si="20"/>
        <v>7.4912654251635846E-2</v>
      </c>
      <c r="AY8" s="6">
        <f t="shared" si="21"/>
        <v>9481077000</v>
      </c>
      <c r="AZ8" s="13">
        <f t="shared" si="22"/>
        <v>0.2885465438156446</v>
      </c>
      <c r="BA8" s="14">
        <f t="shared" si="23"/>
        <v>3.7319901949459964</v>
      </c>
      <c r="BB8" s="6"/>
      <c r="BC8" s="15"/>
      <c r="BD8" s="13">
        <f>_xlfn.PERCENTRANK.EXC($AX7:$AX$1474,AX8)</f>
        <v>0.97199999999999998</v>
      </c>
      <c r="BE8" s="13">
        <f>_xlfn.PERCENTRANK.EXC($AZ7:$AZ$1474,AZ8)</f>
        <v>0.84599999999999997</v>
      </c>
      <c r="BF8" s="13">
        <f>1-_xlfn.PERCENTRANK.EXC($BA7:$BA$1474,BA8)</f>
        <v>0.90900000000000003</v>
      </c>
      <c r="BG8" s="13">
        <v>0</v>
      </c>
      <c r="BH8" s="16">
        <f t="shared" si="24"/>
        <v>0.72720000000000007</v>
      </c>
    </row>
    <row r="9" spans="1:60" collapsed="1">
      <c r="A9" s="4" t="s">
        <v>96</v>
      </c>
      <c r="B9" s="4" t="s">
        <v>97</v>
      </c>
      <c r="C9" s="4" t="s">
        <v>20</v>
      </c>
      <c r="D9" s="4" t="s">
        <v>50</v>
      </c>
      <c r="E9" s="45">
        <v>8610183260</v>
      </c>
      <c r="F9" s="45">
        <v>42250515000</v>
      </c>
      <c r="G9" s="45">
        <v>55704376000</v>
      </c>
      <c r="H9" s="45">
        <v>62368994000</v>
      </c>
      <c r="I9" s="43">
        <v>464963000</v>
      </c>
      <c r="J9" s="43">
        <v>771660000</v>
      </c>
      <c r="K9" s="43">
        <v>836366000</v>
      </c>
      <c r="L9" s="45">
        <v>972452000</v>
      </c>
      <c r="M9" s="45">
        <v>9468000</v>
      </c>
      <c r="N9" s="45">
        <v>9278000</v>
      </c>
      <c r="O9" s="45">
        <v>9277920</v>
      </c>
      <c r="P9" s="45">
        <v>11907088000</v>
      </c>
      <c r="Q9" s="45">
        <v>1667875000</v>
      </c>
      <c r="R9" s="45">
        <v>1713015000</v>
      </c>
      <c r="S9" s="45">
        <v>13262923000</v>
      </c>
      <c r="T9" s="45">
        <v>-3028350899.00001</v>
      </c>
      <c r="U9" s="1"/>
      <c r="V9" s="8">
        <v>6</v>
      </c>
      <c r="W9" s="1"/>
      <c r="X9" s="11">
        <f t="shared" si="0"/>
        <v>0</v>
      </c>
      <c r="Y9" s="5">
        <f t="shared" si="1"/>
        <v>0</v>
      </c>
      <c r="Z9" s="5"/>
      <c r="AA9" s="5">
        <f t="shared" si="2"/>
        <v>0</v>
      </c>
      <c r="AB9" s="5"/>
      <c r="AC9" s="5"/>
      <c r="AD9" s="5"/>
      <c r="AE9" s="5">
        <f t="shared" si="3"/>
        <v>0</v>
      </c>
      <c r="AF9" s="10"/>
      <c r="AG9" s="12">
        <f t="shared" si="4"/>
        <v>1.1004907277461588E-2</v>
      </c>
      <c r="AH9" s="12">
        <f t="shared" si="5"/>
        <v>1.3852771638623149E-2</v>
      </c>
      <c r="AI9" s="12">
        <f t="shared" si="25"/>
        <v>1.559191414887981E-2</v>
      </c>
      <c r="AJ9" s="12">
        <f t="shared" si="6"/>
        <v>2.317334935630222E-2</v>
      </c>
      <c r="AK9" s="12">
        <f t="shared" si="7"/>
        <v>1.9013421648762296E-2</v>
      </c>
      <c r="AL9" s="12">
        <f t="shared" si="8"/>
        <v>4.4359416700230136E-2</v>
      </c>
      <c r="AM9" s="12">
        <f t="shared" si="9"/>
        <v>3.9298652508328535E-2</v>
      </c>
      <c r="AN9" s="6">
        <f t="shared" si="10"/>
        <v>4462.4540557667933</v>
      </c>
      <c r="AO9" s="6">
        <f t="shared" si="11"/>
        <v>6003.920672558741</v>
      </c>
      <c r="AP9" s="6">
        <f t="shared" si="12"/>
        <v>6722.3034904375118</v>
      </c>
      <c r="AQ9" s="6">
        <f t="shared" si="13"/>
        <v>49.108893113645962</v>
      </c>
      <c r="AR9" s="6">
        <f t="shared" si="14"/>
        <v>83.17094201336495</v>
      </c>
      <c r="AS9" s="6">
        <f t="shared" si="15"/>
        <v>104.81357890561677</v>
      </c>
      <c r="AT9" s="12">
        <f t="shared" si="16"/>
        <v>2.4394681862466294E-2</v>
      </c>
      <c r="AU9" s="12">
        <f t="shared" si="17"/>
        <v>1.9014886071478498E-2</v>
      </c>
      <c r="AV9" s="12">
        <f t="shared" si="18"/>
        <v>4.5606038403714466E-2</v>
      </c>
      <c r="AW9" s="12">
        <f t="shared" si="19"/>
        <v>3.9300146082920762E-2</v>
      </c>
      <c r="AX9" s="12">
        <f t="shared" si="20"/>
        <v>1.9013421648762296E-2</v>
      </c>
      <c r="AY9" s="6">
        <f t="shared" si="21"/>
        <v>2025055000</v>
      </c>
      <c r="AZ9" s="13">
        <f t="shared" si="22"/>
        <v>0.48021016713126308</v>
      </c>
      <c r="BA9" s="14">
        <f t="shared" si="23"/>
        <v>-3.114139205842561</v>
      </c>
      <c r="BB9" s="6"/>
      <c r="BC9" s="15"/>
      <c r="BD9" s="13">
        <f>_xlfn.PERCENTRANK.EXC($AX8:$AX$1474,AX9)</f>
        <v>0.71499999999999997</v>
      </c>
      <c r="BE9" s="13">
        <f>_xlfn.PERCENTRANK.EXC($AZ8:$AZ$1474,AZ9)</f>
        <v>0.92500000000000004</v>
      </c>
      <c r="BF9" s="13">
        <f>1-_xlfn.PERCENTRANK.EXC($BA8:$BA$1474,BA9)</f>
        <v>0.996</v>
      </c>
      <c r="BG9" s="13">
        <v>0</v>
      </c>
      <c r="BH9" s="16">
        <f t="shared" si="24"/>
        <v>0.72640000000000005</v>
      </c>
    </row>
    <row r="10" spans="1:60" collapsed="1">
      <c r="A10" s="4" t="s">
        <v>1103</v>
      </c>
      <c r="B10" s="4" t="s">
        <v>1104</v>
      </c>
      <c r="C10" s="4" t="s">
        <v>20</v>
      </c>
      <c r="D10" s="4" t="s">
        <v>1102</v>
      </c>
      <c r="E10" s="45">
        <v>49958222160</v>
      </c>
      <c r="F10" s="45">
        <v>21616777000</v>
      </c>
      <c r="G10" s="45">
        <v>65282000000</v>
      </c>
      <c r="H10" s="45">
        <v>104701000000</v>
      </c>
      <c r="I10" s="43">
        <v>2127160000</v>
      </c>
      <c r="J10" s="43">
        <v>3461000000</v>
      </c>
      <c r="K10" s="43">
        <v>2707000000</v>
      </c>
      <c r="L10" s="45">
        <v>8771000000</v>
      </c>
      <c r="M10" s="45">
        <v>15172000</v>
      </c>
      <c r="N10" s="45">
        <v>18704000</v>
      </c>
      <c r="O10" s="45">
        <v>17183000</v>
      </c>
      <c r="P10" s="45">
        <v>16871000000</v>
      </c>
      <c r="Q10" s="45">
        <v>3418000000</v>
      </c>
      <c r="R10" s="45">
        <v>8189000000</v>
      </c>
      <c r="S10" s="45">
        <v>85000000</v>
      </c>
      <c r="T10" s="45">
        <v>35656222160.000099</v>
      </c>
      <c r="U10" s="1">
        <v>7.87629068238392</v>
      </c>
      <c r="V10" s="8">
        <v>5</v>
      </c>
      <c r="W10" s="1"/>
      <c r="X10" s="11">
        <f t="shared" si="0"/>
        <v>0</v>
      </c>
      <c r="Y10" s="5">
        <f t="shared" si="1"/>
        <v>0</v>
      </c>
      <c r="Z10" s="5"/>
      <c r="AA10" s="5">
        <f t="shared" si="2"/>
        <v>0</v>
      </c>
      <c r="AB10" s="5"/>
      <c r="AC10" s="5"/>
      <c r="AD10" s="5"/>
      <c r="AE10" s="5">
        <f t="shared" si="3"/>
        <v>0</v>
      </c>
      <c r="AF10" s="10"/>
      <c r="AG10" s="12">
        <f t="shared" si="4"/>
        <v>9.8403198589688004E-2</v>
      </c>
      <c r="AH10" s="12">
        <f t="shared" si="5"/>
        <v>5.3016145338684477E-2</v>
      </c>
      <c r="AI10" s="12">
        <f t="shared" si="25"/>
        <v>8.3771883745140927E-2</v>
      </c>
      <c r="AJ10" s="12">
        <f t="shared" si="6"/>
        <v>9.7244778380144892E-2</v>
      </c>
      <c r="AK10" s="12">
        <f t="shared" si="7"/>
        <v>8.1914388143030203E-2</v>
      </c>
      <c r="AL10" s="12">
        <f t="shared" si="8"/>
        <v>8.6903819455274478E-2</v>
      </c>
      <c r="AM10" s="12">
        <f t="shared" si="9"/>
        <v>0.16763718871627131</v>
      </c>
      <c r="AN10" s="6">
        <f t="shared" si="10"/>
        <v>1424.7809781175849</v>
      </c>
      <c r="AO10" s="6">
        <f t="shared" si="11"/>
        <v>3490.2694610778444</v>
      </c>
      <c r="AP10" s="6">
        <f t="shared" si="12"/>
        <v>6093.2898795320953</v>
      </c>
      <c r="AQ10" s="6">
        <f t="shared" si="13"/>
        <v>140.20300553651464</v>
      </c>
      <c r="AR10" s="6">
        <f t="shared" si="14"/>
        <v>185.04063301967494</v>
      </c>
      <c r="AS10" s="6">
        <f t="shared" si="15"/>
        <v>510.44637141360647</v>
      </c>
      <c r="AT10" s="12">
        <f t="shared" si="16"/>
        <v>8.9240419855253661E-2</v>
      </c>
      <c r="AU10" s="12">
        <f t="shared" si="17"/>
        <v>9.7317099938004192E-2</v>
      </c>
      <c r="AV10" s="12">
        <f t="shared" si="18"/>
        <v>7.8974897828655077E-2</v>
      </c>
      <c r="AW10" s="12">
        <f t="shared" si="19"/>
        <v>0.18426029614139683</v>
      </c>
      <c r="AX10" s="12">
        <f t="shared" si="20"/>
        <v>7.8974897828655077E-2</v>
      </c>
      <c r="AY10" s="6">
        <f t="shared" si="21"/>
        <v>28393000000</v>
      </c>
      <c r="AZ10" s="13">
        <f t="shared" si="22"/>
        <v>0.30891416898531326</v>
      </c>
      <c r="BA10" s="14">
        <f t="shared" si="23"/>
        <v>4.0652402417056317</v>
      </c>
      <c r="BB10" s="6"/>
      <c r="BC10" s="15"/>
      <c r="BD10" s="13">
        <f>_xlfn.PERCENTRANK.EXC($AX9:$AX$1474,AX10)</f>
        <v>0.97699999999999998</v>
      </c>
      <c r="BE10" s="13">
        <f>_xlfn.PERCENTRANK.EXC($AZ9:$AZ$1474,AZ10)</f>
        <v>0.86499999999999999</v>
      </c>
      <c r="BF10" s="13">
        <f>1-_xlfn.PERCENTRANK.EXC($BA9:$BA$1474,BA10)</f>
        <v>0.89200000000000002</v>
      </c>
      <c r="BG10" s="13">
        <v>0</v>
      </c>
      <c r="BH10" s="16">
        <f t="shared" si="24"/>
        <v>0.72520000000000007</v>
      </c>
    </row>
    <row r="11" spans="1:60" collapsed="1">
      <c r="A11" s="4" t="s">
        <v>501</v>
      </c>
      <c r="B11" s="4" t="s">
        <v>502</v>
      </c>
      <c r="C11" s="4" t="s">
        <v>20</v>
      </c>
      <c r="D11" s="4" t="s">
        <v>466</v>
      </c>
      <c r="E11" s="45">
        <v>9365966328</v>
      </c>
      <c r="F11" s="45">
        <v>21693286000</v>
      </c>
      <c r="G11" s="45">
        <v>20918989000</v>
      </c>
      <c r="H11" s="45">
        <v>45281080000</v>
      </c>
      <c r="I11" s="43">
        <v>692532000</v>
      </c>
      <c r="J11" s="43">
        <v>874231000</v>
      </c>
      <c r="K11" s="43">
        <v>1049271000</v>
      </c>
      <c r="L11" s="45">
        <v>2349134000</v>
      </c>
      <c r="M11" s="45">
        <v>2535500</v>
      </c>
      <c r="N11" s="45">
        <v>2431000</v>
      </c>
      <c r="O11" s="45">
        <v>3490000</v>
      </c>
      <c r="P11" s="45">
        <v>7766398000</v>
      </c>
      <c r="Q11" s="45">
        <v>3047698000</v>
      </c>
      <c r="R11" s="45">
        <v>6462225000</v>
      </c>
      <c r="S11" s="45">
        <v>11452912000</v>
      </c>
      <c r="T11" s="45">
        <v>3355161250</v>
      </c>
      <c r="U11" s="1">
        <v>8.1862020737630097</v>
      </c>
      <c r="V11" s="8">
        <v>4</v>
      </c>
      <c r="W11" s="1"/>
      <c r="X11" s="11">
        <f t="shared" si="0"/>
        <v>0</v>
      </c>
      <c r="Y11" s="5">
        <f t="shared" si="1"/>
        <v>0</v>
      </c>
      <c r="Z11" s="5"/>
      <c r="AA11" s="5">
        <f t="shared" si="2"/>
        <v>0</v>
      </c>
      <c r="AB11" s="5"/>
      <c r="AC11" s="5"/>
      <c r="AD11" s="5"/>
      <c r="AE11" s="17">
        <f t="shared" si="3"/>
        <v>0</v>
      </c>
      <c r="AF11" s="10"/>
      <c r="AG11" s="12">
        <f t="shared" si="4"/>
        <v>3.1923794302071158E-2</v>
      </c>
      <c r="AH11" s="12">
        <f t="shared" si="5"/>
        <v>4.1791264386629771E-2</v>
      </c>
      <c r="AI11" s="12">
        <f t="shared" si="25"/>
        <v>5.187893044953875E-2</v>
      </c>
      <c r="AJ11" s="12">
        <f t="shared" si="6"/>
        <v>4.4238007086902398E-2</v>
      </c>
      <c r="AK11" s="12">
        <f t="shared" si="7"/>
        <v>0.13735492929261373</v>
      </c>
      <c r="AL11" s="12">
        <f t="shared" si="8"/>
        <v>7.4494005033322486E-2</v>
      </c>
      <c r="AM11" s="12">
        <f t="shared" si="9"/>
        <v>0.17908993292389264</v>
      </c>
      <c r="AN11" s="6">
        <f t="shared" si="10"/>
        <v>8555.821731413922</v>
      </c>
      <c r="AO11" s="6">
        <f t="shared" si="11"/>
        <v>8605.0962566844919</v>
      </c>
      <c r="AP11" s="6">
        <f t="shared" si="12"/>
        <v>12974.521489971346</v>
      </c>
      <c r="AQ11" s="6">
        <f t="shared" si="13"/>
        <v>273.13429303884834</v>
      </c>
      <c r="AR11" s="6">
        <f t="shared" si="14"/>
        <v>359.61785273549975</v>
      </c>
      <c r="AS11" s="6">
        <f t="shared" si="15"/>
        <v>673.10429799426936</v>
      </c>
      <c r="AT11" s="12">
        <f t="shared" si="16"/>
        <v>2.4795091598459829E-2</v>
      </c>
      <c r="AU11" s="12">
        <f t="shared" si="17"/>
        <v>7.083511161985645E-2</v>
      </c>
      <c r="AV11" s="12">
        <f t="shared" si="18"/>
        <v>5.4487745932505716E-2</v>
      </c>
      <c r="AW11" s="12">
        <f t="shared" si="19"/>
        <v>0.11012918431513352</v>
      </c>
      <c r="AX11" s="12">
        <f t="shared" si="20"/>
        <v>2.4795091598459829E-2</v>
      </c>
      <c r="AY11" s="6">
        <f t="shared" si="21"/>
        <v>5823409000</v>
      </c>
      <c r="AZ11" s="13">
        <f t="shared" si="22"/>
        <v>0.40339498736908225</v>
      </c>
      <c r="BA11" s="14">
        <f t="shared" si="23"/>
        <v>1.4282545184736162</v>
      </c>
      <c r="BB11" s="6"/>
      <c r="BC11" s="15"/>
      <c r="BD11" s="13">
        <f>_xlfn.PERCENTRANK.EXC($AX10:$AX$1474,AX11)</f>
        <v>0.77</v>
      </c>
      <c r="BE11" s="13">
        <f>_xlfn.PERCENTRANK.EXC($AZ10:$AZ$1474,AZ11)</f>
        <v>0.90200000000000002</v>
      </c>
      <c r="BF11" s="13">
        <f>1-_xlfn.PERCENTRANK.EXC($BA10:$BA$1474,BA11)</f>
        <v>0.97</v>
      </c>
      <c r="BG11" s="13">
        <v>0</v>
      </c>
      <c r="BH11" s="16">
        <f t="shared" si="24"/>
        <v>0.72240000000000004</v>
      </c>
    </row>
    <row r="12" spans="1:60" collapsed="1">
      <c r="A12" s="4" t="s">
        <v>964</v>
      </c>
      <c r="B12" s="4" t="s">
        <v>965</v>
      </c>
      <c r="C12" s="4" t="s">
        <v>20</v>
      </c>
      <c r="D12" s="4" t="s">
        <v>803</v>
      </c>
      <c r="E12" s="45">
        <v>60450000000</v>
      </c>
      <c r="F12" s="45">
        <v>36557000000</v>
      </c>
      <c r="G12" s="45">
        <v>41050000000</v>
      </c>
      <c r="H12" s="45">
        <v>94963000000</v>
      </c>
      <c r="I12" s="43">
        <v>5113000000</v>
      </c>
      <c r="J12" s="43">
        <v>3038000000</v>
      </c>
      <c r="K12" s="43">
        <v>9533000000</v>
      </c>
      <c r="L12" s="45">
        <v>16758000000</v>
      </c>
      <c r="M12" s="45">
        <v>74365000</v>
      </c>
      <c r="N12" s="45">
        <v>62779000</v>
      </c>
      <c r="O12" s="45">
        <v>48279000</v>
      </c>
      <c r="P12" s="45">
        <v>25632000000</v>
      </c>
      <c r="Q12" s="45">
        <v>38500000000</v>
      </c>
      <c r="R12" s="45">
        <v>16111000000</v>
      </c>
      <c r="S12" s="45">
        <v>19664000000</v>
      </c>
      <c r="T12" s="45">
        <v>60740000000.000099</v>
      </c>
      <c r="U12" s="1">
        <v>10.637543436635699</v>
      </c>
      <c r="V12" s="8">
        <v>3</v>
      </c>
      <c r="W12" s="1"/>
      <c r="X12" s="11">
        <f t="shared" si="0"/>
        <v>0</v>
      </c>
      <c r="Y12" s="5">
        <f t="shared" si="1"/>
        <v>0</v>
      </c>
      <c r="Z12" s="5"/>
      <c r="AA12" s="5">
        <f t="shared" si="2"/>
        <v>0</v>
      </c>
      <c r="AB12" s="5"/>
      <c r="AC12" s="5"/>
      <c r="AD12" s="5"/>
      <c r="AE12" s="17">
        <f t="shared" si="3"/>
        <v>0</v>
      </c>
      <c r="AF12" s="10"/>
      <c r="AG12" s="12">
        <f t="shared" si="4"/>
        <v>0.13986377437973577</v>
      </c>
      <c r="AH12" s="12">
        <f t="shared" si="5"/>
        <v>7.4007308160779536E-2</v>
      </c>
      <c r="AI12" s="12">
        <f t="shared" si="25"/>
        <v>0.1764687299263924</v>
      </c>
      <c r="AJ12" s="12">
        <f t="shared" si="6"/>
        <v>5.7760358236755183E-2</v>
      </c>
      <c r="AK12" s="12">
        <f t="shared" si="7"/>
        <v>0.15002393019693039</v>
      </c>
      <c r="AL12" s="12">
        <f t="shared" si="8"/>
        <v>7.2324573483410148E-2</v>
      </c>
      <c r="AM12" s="12">
        <f t="shared" si="9"/>
        <v>0.32924714468625838</v>
      </c>
      <c r="AN12" s="6">
        <f t="shared" si="10"/>
        <v>491.58878504672896</v>
      </c>
      <c r="AO12" s="6">
        <f t="shared" si="11"/>
        <v>653.88107488172795</v>
      </c>
      <c r="AP12" s="6">
        <f t="shared" si="12"/>
        <v>1966.9628616997038</v>
      </c>
      <c r="AQ12" s="6">
        <f t="shared" si="13"/>
        <v>68.755462919384129</v>
      </c>
      <c r="AR12" s="6">
        <f t="shared" si="14"/>
        <v>48.391978209273802</v>
      </c>
      <c r="AS12" s="6">
        <f t="shared" si="15"/>
        <v>347.10743801652893</v>
      </c>
      <c r="AT12" s="12">
        <f t="shared" si="16"/>
        <v>8.4983635412697156E-2</v>
      </c>
      <c r="AU12" s="12">
        <f t="shared" si="17"/>
        <v>0.20147913175421617</v>
      </c>
      <c r="AV12" s="12">
        <f t="shared" si="18"/>
        <v>9.9922685720453153E-2</v>
      </c>
      <c r="AW12" s="12">
        <f t="shared" si="19"/>
        <v>0.38872128079190094</v>
      </c>
      <c r="AX12" s="12">
        <f t="shared" si="20"/>
        <v>5.7760358236755183E-2</v>
      </c>
      <c r="AY12" s="6">
        <f t="shared" si="21"/>
        <v>60579000000</v>
      </c>
      <c r="AZ12" s="13">
        <f t="shared" si="22"/>
        <v>0.27663051552518203</v>
      </c>
      <c r="BA12" s="14">
        <f t="shared" si="23"/>
        <v>3.6245375343119761</v>
      </c>
      <c r="BB12" s="6"/>
      <c r="BC12" s="15"/>
      <c r="BD12" s="13">
        <f>_xlfn.PERCENTRANK.EXC($AX11:$AX$1474,AX12)</f>
        <v>0.94</v>
      </c>
      <c r="BE12" s="13">
        <f>_xlfn.PERCENTRANK.EXC($AZ11:$AZ$1474,AZ12)</f>
        <v>0.83299999999999996</v>
      </c>
      <c r="BF12" s="13">
        <f>1-_xlfn.PERCENTRANK.EXC($BA11:$BA$1474,BA12)</f>
        <v>0.91400000000000003</v>
      </c>
      <c r="BG12" s="13">
        <v>0</v>
      </c>
      <c r="BH12" s="16">
        <f t="shared" si="24"/>
        <v>0.72020000000000006</v>
      </c>
    </row>
    <row r="13" spans="1:60" collapsed="1">
      <c r="A13" s="4" t="s">
        <v>1899</v>
      </c>
      <c r="B13" s="4" t="s">
        <v>1900</v>
      </c>
      <c r="C13" s="4" t="s">
        <v>20</v>
      </c>
      <c r="D13" s="4" t="s">
        <v>1696</v>
      </c>
      <c r="E13" s="45">
        <v>20127732000</v>
      </c>
      <c r="F13" s="45">
        <v>5897284000</v>
      </c>
      <c r="G13" s="45">
        <v>13132825000</v>
      </c>
      <c r="H13" s="45">
        <v>23232119000</v>
      </c>
      <c r="I13" s="43">
        <v>185059000</v>
      </c>
      <c r="J13" s="43">
        <v>641074000</v>
      </c>
      <c r="K13" s="43">
        <v>2776778000</v>
      </c>
      <c r="L13" s="45">
        <v>3654684000</v>
      </c>
      <c r="M13" s="45">
        <v>9897600</v>
      </c>
      <c r="N13" s="45">
        <v>11326750</v>
      </c>
      <c r="O13" s="45">
        <v>11369590</v>
      </c>
      <c r="P13" s="45">
        <v>4935024000</v>
      </c>
      <c r="Q13" s="45">
        <v>5182981000</v>
      </c>
      <c r="R13" s="45">
        <v>5715692000</v>
      </c>
      <c r="S13" s="45">
        <v>1171871000</v>
      </c>
      <c r="T13" s="45">
        <v>13539643000</v>
      </c>
      <c r="U13" s="1">
        <v>8.3297990513629507</v>
      </c>
      <c r="V13" s="8">
        <v>4</v>
      </c>
      <c r="W13" s="1"/>
      <c r="X13" s="11">
        <f t="shared" si="0"/>
        <v>0</v>
      </c>
      <c r="Y13" s="5">
        <f t="shared" si="1"/>
        <v>0</v>
      </c>
      <c r="Z13" s="5"/>
      <c r="AA13" s="5">
        <f t="shared" si="2"/>
        <v>0</v>
      </c>
      <c r="AB13" s="5"/>
      <c r="AC13" s="5"/>
      <c r="AD13" s="5"/>
      <c r="AE13" s="5">
        <f t="shared" si="3"/>
        <v>0</v>
      </c>
      <c r="AF13" s="10"/>
      <c r="AG13" s="12">
        <f t="shared" si="4"/>
        <v>3.1380377814600756E-2</v>
      </c>
      <c r="AH13" s="12">
        <f t="shared" si="5"/>
        <v>4.8814630515521221E-2</v>
      </c>
      <c r="AI13" s="12">
        <f t="shared" si="25"/>
        <v>0.15731169421093272</v>
      </c>
      <c r="AJ13" s="12">
        <f t="shared" si="6"/>
        <v>8.3991041327794447E-2</v>
      </c>
      <c r="AK13" s="12">
        <f t="shared" si="7"/>
        <v>9.9736006153611001E-2</v>
      </c>
      <c r="AL13" s="12">
        <f t="shared" si="8"/>
        <v>0.19181325988365971</v>
      </c>
      <c r="AM13" s="12">
        <f t="shared" si="9"/>
        <v>0.33656559637964634</v>
      </c>
      <c r="AN13" s="6">
        <f t="shared" si="10"/>
        <v>595.82969608794053</v>
      </c>
      <c r="AO13" s="6">
        <f t="shared" si="11"/>
        <v>1159.4521817820646</v>
      </c>
      <c r="AP13" s="6">
        <f t="shared" si="12"/>
        <v>2043.3559169679822</v>
      </c>
      <c r="AQ13" s="6">
        <f t="shared" si="13"/>
        <v>18.697360976398318</v>
      </c>
      <c r="AR13" s="6">
        <f t="shared" si="14"/>
        <v>56.598229854106428</v>
      </c>
      <c r="AS13" s="6">
        <f t="shared" si="15"/>
        <v>321.44378117416727</v>
      </c>
      <c r="AT13" s="12">
        <f t="shared" si="16"/>
        <v>7.5186096347438225E-2</v>
      </c>
      <c r="AU13" s="12">
        <f t="shared" si="17"/>
        <v>9.9044295090183088E-2</v>
      </c>
      <c r="AV13" s="12">
        <f t="shared" si="18"/>
        <v>0.18213250627957023</v>
      </c>
      <c r="AW13" s="12">
        <f t="shared" si="19"/>
        <v>0.33572492443216118</v>
      </c>
      <c r="AX13" s="12">
        <f t="shared" si="20"/>
        <v>7.5186096347438225E-2</v>
      </c>
      <c r="AY13" s="6">
        <f t="shared" si="21"/>
        <v>14661826000</v>
      </c>
      <c r="AZ13" s="13">
        <f t="shared" si="22"/>
        <v>0.24926526886896624</v>
      </c>
      <c r="BA13" s="14">
        <f t="shared" si="23"/>
        <v>3.704736989572833</v>
      </c>
      <c r="BB13" s="6"/>
      <c r="BC13" s="15"/>
      <c r="BD13" s="13">
        <f>_xlfn.PERCENTRANK.EXC($AX12:$AX$1474,AX13)</f>
        <v>0.97399999999999998</v>
      </c>
      <c r="BE13" s="13">
        <f>_xlfn.PERCENTRANK.EXC($AZ12:$AZ$1474,AZ13)</f>
        <v>0.79900000000000004</v>
      </c>
      <c r="BF13" s="13">
        <f>1-_xlfn.PERCENTRANK.EXC($BA12:$BA$1474,BA13)</f>
        <v>0.91200000000000003</v>
      </c>
      <c r="BG13" s="13">
        <v>0</v>
      </c>
      <c r="BH13" s="16">
        <f t="shared" si="24"/>
        <v>0.71940000000000004</v>
      </c>
    </row>
    <row r="14" spans="1:60" collapsed="1">
      <c r="A14" s="4" t="s">
        <v>385</v>
      </c>
      <c r="B14" s="4" t="s">
        <v>386</v>
      </c>
      <c r="C14" s="4" t="s">
        <v>20</v>
      </c>
      <c r="D14" s="4" t="s">
        <v>288</v>
      </c>
      <c r="E14" s="45">
        <v>9805229056.6445904</v>
      </c>
      <c r="F14" s="45">
        <v>17869738000</v>
      </c>
      <c r="G14" s="45">
        <v>34701000000</v>
      </c>
      <c r="H14" s="45">
        <v>48380000000</v>
      </c>
      <c r="I14" s="43">
        <v>769040000</v>
      </c>
      <c r="J14" s="43">
        <v>1169000000</v>
      </c>
      <c r="K14" s="43">
        <v>1666000000</v>
      </c>
      <c r="L14" s="45">
        <v>2228000000</v>
      </c>
      <c r="M14" s="45">
        <v>10160000</v>
      </c>
      <c r="N14" s="45">
        <v>9596000</v>
      </c>
      <c r="O14" s="45">
        <v>9104000</v>
      </c>
      <c r="P14" s="45">
        <v>4749000000</v>
      </c>
      <c r="Q14" s="45">
        <v>2912000000</v>
      </c>
      <c r="R14" s="45">
        <v>3700000000</v>
      </c>
      <c r="S14" s="45">
        <v>2881000000</v>
      </c>
      <c r="T14" s="45">
        <v>7715348000.0000095</v>
      </c>
      <c r="U14" s="1">
        <v>8.1655042030732101</v>
      </c>
      <c r="V14" s="8">
        <v>4</v>
      </c>
      <c r="W14" s="1"/>
      <c r="X14" s="11">
        <f t="shared" si="0"/>
        <v>0</v>
      </c>
      <c r="Y14" s="5">
        <f t="shared" si="1"/>
        <v>0</v>
      </c>
      <c r="Z14" s="5"/>
      <c r="AA14" s="5">
        <f t="shared" si="2"/>
        <v>0</v>
      </c>
      <c r="AB14" s="5"/>
      <c r="AC14" s="5"/>
      <c r="AD14" s="5"/>
      <c r="AE14" s="5">
        <f t="shared" si="3"/>
        <v>0</v>
      </c>
      <c r="AF14" s="10"/>
      <c r="AG14" s="12">
        <f t="shared" si="4"/>
        <v>4.3035885584892179E-2</v>
      </c>
      <c r="AH14" s="12">
        <f t="shared" si="5"/>
        <v>3.3687789977234088E-2</v>
      </c>
      <c r="AI14" s="12">
        <f t="shared" si="25"/>
        <v>4.6052087639520463E-2</v>
      </c>
      <c r="AJ14" s="12">
        <f t="shared" si="6"/>
        <v>6.0337158516467593E-2</v>
      </c>
      <c r="AK14" s="12">
        <f t="shared" si="7"/>
        <v>5.6948870424602394E-2</v>
      </c>
      <c r="AL14" s="12">
        <f t="shared" si="8"/>
        <v>6.4570642959405067E-2</v>
      </c>
      <c r="AM14" s="12">
        <f t="shared" si="9"/>
        <v>0.11348262828901934</v>
      </c>
      <c r="AN14" s="6">
        <f t="shared" si="10"/>
        <v>1758.8324803149605</v>
      </c>
      <c r="AO14" s="6">
        <f t="shared" si="11"/>
        <v>3616.1942476031682</v>
      </c>
      <c r="AP14" s="6">
        <f t="shared" si="12"/>
        <v>5314.1476274165207</v>
      </c>
      <c r="AQ14" s="6">
        <f t="shared" si="13"/>
        <v>75.69291338582677</v>
      </c>
      <c r="AR14" s="6">
        <f t="shared" si="14"/>
        <v>121.82159233013758</v>
      </c>
      <c r="AS14" s="6">
        <f t="shared" si="15"/>
        <v>244.72759226713535</v>
      </c>
      <c r="AT14" s="12">
        <f t="shared" si="16"/>
        <v>6.7204373475001189E-2</v>
      </c>
      <c r="AU14" s="12">
        <f t="shared" si="17"/>
        <v>6.6261293220285733E-2</v>
      </c>
      <c r="AV14" s="12">
        <f t="shared" si="18"/>
        <v>7.146527584577389E-2</v>
      </c>
      <c r="AW14" s="12">
        <f t="shared" si="19"/>
        <v>0.12329315110656158</v>
      </c>
      <c r="AX14" s="12">
        <f t="shared" si="20"/>
        <v>5.6948870424602394E-2</v>
      </c>
      <c r="AY14" s="6">
        <f t="shared" si="21"/>
        <v>8480000000</v>
      </c>
      <c r="AZ14" s="13">
        <f t="shared" si="22"/>
        <v>0.2627358490566038</v>
      </c>
      <c r="BA14" s="14">
        <f t="shared" si="23"/>
        <v>3.4629030520646364</v>
      </c>
      <c r="BB14" s="6"/>
      <c r="BC14" s="15"/>
      <c r="BD14" s="13">
        <f>_xlfn.PERCENTRANK.EXC($AX13:$AX$1474,AX14)</f>
        <v>0.93899999999999995</v>
      </c>
      <c r="BE14" s="13">
        <f>_xlfn.PERCENTRANK.EXC($AZ13:$AZ$1474,AZ14)</f>
        <v>0.81899999999999995</v>
      </c>
      <c r="BF14" s="13">
        <f>1-_xlfn.PERCENTRANK.EXC($BA13:$BA$1474,BA14)</f>
        <v>0.92300000000000004</v>
      </c>
      <c r="BG14" s="13">
        <v>0</v>
      </c>
      <c r="BH14" s="16">
        <f t="shared" si="24"/>
        <v>0.72080000000000011</v>
      </c>
    </row>
    <row r="15" spans="1:60" collapsed="1">
      <c r="A15" s="4" t="s">
        <v>556</v>
      </c>
      <c r="B15" s="4" t="s">
        <v>557</v>
      </c>
      <c r="C15" s="4" t="s">
        <v>20</v>
      </c>
      <c r="D15" s="4" t="s">
        <v>513</v>
      </c>
      <c r="E15" s="45">
        <v>3933014830</v>
      </c>
      <c r="F15" s="45">
        <v>1364085000</v>
      </c>
      <c r="G15" s="45">
        <v>2686740000</v>
      </c>
      <c r="H15" s="45">
        <v>3744813000</v>
      </c>
      <c r="I15" s="43">
        <v>205424000</v>
      </c>
      <c r="J15" s="43">
        <v>380033000</v>
      </c>
      <c r="K15" s="43">
        <v>627209000</v>
      </c>
      <c r="L15" s="45">
        <v>549751000</v>
      </c>
      <c r="M15" s="45">
        <v>8179400</v>
      </c>
      <c r="N15" s="45">
        <v>7893890</v>
      </c>
      <c r="O15" s="45">
        <v>7571040</v>
      </c>
      <c r="P15" s="45">
        <v>463299000</v>
      </c>
      <c r="Q15" s="45">
        <v>13226000</v>
      </c>
      <c r="R15" s="45">
        <v>1054333000</v>
      </c>
      <c r="S15" s="45"/>
      <c r="T15" s="45">
        <v>2346290830.00001</v>
      </c>
      <c r="U15" s="1">
        <v>14.980615374591</v>
      </c>
      <c r="V15" s="8">
        <v>3</v>
      </c>
      <c r="W15" s="1"/>
      <c r="X15" s="11">
        <f t="shared" si="0"/>
        <v>0</v>
      </c>
      <c r="Y15" s="5">
        <f t="shared" si="1"/>
        <v>0</v>
      </c>
      <c r="Z15" s="5"/>
      <c r="AA15" s="5">
        <f t="shared" si="2"/>
        <v>0</v>
      </c>
      <c r="AB15" s="5"/>
      <c r="AC15" s="5"/>
      <c r="AD15" s="17"/>
      <c r="AE15" s="5">
        <f t="shared" si="3"/>
        <v>0</v>
      </c>
      <c r="AF15" s="10"/>
      <c r="AG15" s="12">
        <f t="shared" si="4"/>
        <v>0.15059472100345653</v>
      </c>
      <c r="AH15" s="12">
        <f t="shared" si="5"/>
        <v>0.14144762798037772</v>
      </c>
      <c r="AI15" s="12">
        <f t="shared" si="25"/>
        <v>0.14680332502584242</v>
      </c>
      <c r="AJ15" s="12">
        <f t="shared" si="6"/>
        <v>6.1205117024997646E-2</v>
      </c>
      <c r="AK15" s="12">
        <f t="shared" si="7"/>
        <v>5.6900449097318839E-2</v>
      </c>
      <c r="AL15" s="12">
        <f t="shared" si="8"/>
        <v>5.9614596372569162E-2</v>
      </c>
      <c r="AM15" s="12">
        <f t="shared" si="9"/>
        <v>6.3467248858654512E-2</v>
      </c>
      <c r="AN15" s="6">
        <f t="shared" si="10"/>
        <v>166.7707900334988</v>
      </c>
      <c r="AO15" s="6">
        <f t="shared" si="11"/>
        <v>340.35690895110014</v>
      </c>
      <c r="AP15" s="6">
        <f t="shared" si="12"/>
        <v>494.6233278387117</v>
      </c>
      <c r="AQ15" s="6">
        <f t="shared" si="13"/>
        <v>25.114800596620778</v>
      </c>
      <c r="AR15" s="6">
        <f t="shared" si="14"/>
        <v>48.142677437866503</v>
      </c>
      <c r="AS15" s="6">
        <f t="shared" si="15"/>
        <v>72.612349162070203</v>
      </c>
      <c r="AT15" s="12">
        <f t="shared" si="16"/>
        <v>6.6040736181642412E-2</v>
      </c>
      <c r="AU15" s="12">
        <f t="shared" si="17"/>
        <v>6.4281886373061203E-2</v>
      </c>
      <c r="AV15" s="12">
        <f t="shared" si="18"/>
        <v>6.4442967965088416E-2</v>
      </c>
      <c r="AW15" s="12">
        <f t="shared" si="19"/>
        <v>7.089454894066427E-2</v>
      </c>
      <c r="AX15" s="12">
        <f t="shared" si="20"/>
        <v>5.6900449097318839E-2</v>
      </c>
      <c r="AY15" s="6">
        <f t="shared" si="21"/>
        <v>1530858000</v>
      </c>
      <c r="AZ15" s="13">
        <f t="shared" si="22"/>
        <v>0.35911299415099246</v>
      </c>
      <c r="BA15" s="14">
        <f t="shared" si="23"/>
        <v>4.267915529030434</v>
      </c>
      <c r="BB15" s="6"/>
      <c r="BC15" s="15"/>
      <c r="BD15" s="13">
        <f>_xlfn.PERCENTRANK.EXC($AX14:$AX$1474,AX15)</f>
        <v>0.93899999999999995</v>
      </c>
      <c r="BE15" s="13">
        <f>_xlfn.PERCENTRANK.EXC($AZ14:$AZ$1474,AZ15)</f>
        <v>0.88700000000000001</v>
      </c>
      <c r="BF15" s="13">
        <f>1-_xlfn.PERCENTRANK.EXC($BA14:$BA$1474,BA15)</f>
        <v>0.88500000000000001</v>
      </c>
      <c r="BG15" s="13">
        <v>0</v>
      </c>
      <c r="BH15" s="16">
        <f t="shared" si="24"/>
        <v>0.71920000000000006</v>
      </c>
    </row>
    <row r="16" spans="1:60" collapsed="1">
      <c r="A16" s="4" t="s">
        <v>580</v>
      </c>
      <c r="B16" s="4" t="s">
        <v>581</v>
      </c>
      <c r="C16" s="4" t="s">
        <v>20</v>
      </c>
      <c r="D16" s="4" t="s">
        <v>513</v>
      </c>
      <c r="E16" s="45">
        <v>20763226280</v>
      </c>
      <c r="F16" s="45">
        <v>9674715000</v>
      </c>
      <c r="G16" s="45">
        <v>34779968000</v>
      </c>
      <c r="H16" s="45">
        <v>63980000000</v>
      </c>
      <c r="I16" s="43">
        <v>538841000</v>
      </c>
      <c r="J16" s="43">
        <v>2601185000</v>
      </c>
      <c r="K16" s="43">
        <v>4466000000</v>
      </c>
      <c r="L16" s="45">
        <v>3661000000</v>
      </c>
      <c r="M16" s="45">
        <v>17120000</v>
      </c>
      <c r="N16" s="45">
        <v>17899420</v>
      </c>
      <c r="O16" s="45">
        <v>17842400</v>
      </c>
      <c r="P16" s="45">
        <v>10860000000</v>
      </c>
      <c r="Q16" s="45">
        <v>589000000</v>
      </c>
      <c r="R16" s="45">
        <v>2282000000</v>
      </c>
      <c r="S16" s="45">
        <v>5445000000</v>
      </c>
      <c r="T16" s="45">
        <v>16801823612</v>
      </c>
      <c r="U16" s="1">
        <v>13.8786415337664</v>
      </c>
      <c r="V16" s="8">
        <v>4</v>
      </c>
      <c r="W16" s="1"/>
      <c r="X16" s="11">
        <f t="shared" si="0"/>
        <v>0</v>
      </c>
      <c r="Y16" s="5">
        <f t="shared" si="1"/>
        <v>0</v>
      </c>
      <c r="Z16" s="5"/>
      <c r="AA16" s="5">
        <f t="shared" si="2"/>
        <v>0</v>
      </c>
      <c r="AB16" s="5"/>
      <c r="AC16" s="5"/>
      <c r="AD16" s="5"/>
      <c r="AE16" s="11">
        <f t="shared" si="3"/>
        <v>0</v>
      </c>
      <c r="AF16" s="10"/>
      <c r="AG16" s="12">
        <f t="shared" si="4"/>
        <v>5.5695800858216495E-2</v>
      </c>
      <c r="AH16" s="12">
        <f t="shared" si="5"/>
        <v>7.478974678757612E-2</v>
      </c>
      <c r="AI16" s="12">
        <f t="shared" si="25"/>
        <v>5.7221006564551424E-2</v>
      </c>
      <c r="AJ16" s="12">
        <f t="shared" si="6"/>
        <v>0.11752997213377059</v>
      </c>
      <c r="AK16" s="12">
        <f t="shared" si="7"/>
        <v>0.10692749817421499</v>
      </c>
      <c r="AL16" s="12">
        <f t="shared" si="8"/>
        <v>0.11930735763940659</v>
      </c>
      <c r="AM16" s="12">
        <f t="shared" si="9"/>
        <v>5.8615092402050539E-2</v>
      </c>
      <c r="AN16" s="6">
        <f t="shared" si="10"/>
        <v>565.11185747663546</v>
      </c>
      <c r="AO16" s="6">
        <f t="shared" si="11"/>
        <v>1943.0779321341138</v>
      </c>
      <c r="AP16" s="6">
        <f t="shared" si="12"/>
        <v>3585.8404698919426</v>
      </c>
      <c r="AQ16" s="6">
        <f t="shared" si="13"/>
        <v>31.474357476635511</v>
      </c>
      <c r="AR16" s="6">
        <f t="shared" si="14"/>
        <v>145.32230653283739</v>
      </c>
      <c r="AS16" s="6">
        <f t="shared" si="15"/>
        <v>205.18540106712101</v>
      </c>
      <c r="AT16" s="12">
        <f t="shared" si="16"/>
        <v>0.11481634139783625</v>
      </c>
      <c r="AU16" s="12">
        <f t="shared" si="17"/>
        <v>0.10751629345260993</v>
      </c>
      <c r="AV16" s="12">
        <f t="shared" si="18"/>
        <v>0.11658941098527942</v>
      </c>
      <c r="AW16" s="12">
        <f t="shared" si="19"/>
        <v>5.9178189415244331E-2</v>
      </c>
      <c r="AX16" s="12">
        <f t="shared" si="20"/>
        <v>5.8615092402050539E-2</v>
      </c>
      <c r="AY16" s="6">
        <f t="shared" si="21"/>
        <v>8286000000</v>
      </c>
      <c r="AZ16" s="13">
        <f t="shared" si="22"/>
        <v>0.44182959208303163</v>
      </c>
      <c r="BA16" s="14">
        <f t="shared" si="23"/>
        <v>4.589408252390057</v>
      </c>
      <c r="BB16" s="6"/>
      <c r="BC16" s="15"/>
      <c r="BD16" s="13">
        <f>_xlfn.PERCENTRANK.EXC($AX15:$AX$1474,AX16)</f>
        <v>0.94399999999999995</v>
      </c>
      <c r="BE16" s="13">
        <f>_xlfn.PERCENTRANK.EXC($AZ15:$AZ$1474,AZ16)</f>
        <v>0.91100000000000003</v>
      </c>
      <c r="BF16" s="13">
        <f>1-_xlfn.PERCENTRANK.EXC($BA15:$BA$1474,BA16)</f>
        <v>0.86299999999999999</v>
      </c>
      <c r="BG16" s="13">
        <v>0</v>
      </c>
      <c r="BH16" s="16">
        <f t="shared" si="24"/>
        <v>0.71619999999999995</v>
      </c>
    </row>
    <row r="17" spans="1:60" collapsed="1">
      <c r="A17" s="4" t="s">
        <v>276</v>
      </c>
      <c r="B17" s="4" t="s">
        <v>277</v>
      </c>
      <c r="C17" s="4" t="s">
        <v>20</v>
      </c>
      <c r="D17" s="4" t="s">
        <v>261</v>
      </c>
      <c r="E17" s="45">
        <v>3013288000</v>
      </c>
      <c r="F17" s="45">
        <v>2870422000</v>
      </c>
      <c r="G17" s="45">
        <v>2516649000</v>
      </c>
      <c r="H17" s="45">
        <v>3657392000</v>
      </c>
      <c r="I17" s="43">
        <v>33353000</v>
      </c>
      <c r="J17" s="43">
        <v>169859000</v>
      </c>
      <c r="K17" s="43">
        <v>400774000</v>
      </c>
      <c r="L17" s="45">
        <v>448279000</v>
      </c>
      <c r="M17" s="45">
        <v>2071870</v>
      </c>
      <c r="N17" s="45">
        <v>1916810</v>
      </c>
      <c r="O17" s="45">
        <v>1916770</v>
      </c>
      <c r="P17" s="45">
        <v>747653000</v>
      </c>
      <c r="Q17" s="45">
        <v>267634000</v>
      </c>
      <c r="R17" s="45">
        <v>31922000</v>
      </c>
      <c r="S17" s="45">
        <v>160208000</v>
      </c>
      <c r="T17" s="45">
        <v>314606000.00000101</v>
      </c>
      <c r="U17" s="1">
        <v>9.2281295885021102</v>
      </c>
      <c r="V17" s="8">
        <v>6</v>
      </c>
      <c r="W17" s="1"/>
      <c r="X17" s="11">
        <f t="shared" si="0"/>
        <v>0</v>
      </c>
      <c r="Y17" s="5">
        <f t="shared" si="1"/>
        <v>0</v>
      </c>
      <c r="Z17" s="5"/>
      <c r="AA17" s="5">
        <f t="shared" si="2"/>
        <v>0</v>
      </c>
      <c r="AB17" s="5"/>
      <c r="AC17" s="5"/>
      <c r="AD17" s="5"/>
      <c r="AE17" s="17">
        <f t="shared" si="3"/>
        <v>0</v>
      </c>
      <c r="AF17" s="10"/>
      <c r="AG17" s="12">
        <f t="shared" si="4"/>
        <v>1.1619545836814238E-2</v>
      </c>
      <c r="AH17" s="12">
        <f t="shared" si="5"/>
        <v>6.7494116183861946E-2</v>
      </c>
      <c r="AI17" s="12">
        <f t="shared" si="25"/>
        <v>0.12256793912164733</v>
      </c>
      <c r="AJ17" s="12">
        <f t="shared" si="6"/>
        <v>1.4354477608033545E-2</v>
      </c>
      <c r="AK17" s="12">
        <f t="shared" si="7"/>
        <v>6.4285496176740731E-2</v>
      </c>
      <c r="AL17" s="12">
        <f t="shared" si="8"/>
        <v>0.16513772510610214</v>
      </c>
      <c r="AM17" s="12">
        <f t="shared" si="9"/>
        <v>0.17555595342941244</v>
      </c>
      <c r="AN17" s="6">
        <f t="shared" si="10"/>
        <v>1385.4257265175904</v>
      </c>
      <c r="AO17" s="6">
        <f t="shared" si="11"/>
        <v>1312.9360760847449</v>
      </c>
      <c r="AP17" s="6">
        <f t="shared" si="12"/>
        <v>1908.1016501719039</v>
      </c>
      <c r="AQ17" s="6">
        <f t="shared" si="13"/>
        <v>16.09801773277281</v>
      </c>
      <c r="AR17" s="6">
        <f t="shared" si="14"/>
        <v>88.615460061247575</v>
      </c>
      <c r="AS17" s="6">
        <f t="shared" si="15"/>
        <v>233.87208689618473</v>
      </c>
      <c r="AT17" s="12">
        <f t="shared" si="16"/>
        <v>1.9007885239203492E-2</v>
      </c>
      <c r="AU17" s="12">
        <f t="shared" si="17"/>
        <v>6.428919780758191E-2</v>
      </c>
      <c r="AV17" s="12">
        <f t="shared" si="18"/>
        <v>0.17048285927868245</v>
      </c>
      <c r="AW17" s="12">
        <f t="shared" si="19"/>
        <v>0.17556004206370113</v>
      </c>
      <c r="AX17" s="12">
        <f t="shared" si="20"/>
        <v>1.4354477608033545E-2</v>
      </c>
      <c r="AY17" s="6">
        <f t="shared" si="21"/>
        <v>887001000</v>
      </c>
      <c r="AZ17" s="13">
        <f t="shared" si="22"/>
        <v>0.50538725435484289</v>
      </c>
      <c r="BA17" s="14">
        <f t="shared" si="23"/>
        <v>0.7018084719560832</v>
      </c>
      <c r="BB17" s="6"/>
      <c r="BC17" s="15"/>
      <c r="BD17" s="13">
        <f>_xlfn.PERCENTRANK.EXC($AX16:$AX$1474,AX17)</f>
        <v>0.66900000000000004</v>
      </c>
      <c r="BE17" s="13">
        <f>_xlfn.PERCENTRANK.EXC($AZ16:$AZ$1474,AZ17)</f>
        <v>0.93200000000000005</v>
      </c>
      <c r="BF17" s="13">
        <f>1-_xlfn.PERCENTRANK.EXC($BA16:$BA$1474,BA17)</f>
        <v>0.98499999999999999</v>
      </c>
      <c r="BG17" s="13">
        <v>0</v>
      </c>
      <c r="BH17" s="16">
        <f t="shared" si="24"/>
        <v>0.71420000000000006</v>
      </c>
    </row>
    <row r="18" spans="1:60" collapsed="1">
      <c r="A18" s="4" t="s">
        <v>1769</v>
      </c>
      <c r="B18" s="4" t="s">
        <v>1770</v>
      </c>
      <c r="C18" s="4" t="s">
        <v>20</v>
      </c>
      <c r="D18" s="4" t="s">
        <v>1696</v>
      </c>
      <c r="E18" s="45">
        <v>29141520000</v>
      </c>
      <c r="F18" s="45">
        <v>17057506000</v>
      </c>
      <c r="G18" s="45">
        <v>24062925000</v>
      </c>
      <c r="H18" s="45">
        <v>37206881000</v>
      </c>
      <c r="I18" s="43">
        <v>1555560000</v>
      </c>
      <c r="J18" s="43">
        <v>1741010000</v>
      </c>
      <c r="K18" s="43">
        <v>3432788000</v>
      </c>
      <c r="L18" s="45">
        <v>5451129000</v>
      </c>
      <c r="M18" s="45">
        <v>12370000</v>
      </c>
      <c r="N18" s="45">
        <v>12352000</v>
      </c>
      <c r="O18" s="45">
        <v>12343000</v>
      </c>
      <c r="P18" s="45">
        <v>9027754000</v>
      </c>
      <c r="Q18" s="45">
        <v>11546916000</v>
      </c>
      <c r="R18" s="45">
        <v>8245259000</v>
      </c>
      <c r="S18" s="45">
        <v>5438469000</v>
      </c>
      <c r="T18" s="45">
        <v>18099190000.000099</v>
      </c>
      <c r="U18" s="1">
        <v>9.0174912911858698</v>
      </c>
      <c r="V18" s="8">
        <v>6</v>
      </c>
      <c r="W18" s="1"/>
      <c r="X18" s="11">
        <f t="shared" si="0"/>
        <v>0</v>
      </c>
      <c r="Y18" s="5">
        <f t="shared" si="1"/>
        <v>0</v>
      </c>
      <c r="Z18" s="5"/>
      <c r="AA18" s="5">
        <f t="shared" si="2"/>
        <v>0</v>
      </c>
      <c r="AB18" s="5"/>
      <c r="AC18" s="5"/>
      <c r="AD18" s="5"/>
      <c r="AE18" s="5">
        <f t="shared" si="3"/>
        <v>0</v>
      </c>
      <c r="AF18" s="10"/>
      <c r="AG18" s="12">
        <f t="shared" si="4"/>
        <v>9.1195043402007306E-2</v>
      </c>
      <c r="AH18" s="12">
        <f t="shared" si="5"/>
        <v>7.2352384425417943E-2</v>
      </c>
      <c r="AI18" s="12">
        <f t="shared" si="25"/>
        <v>0.14650862564911044</v>
      </c>
      <c r="AJ18" s="12">
        <f t="shared" si="6"/>
        <v>4.6945282360193241E-2</v>
      </c>
      <c r="AK18" s="12">
        <f t="shared" si="7"/>
        <v>7.5340017778955159E-2</v>
      </c>
      <c r="AL18" s="12">
        <f t="shared" si="8"/>
        <v>7.6552654219052441E-2</v>
      </c>
      <c r="AM18" s="12">
        <f t="shared" si="9"/>
        <v>0.20952318879297738</v>
      </c>
      <c r="AN18" s="6">
        <f t="shared" si="10"/>
        <v>1378.941471301536</v>
      </c>
      <c r="AO18" s="6">
        <f t="shared" si="11"/>
        <v>1948.0994980569949</v>
      </c>
      <c r="AP18" s="6">
        <f t="shared" si="12"/>
        <v>3014.4114882929593</v>
      </c>
      <c r="AQ18" s="6">
        <f t="shared" si="13"/>
        <v>125.75262732417139</v>
      </c>
      <c r="AR18" s="6">
        <f t="shared" si="14"/>
        <v>140.94964378238342</v>
      </c>
      <c r="AS18" s="6">
        <f t="shared" si="15"/>
        <v>441.63728429069101</v>
      </c>
      <c r="AT18" s="12">
        <f t="shared" si="16"/>
        <v>4.7079859544503E-2</v>
      </c>
      <c r="AU18" s="12">
        <f t="shared" si="17"/>
        <v>7.5470660263503797E-2</v>
      </c>
      <c r="AV18" s="12">
        <f t="shared" si="18"/>
        <v>7.6691037215190772E-2</v>
      </c>
      <c r="AW18" s="12">
        <f t="shared" si="19"/>
        <v>0.20967013311932137</v>
      </c>
      <c r="AX18" s="12">
        <f t="shared" si="20"/>
        <v>4.6945282360193241E-2</v>
      </c>
      <c r="AY18" s="6">
        <f t="shared" si="21"/>
        <v>23381460000</v>
      </c>
      <c r="AZ18" s="13">
        <f t="shared" si="22"/>
        <v>0.23313894855154468</v>
      </c>
      <c r="BA18" s="14">
        <f t="shared" si="23"/>
        <v>3.3202644809910202</v>
      </c>
      <c r="BB18" s="6"/>
      <c r="BC18" s="15"/>
      <c r="BD18" s="13">
        <f>_xlfn.PERCENTRANK.EXC($AX17:$AX$1474,AX18)</f>
        <v>0.91200000000000003</v>
      </c>
      <c r="BE18" s="13">
        <f>_xlfn.PERCENTRANK.EXC($AZ17:$AZ$1474,AZ18)</f>
        <v>0.78100000000000003</v>
      </c>
      <c r="BF18" s="13">
        <f>1-_xlfn.PERCENTRANK.EXC($BA17:$BA$1474,BA18)</f>
        <v>0.92999999999999994</v>
      </c>
      <c r="BG18" s="13">
        <v>0</v>
      </c>
      <c r="BH18" s="16">
        <f t="shared" si="24"/>
        <v>0.71060000000000001</v>
      </c>
    </row>
    <row r="19" spans="1:60" collapsed="1">
      <c r="A19" s="4" t="s">
        <v>1873</v>
      </c>
      <c r="B19" s="4" t="s">
        <v>1874</v>
      </c>
      <c r="C19" s="4" t="s">
        <v>20</v>
      </c>
      <c r="D19" s="4" t="s">
        <v>1696</v>
      </c>
      <c r="E19" s="45">
        <v>76487342368</v>
      </c>
      <c r="F19" s="45">
        <v>96513000000</v>
      </c>
      <c r="G19" s="45">
        <v>203004000000</v>
      </c>
      <c r="H19" s="45">
        <v>239774000000</v>
      </c>
      <c r="I19" s="43">
        <v>3658000000</v>
      </c>
      <c r="J19" s="43">
        <v>2615000000</v>
      </c>
      <c r="K19" s="43">
        <v>5463000000</v>
      </c>
      <c r="L19" s="45">
        <v>12009000000</v>
      </c>
      <c r="M19" s="45">
        <v>37554400</v>
      </c>
      <c r="N19" s="45">
        <v>40946000</v>
      </c>
      <c r="O19" s="45">
        <v>40946000</v>
      </c>
      <c r="P19" s="45">
        <v>57905000000</v>
      </c>
      <c r="Q19" s="45">
        <v>15354000000</v>
      </c>
      <c r="R19" s="45">
        <v>3431000000</v>
      </c>
      <c r="S19" s="45">
        <v>40311000000</v>
      </c>
      <c r="T19" s="45">
        <v>38435037421.999901</v>
      </c>
      <c r="U19" s="1">
        <v>12.904368417933</v>
      </c>
      <c r="V19" s="8">
        <v>3</v>
      </c>
      <c r="W19" s="1"/>
      <c r="X19" s="11">
        <f t="shared" si="0"/>
        <v>0</v>
      </c>
      <c r="Y19" s="5">
        <f t="shared" si="1"/>
        <v>0</v>
      </c>
      <c r="Z19" s="5"/>
      <c r="AA19" s="5">
        <f t="shared" si="2"/>
        <v>0</v>
      </c>
      <c r="AB19" s="5"/>
      <c r="AC19" s="5"/>
      <c r="AD19" s="5"/>
      <c r="AE19" s="5">
        <f t="shared" si="3"/>
        <v>0</v>
      </c>
      <c r="AF19" s="10"/>
      <c r="AG19" s="12">
        <f t="shared" si="4"/>
        <v>3.790162983225058E-2</v>
      </c>
      <c r="AH19" s="12">
        <f t="shared" si="5"/>
        <v>1.2881519575968947E-2</v>
      </c>
      <c r="AI19" s="12">
        <f t="shared" si="25"/>
        <v>5.0084663057712676E-2</v>
      </c>
      <c r="AJ19" s="12">
        <f t="shared" si="6"/>
        <v>5.4989205602701485E-2</v>
      </c>
      <c r="AK19" s="12">
        <f t="shared" si="7"/>
        <v>2.8133670543339928E-2</v>
      </c>
      <c r="AL19" s="12">
        <f t="shared" si="8"/>
        <v>7.2428680980656024E-2</v>
      </c>
      <c r="AM19" s="12">
        <f t="shared" si="9"/>
        <v>0.28925609117659112</v>
      </c>
      <c r="AN19" s="6">
        <f t="shared" si="10"/>
        <v>2569.9518565068274</v>
      </c>
      <c r="AO19" s="6">
        <f t="shared" si="11"/>
        <v>4957.8469203340983</v>
      </c>
      <c r="AP19" s="6">
        <f t="shared" si="12"/>
        <v>5855.8589361598206</v>
      </c>
      <c r="AQ19" s="6">
        <f t="shared" si="13"/>
        <v>97.405363952026931</v>
      </c>
      <c r="AR19" s="6">
        <f t="shared" si="14"/>
        <v>63.864602158941047</v>
      </c>
      <c r="AS19" s="6">
        <f t="shared" si="15"/>
        <v>293.28872173106043</v>
      </c>
      <c r="AT19" s="12">
        <f t="shared" si="16"/>
        <v>4.9637054942974101E-2</v>
      </c>
      <c r="AU19" s="12">
        <f t="shared" si="17"/>
        <v>2.813367054334015E-2</v>
      </c>
      <c r="AV19" s="12">
        <f t="shared" si="18"/>
        <v>6.6988056714607502E-2</v>
      </c>
      <c r="AW19" s="12">
        <f t="shared" si="19"/>
        <v>0.28925609117659112</v>
      </c>
      <c r="AX19" s="12">
        <f t="shared" si="20"/>
        <v>2.8133670543339928E-2</v>
      </c>
      <c r="AY19" s="6">
        <f t="shared" si="21"/>
        <v>36379000000</v>
      </c>
      <c r="AZ19" s="13">
        <f t="shared" si="22"/>
        <v>0.33010802935759642</v>
      </c>
      <c r="BA19" s="14">
        <f t="shared" si="23"/>
        <v>3.2005193956199434</v>
      </c>
      <c r="BB19" s="6"/>
      <c r="BC19" s="15"/>
      <c r="BD19" s="13">
        <f>_xlfn.PERCENTRANK.EXC($AX18:$AX$1474,AX19)</f>
        <v>0.80300000000000005</v>
      </c>
      <c r="BE19" s="13">
        <f>_xlfn.PERCENTRANK.EXC($AZ18:$AZ$1474,AZ19)</f>
        <v>0.88100000000000001</v>
      </c>
      <c r="BF19" s="13">
        <f>1-_xlfn.PERCENTRANK.EXC($BA18:$BA$1474,BA19)</f>
        <v>0.93500000000000005</v>
      </c>
      <c r="BG19" s="13">
        <v>0</v>
      </c>
      <c r="BH19" s="16">
        <f t="shared" si="24"/>
        <v>0.7108000000000001</v>
      </c>
    </row>
    <row r="20" spans="1:60" collapsed="1">
      <c r="A20" s="4" t="s">
        <v>776</v>
      </c>
      <c r="B20" s="4" t="s">
        <v>777</v>
      </c>
      <c r="C20" s="4" t="s">
        <v>89</v>
      </c>
      <c r="D20" s="4" t="s">
        <v>723</v>
      </c>
      <c r="E20" s="45">
        <v>604459013.11342502</v>
      </c>
      <c r="F20" s="45">
        <v>1442964000</v>
      </c>
      <c r="G20" s="45">
        <v>2007227000</v>
      </c>
      <c r="H20" s="45">
        <v>2748882000</v>
      </c>
      <c r="I20" s="43">
        <v>87103000</v>
      </c>
      <c r="J20" s="43">
        <v>18695000</v>
      </c>
      <c r="K20" s="43">
        <v>-49055000</v>
      </c>
      <c r="L20" s="45">
        <v>141988000</v>
      </c>
      <c r="M20" s="45">
        <v>1560020</v>
      </c>
      <c r="N20" s="45">
        <v>1605000</v>
      </c>
      <c r="O20" s="45">
        <v>1605000</v>
      </c>
      <c r="P20" s="45">
        <v>449256000</v>
      </c>
      <c r="Q20" s="45">
        <v>17078000</v>
      </c>
      <c r="R20" s="45">
        <v>137438000</v>
      </c>
      <c r="S20" s="45">
        <v>190509000</v>
      </c>
      <c r="T20" s="45">
        <v>457587000</v>
      </c>
      <c r="U20" s="1">
        <v>4.7252410564130898</v>
      </c>
      <c r="V20" s="8"/>
      <c r="W20" s="1"/>
      <c r="X20" s="11">
        <f t="shared" si="0"/>
        <v>0</v>
      </c>
      <c r="Y20" s="5">
        <f t="shared" si="1"/>
        <v>0</v>
      </c>
      <c r="Z20" s="5"/>
      <c r="AA20" s="5">
        <f t="shared" si="2"/>
        <v>0</v>
      </c>
      <c r="AB20" s="5"/>
      <c r="AC20" s="5"/>
      <c r="AD20" s="11"/>
      <c r="AE20" s="21">
        <f t="shared" si="3"/>
        <v>0</v>
      </c>
      <c r="AF20" s="10"/>
      <c r="AG20" s="12">
        <f t="shared" si="4"/>
        <v>6.0363945323653259E-2</v>
      </c>
      <c r="AH20" s="12">
        <f t="shared" si="5"/>
        <v>9.3138444231768511E-3</v>
      </c>
      <c r="AI20" s="12">
        <f t="shared" si="25"/>
        <v>5.1652999292075834E-2</v>
      </c>
      <c r="AJ20" s="12">
        <f t="shared" si="6"/>
        <v>3.8639275757723635E-2</v>
      </c>
      <c r="AK20" s="12">
        <f t="shared" si="7"/>
        <v>5.3804222804549884E-2</v>
      </c>
      <c r="AL20" s="12">
        <f t="shared" si="8"/>
        <v>2.9161290477028867E-2</v>
      </c>
      <c r="AM20" s="12">
        <f t="shared" si="9"/>
        <v>0.40202049432516329</v>
      </c>
      <c r="AN20" s="6">
        <f t="shared" si="10"/>
        <v>924.96506455045449</v>
      </c>
      <c r="AO20" s="6">
        <f t="shared" si="11"/>
        <v>1250.608722741433</v>
      </c>
      <c r="AP20" s="6">
        <f t="shared" si="12"/>
        <v>1712.6990654205608</v>
      </c>
      <c r="AQ20" s="6">
        <f t="shared" si="13"/>
        <v>55.834540582813041</v>
      </c>
      <c r="AR20" s="6">
        <f t="shared" si="14"/>
        <v>11.64797507788162</v>
      </c>
      <c r="AS20" s="6">
        <f t="shared" si="15"/>
        <v>88.466043613707171</v>
      </c>
      <c r="AT20" s="12">
        <f t="shared" si="16"/>
        <v>3.6904053879534437E-2</v>
      </c>
      <c r="AU20" s="12">
        <f t="shared" si="17"/>
        <v>5.3804222804549884E-2</v>
      </c>
      <c r="AV20" s="12">
        <f t="shared" si="18"/>
        <v>2.7441903169902027E-2</v>
      </c>
      <c r="AW20" s="12">
        <f t="shared" si="19"/>
        <v>0.40202049432516329</v>
      </c>
      <c r="AX20" s="12">
        <f t="shared" si="20"/>
        <v>2.7441903169902027E-2</v>
      </c>
      <c r="AY20" s="22">
        <f t="shared" si="21"/>
        <v>413263000</v>
      </c>
      <c r="AZ20" s="13">
        <f t="shared" si="22"/>
        <v>0.34357781848362906</v>
      </c>
      <c r="BA20" s="14">
        <f t="shared" si="23"/>
        <v>3.2227160041693663</v>
      </c>
      <c r="BB20" s="6"/>
      <c r="BC20" s="15"/>
      <c r="BD20" s="13">
        <f>_xlfn.PERCENTRANK.EXC($AX19:$AX$1474,AX20)</f>
        <v>0.79800000000000004</v>
      </c>
      <c r="BE20" s="13">
        <f>_xlfn.PERCENTRANK.EXC($AZ19:$AZ$1474,AZ20)</f>
        <v>0.88600000000000001</v>
      </c>
      <c r="BF20" s="13">
        <f>1-_xlfn.PERCENTRANK.EXC($BA19:$BA$1474,BA20)</f>
        <v>0.93399999999999994</v>
      </c>
      <c r="BG20" s="13">
        <v>0</v>
      </c>
      <c r="BH20" s="16">
        <f t="shared" si="24"/>
        <v>0.71040000000000003</v>
      </c>
    </row>
    <row r="21" spans="1:60" collapsed="1">
      <c r="A21" s="4" t="s">
        <v>3008</v>
      </c>
      <c r="B21" s="4" t="s">
        <v>3009</v>
      </c>
      <c r="C21" s="4" t="s">
        <v>20</v>
      </c>
      <c r="D21" s="4" t="s">
        <v>2985</v>
      </c>
      <c r="E21" s="45">
        <v>44335814400</v>
      </c>
      <c r="F21" s="45">
        <v>7268388000</v>
      </c>
      <c r="G21" s="45">
        <v>21263523000</v>
      </c>
      <c r="H21" s="45">
        <v>69463000000</v>
      </c>
      <c r="I21" s="43">
        <v>439894000</v>
      </c>
      <c r="J21" s="43">
        <v>1389292000</v>
      </c>
      <c r="K21" s="43">
        <v>2279557000</v>
      </c>
      <c r="L21" s="45">
        <v>5251000000</v>
      </c>
      <c r="M21" s="45">
        <v>18396000</v>
      </c>
      <c r="N21" s="45">
        <v>19113630</v>
      </c>
      <c r="O21" s="45">
        <v>23493600</v>
      </c>
      <c r="P21" s="45">
        <v>4126000000</v>
      </c>
      <c r="Q21" s="45"/>
      <c r="R21" s="45">
        <v>606000000</v>
      </c>
      <c r="S21" s="45">
        <v>2679000000</v>
      </c>
      <c r="T21" s="45">
        <v>30952814400</v>
      </c>
      <c r="U21" s="1">
        <v>14.4812615287713</v>
      </c>
      <c r="V21" s="8">
        <v>2</v>
      </c>
      <c r="W21" s="1"/>
      <c r="X21" s="11">
        <f t="shared" si="0"/>
        <v>0</v>
      </c>
      <c r="Y21" s="5">
        <f t="shared" si="1"/>
        <v>0</v>
      </c>
      <c r="Z21" s="5"/>
      <c r="AA21" s="5">
        <f t="shared" si="2"/>
        <v>0</v>
      </c>
      <c r="AB21" s="5"/>
      <c r="AC21" s="5"/>
      <c r="AD21" s="5"/>
      <c r="AE21" s="17">
        <f t="shared" si="3"/>
        <v>0</v>
      </c>
      <c r="AF21" s="10"/>
      <c r="AG21" s="12">
        <f t="shared" si="4"/>
        <v>6.0521535173961541E-2</v>
      </c>
      <c r="AH21" s="12">
        <f t="shared" si="5"/>
        <v>6.5336868213230703E-2</v>
      </c>
      <c r="AI21" s="12">
        <f t="shared" si="25"/>
        <v>7.5594201229431501E-2</v>
      </c>
      <c r="AJ21" s="12">
        <f t="shared" si="6"/>
        <v>0.14199871101354722</v>
      </c>
      <c r="AK21" s="12">
        <f t="shared" si="7"/>
        <v>0.21810965569904939</v>
      </c>
      <c r="AL21" s="12">
        <f t="shared" si="8"/>
        <v>0.1570355548325737</v>
      </c>
      <c r="AM21" s="12">
        <f t="shared" si="9"/>
        <v>0.24807709760457275</v>
      </c>
      <c r="AN21" s="6">
        <f t="shared" si="10"/>
        <v>395.10697977821263</v>
      </c>
      <c r="AO21" s="6">
        <f t="shared" si="11"/>
        <v>1112.4795760930813</v>
      </c>
      <c r="AP21" s="6">
        <f t="shared" si="12"/>
        <v>2956.6775632512686</v>
      </c>
      <c r="AQ21" s="6">
        <f t="shared" si="13"/>
        <v>23.912480974124808</v>
      </c>
      <c r="AR21" s="6">
        <f t="shared" si="14"/>
        <v>72.685931453104416</v>
      </c>
      <c r="AS21" s="6">
        <f t="shared" si="15"/>
        <v>223.50767868696158</v>
      </c>
      <c r="AT21" s="12">
        <f t="shared" si="16"/>
        <v>0.12568535371240253</v>
      </c>
      <c r="AU21" s="12">
        <f t="shared" si="17"/>
        <v>0.17693366753904205</v>
      </c>
      <c r="AV21" s="12">
        <f t="shared" si="18"/>
        <v>0.14050739745894569</v>
      </c>
      <c r="AW21" s="12">
        <f t="shared" si="19"/>
        <v>0.20588811440974686</v>
      </c>
      <c r="AX21" s="12">
        <f t="shared" si="20"/>
        <v>0.12568535371240253</v>
      </c>
      <c r="AY21" s="6">
        <f t="shared" si="21"/>
        <v>2053000000</v>
      </c>
      <c r="AZ21" s="13">
        <f t="shared" si="22"/>
        <v>2.5577204091573309</v>
      </c>
      <c r="BA21" s="14">
        <f t="shared" si="23"/>
        <v>5.8946513806893925</v>
      </c>
      <c r="BB21" s="6"/>
      <c r="BC21" s="15"/>
      <c r="BD21" s="13">
        <f>_xlfn.PERCENTRANK.EXC($AX20:$AX$1474,AX21)</f>
        <v>0.99299999999999999</v>
      </c>
      <c r="BE21" s="13">
        <f>_xlfn.PERCENTRANK.EXC($AZ20:$AZ$1474,AZ21)</f>
        <v>0.995</v>
      </c>
      <c r="BF21" s="13">
        <f>1-_xlfn.PERCENTRANK.EXC($BA20:$BA$1474,BA21)</f>
        <v>0.78100000000000003</v>
      </c>
      <c r="BG21" s="13">
        <v>0</v>
      </c>
      <c r="BH21" s="16">
        <f t="shared" si="24"/>
        <v>0.71</v>
      </c>
    </row>
    <row r="22" spans="1:60" collapsed="1">
      <c r="A22" s="4" t="s">
        <v>408</v>
      </c>
      <c r="B22" s="4" t="s">
        <v>409</v>
      </c>
      <c r="C22" s="4" t="s">
        <v>20</v>
      </c>
      <c r="D22" s="4" t="s">
        <v>403</v>
      </c>
      <c r="E22" s="45">
        <v>24193701000</v>
      </c>
      <c r="F22" s="45">
        <v>14244464000</v>
      </c>
      <c r="G22" s="45">
        <v>16841610000</v>
      </c>
      <c r="H22" s="45">
        <v>20762220000</v>
      </c>
      <c r="I22" s="43">
        <v>1590617000</v>
      </c>
      <c r="J22" s="43">
        <v>2083315000</v>
      </c>
      <c r="K22" s="43">
        <v>2077783000</v>
      </c>
      <c r="L22" s="45">
        <v>3082576000</v>
      </c>
      <c r="M22" s="45">
        <v>18243550</v>
      </c>
      <c r="N22" s="45">
        <v>17122420</v>
      </c>
      <c r="O22" s="45">
        <v>17106510</v>
      </c>
      <c r="P22" s="45">
        <v>4187109000</v>
      </c>
      <c r="Q22" s="45">
        <v>8717000</v>
      </c>
      <c r="R22" s="45">
        <v>453828000</v>
      </c>
      <c r="S22" s="45">
        <v>664609000</v>
      </c>
      <c r="T22" s="45">
        <v>11494163000</v>
      </c>
      <c r="U22" s="1">
        <v>9.83360006170102</v>
      </c>
      <c r="V22" s="8">
        <v>2</v>
      </c>
      <c r="W22" s="1"/>
      <c r="X22" s="11">
        <f t="shared" si="0"/>
        <v>0</v>
      </c>
      <c r="Y22" s="5">
        <f t="shared" si="1"/>
        <v>0</v>
      </c>
      <c r="Z22" s="5"/>
      <c r="AA22" s="5">
        <f t="shared" si="2"/>
        <v>0</v>
      </c>
      <c r="AB22" s="5"/>
      <c r="AC22" s="5"/>
      <c r="AD22" s="5"/>
      <c r="AE22" s="5">
        <f t="shared" si="3"/>
        <v>0</v>
      </c>
      <c r="AF22" s="10"/>
      <c r="AG22" s="12">
        <f t="shared" si="4"/>
        <v>0.11166562673049685</v>
      </c>
      <c r="AH22" s="12">
        <f t="shared" si="5"/>
        <v>0.12370046569181925</v>
      </c>
      <c r="AI22" s="12">
        <f t="shared" si="25"/>
        <v>0.14847044294877909</v>
      </c>
      <c r="AJ22" s="12">
        <f t="shared" si="6"/>
        <v>2.2410162110683585E-2</v>
      </c>
      <c r="AK22" s="12">
        <f t="shared" si="7"/>
        <v>3.5495852473664158E-2</v>
      </c>
      <c r="AL22" s="12">
        <f t="shared" si="8"/>
        <v>3.9687526718068078E-2</v>
      </c>
      <c r="AM22" s="12">
        <f t="shared" si="9"/>
        <v>6.7480151676531763E-2</v>
      </c>
      <c r="AN22" s="6">
        <f t="shared" si="10"/>
        <v>780.79452738090993</v>
      </c>
      <c r="AO22" s="6">
        <f t="shared" si="11"/>
        <v>983.59986497235786</v>
      </c>
      <c r="AP22" s="6">
        <f t="shared" si="12"/>
        <v>1213.7028534750805</v>
      </c>
      <c r="AQ22" s="6">
        <f t="shared" si="13"/>
        <v>87.187910247731395</v>
      </c>
      <c r="AR22" s="6">
        <f t="shared" si="14"/>
        <v>121.6717613514912</v>
      </c>
      <c r="AS22" s="6">
        <f t="shared" si="15"/>
        <v>180.19900026364232</v>
      </c>
      <c r="AT22" s="12">
        <f t="shared" si="16"/>
        <v>2.6287770241211428E-2</v>
      </c>
      <c r="AU22" s="12">
        <f t="shared" si="17"/>
        <v>3.56563017051581E-2</v>
      </c>
      <c r="AV22" s="12">
        <f t="shared" si="18"/>
        <v>4.3630661240995572E-2</v>
      </c>
      <c r="AW22" s="12">
        <f t="shared" si="19"/>
        <v>6.7645556848906274E-2</v>
      </c>
      <c r="AX22" s="12">
        <f t="shared" si="20"/>
        <v>2.2410162110683585E-2</v>
      </c>
      <c r="AY22" s="6">
        <f t="shared" si="21"/>
        <v>3985045000</v>
      </c>
      <c r="AZ22" s="13">
        <f t="shared" si="22"/>
        <v>0.77353605793661051</v>
      </c>
      <c r="BA22" s="14">
        <f t="shared" si="23"/>
        <v>3.7287525108869986</v>
      </c>
      <c r="BB22" s="6"/>
      <c r="BC22" s="15"/>
      <c r="BD22" s="13">
        <f>_xlfn.PERCENTRANK.EXC($AX21:$AX$1474,AX22)</f>
        <v>0.755</v>
      </c>
      <c r="BE22" s="13">
        <f>_xlfn.PERCENTRANK.EXC($AZ21:$AZ$1474,AZ22)</f>
        <v>0.96199999999999997</v>
      </c>
      <c r="BF22" s="13">
        <f>1-_xlfn.PERCENTRANK.EXC($BA21:$BA$1474,BA22)</f>
        <v>0.91600000000000004</v>
      </c>
      <c r="BG22" s="13">
        <v>0</v>
      </c>
      <c r="BH22" s="16">
        <f t="shared" si="24"/>
        <v>0.7098000000000001</v>
      </c>
    </row>
    <row r="23" spans="1:60" collapsed="1">
      <c r="A23" s="4" t="s">
        <v>564</v>
      </c>
      <c r="B23" s="4" t="s">
        <v>565</v>
      </c>
      <c r="C23" s="4" t="s">
        <v>20</v>
      </c>
      <c r="D23" s="4" t="s">
        <v>513</v>
      </c>
      <c r="E23" s="45">
        <v>45556260000</v>
      </c>
      <c r="F23" s="45">
        <v>18207817000</v>
      </c>
      <c r="G23" s="45">
        <v>32694242000</v>
      </c>
      <c r="H23" s="45">
        <v>47602446000</v>
      </c>
      <c r="I23" s="43">
        <v>897804000</v>
      </c>
      <c r="J23" s="43">
        <v>3297142000</v>
      </c>
      <c r="K23" s="43">
        <v>5072415000</v>
      </c>
      <c r="L23" s="45">
        <v>5437987000</v>
      </c>
      <c r="M23" s="45">
        <v>19260000</v>
      </c>
      <c r="N23" s="45">
        <v>20057770</v>
      </c>
      <c r="O23" s="45">
        <v>19697720</v>
      </c>
      <c r="P23" s="45">
        <v>6362345000</v>
      </c>
      <c r="Q23" s="45">
        <v>40790000</v>
      </c>
      <c r="R23" s="45">
        <v>8692920000</v>
      </c>
      <c r="S23" s="45">
        <v>2318746000</v>
      </c>
      <c r="T23" s="45">
        <v>26995595000</v>
      </c>
      <c r="U23" s="1">
        <v>12.6917157255634</v>
      </c>
      <c r="V23" s="8">
        <v>3</v>
      </c>
      <c r="W23" s="1"/>
      <c r="X23" s="11">
        <f t="shared" si="0"/>
        <v>0</v>
      </c>
      <c r="Y23" s="5">
        <f t="shared" si="1"/>
        <v>0</v>
      </c>
      <c r="Z23" s="5"/>
      <c r="AA23" s="5">
        <f t="shared" si="2"/>
        <v>0</v>
      </c>
      <c r="AB23" s="5"/>
      <c r="AC23" s="5"/>
      <c r="AD23" s="5"/>
      <c r="AE23" s="11">
        <f t="shared" si="3"/>
        <v>0</v>
      </c>
      <c r="AF23" s="10"/>
      <c r="AG23" s="12">
        <f t="shared" si="4"/>
        <v>4.9308711747267669E-2</v>
      </c>
      <c r="AH23" s="12">
        <f t="shared" si="5"/>
        <v>0.10084778842708755</v>
      </c>
      <c r="AI23" s="12">
        <f t="shared" si="25"/>
        <v>0.11423755409543451</v>
      </c>
      <c r="AJ23" s="12">
        <f t="shared" si="6"/>
        <v>5.8159799360399722E-2</v>
      </c>
      <c r="AK23" s="12">
        <f t="shared" si="7"/>
        <v>6.4616025750459993E-2</v>
      </c>
      <c r="AL23" s="12">
        <f t="shared" si="8"/>
        <v>0.11177037110783727</v>
      </c>
      <c r="AM23" s="12">
        <f t="shared" si="9"/>
        <v>8.696798364179581E-2</v>
      </c>
      <c r="AN23" s="6">
        <f t="shared" si="10"/>
        <v>945.36952232606438</v>
      </c>
      <c r="AO23" s="6">
        <f t="shared" si="11"/>
        <v>1630.0038339257055</v>
      </c>
      <c r="AP23" s="6">
        <f t="shared" si="12"/>
        <v>2416.6475104732936</v>
      </c>
      <c r="AQ23" s="6">
        <f t="shared" si="13"/>
        <v>46.614953271028035</v>
      </c>
      <c r="AR23" s="6">
        <f t="shared" si="14"/>
        <v>164.3822817790811</v>
      </c>
      <c r="AS23" s="6">
        <f t="shared" si="15"/>
        <v>276.07190070729001</v>
      </c>
      <c r="AT23" s="12">
        <f t="shared" si="16"/>
        <v>5.676193043725708E-2</v>
      </c>
      <c r="AU23" s="12">
        <f t="shared" si="17"/>
        <v>6.7834907672466471E-2</v>
      </c>
      <c r="AV23" s="12">
        <f t="shared" si="18"/>
        <v>0.11030168060156242</v>
      </c>
      <c r="AW23" s="12">
        <f t="shared" si="19"/>
        <v>9.0254447031145935E-2</v>
      </c>
      <c r="AX23" s="12">
        <f t="shared" si="20"/>
        <v>5.676193043725708E-2</v>
      </c>
      <c r="AY23" s="6">
        <f t="shared" si="21"/>
        <v>12777309000</v>
      </c>
      <c r="AZ23" s="13">
        <f t="shared" si="22"/>
        <v>0.4255972051705097</v>
      </c>
      <c r="BA23" s="14">
        <f t="shared" si="23"/>
        <v>4.9642625111093501</v>
      </c>
      <c r="BB23" s="6"/>
      <c r="BC23" s="15"/>
      <c r="BD23" s="13">
        <f>_xlfn.PERCENTRANK.EXC($AX22:$AX$1474,AX23)</f>
        <v>0.93899999999999995</v>
      </c>
      <c r="BE23" s="13">
        <f>_xlfn.PERCENTRANK.EXC($AZ22:$AZ$1474,AZ23)</f>
        <v>0.90700000000000003</v>
      </c>
      <c r="BF23" s="13">
        <f>1-_xlfn.PERCENTRANK.EXC($BA22:$BA$1474,BA23)</f>
        <v>0.84899999999999998</v>
      </c>
      <c r="BG23" s="13">
        <v>0</v>
      </c>
      <c r="BH23" s="16">
        <f t="shared" si="24"/>
        <v>0.70879999999999999</v>
      </c>
    </row>
    <row r="24" spans="1:60" collapsed="1">
      <c r="A24" s="4" t="s">
        <v>406</v>
      </c>
      <c r="B24" s="4" t="s">
        <v>407</v>
      </c>
      <c r="C24" s="4" t="s">
        <v>20</v>
      </c>
      <c r="D24" s="4" t="s">
        <v>403</v>
      </c>
      <c r="E24" s="45">
        <v>17811924000</v>
      </c>
      <c r="F24" s="45">
        <v>12664853000</v>
      </c>
      <c r="G24" s="45">
        <v>13395184000</v>
      </c>
      <c r="H24" s="45">
        <v>28952996000</v>
      </c>
      <c r="I24" s="43">
        <v>743511000</v>
      </c>
      <c r="J24" s="43">
        <v>302620000</v>
      </c>
      <c r="K24" s="43">
        <v>1644053000</v>
      </c>
      <c r="L24" s="45">
        <v>2313007000</v>
      </c>
      <c r="M24" s="45">
        <v>8609980</v>
      </c>
      <c r="N24" s="45">
        <v>10210000</v>
      </c>
      <c r="O24" s="45">
        <v>11380000</v>
      </c>
      <c r="P24" s="45">
        <v>5382871000</v>
      </c>
      <c r="Q24" s="45">
        <v>727815000</v>
      </c>
      <c r="R24" s="45">
        <v>1004378000</v>
      </c>
      <c r="S24" s="45">
        <v>2067088000</v>
      </c>
      <c r="T24" s="45">
        <v>9735437800</v>
      </c>
      <c r="U24" s="1">
        <v>10.5140922947354</v>
      </c>
      <c r="V24" s="8">
        <v>3</v>
      </c>
      <c r="W24" s="1"/>
      <c r="X24" s="11">
        <f t="shared" si="0"/>
        <v>0</v>
      </c>
      <c r="Y24" s="5">
        <f t="shared" si="1"/>
        <v>0</v>
      </c>
      <c r="Z24" s="5"/>
      <c r="AA24" s="5">
        <f t="shared" si="2"/>
        <v>0</v>
      </c>
      <c r="AB24" s="5"/>
      <c r="AC24" s="5"/>
      <c r="AD24" s="5"/>
      <c r="AE24" s="17">
        <f t="shared" si="3"/>
        <v>0</v>
      </c>
      <c r="AF24" s="10"/>
      <c r="AG24" s="12">
        <f t="shared" si="4"/>
        <v>5.8706642706393829E-2</v>
      </c>
      <c r="AH24" s="12">
        <f t="shared" si="5"/>
        <v>2.2591701614550423E-2</v>
      </c>
      <c r="AI24" s="12">
        <f t="shared" si="25"/>
        <v>7.9888347306095717E-2</v>
      </c>
      <c r="AJ24" s="12">
        <f t="shared" si="6"/>
        <v>4.9840055180953247E-2</v>
      </c>
      <c r="AK24" s="12">
        <f t="shared" si="7"/>
        <v>0.13707943349162166</v>
      </c>
      <c r="AL24" s="12">
        <f t="shared" si="8"/>
        <v>6.9038886097270824E-2</v>
      </c>
      <c r="AM24" s="12">
        <f t="shared" si="9"/>
        <v>0.40350259522765519</v>
      </c>
      <c r="AN24" s="6">
        <f t="shared" si="10"/>
        <v>1470.9503390251778</v>
      </c>
      <c r="AO24" s="6">
        <f t="shared" si="11"/>
        <v>1311.9670910871694</v>
      </c>
      <c r="AP24" s="6">
        <f t="shared" si="12"/>
        <v>2544.1999999999998</v>
      </c>
      <c r="AQ24" s="6">
        <f t="shared" si="13"/>
        <v>86.354555991999987</v>
      </c>
      <c r="AR24" s="6">
        <f t="shared" si="14"/>
        <v>29.639569049951028</v>
      </c>
      <c r="AS24" s="6">
        <f t="shared" si="15"/>
        <v>203.25193321616871</v>
      </c>
      <c r="AT24" s="12">
        <f t="shared" si="16"/>
        <v>3.2754864488130142E-2</v>
      </c>
      <c r="AU24" s="12">
        <f t="shared" si="17"/>
        <v>0.11670394693247022</v>
      </c>
      <c r="AV24" s="12">
        <f t="shared" si="18"/>
        <v>5.1641251917779796E-2</v>
      </c>
      <c r="AW24" s="12">
        <f t="shared" si="19"/>
        <v>0.37835303449997371</v>
      </c>
      <c r="AX24" s="12">
        <f t="shared" si="20"/>
        <v>3.2754864488130142E-2</v>
      </c>
      <c r="AY24" s="6">
        <f t="shared" si="21"/>
        <v>5047976000</v>
      </c>
      <c r="AZ24" s="13">
        <f t="shared" si="22"/>
        <v>0.45820483298652764</v>
      </c>
      <c r="BA24" s="14">
        <f t="shared" si="23"/>
        <v>4.2089962546589783</v>
      </c>
      <c r="BB24" s="6"/>
      <c r="BC24" s="15"/>
      <c r="BD24" s="13">
        <f>_xlfn.PERCENTRANK.EXC($AX23:$AX$1474,AX24)</f>
        <v>0.83799999999999997</v>
      </c>
      <c r="BE24" s="13">
        <f>_xlfn.PERCENTRANK.EXC($AZ23:$AZ$1474,AZ24)</f>
        <v>0.91900000000000004</v>
      </c>
      <c r="BF24" s="13">
        <f>1-_xlfn.PERCENTRANK.EXC($BA23:$BA$1474,BA24)</f>
        <v>0.89300000000000002</v>
      </c>
      <c r="BG24" s="13">
        <v>0</v>
      </c>
      <c r="BH24" s="16">
        <f t="shared" si="24"/>
        <v>0.70860000000000012</v>
      </c>
    </row>
    <row r="25" spans="1:60" collapsed="1">
      <c r="A25" s="52" t="s">
        <v>768</v>
      </c>
      <c r="B25" s="52" t="s">
        <v>769</v>
      </c>
      <c r="C25" s="4" t="s">
        <v>20</v>
      </c>
      <c r="D25" s="4" t="s">
        <v>723</v>
      </c>
      <c r="E25" s="45">
        <v>42364859000</v>
      </c>
      <c r="F25" s="45">
        <v>5871256000</v>
      </c>
      <c r="G25" s="45">
        <v>16889167000</v>
      </c>
      <c r="H25" s="50">
        <v>25396000000</v>
      </c>
      <c r="I25" s="43">
        <v>177571000</v>
      </c>
      <c r="J25" s="43">
        <v>1504253000</v>
      </c>
      <c r="K25" s="43">
        <v>5408000000</v>
      </c>
      <c r="L25" s="45">
        <v>5053000000</v>
      </c>
      <c r="M25" s="45">
        <v>37696800</v>
      </c>
      <c r="N25" s="45">
        <v>32173730</v>
      </c>
      <c r="O25" s="45">
        <v>32337760</v>
      </c>
      <c r="P25" s="45">
        <v>5013000000</v>
      </c>
      <c r="Q25" s="45"/>
      <c r="R25" s="45">
        <v>175000000</v>
      </c>
      <c r="S25" s="45">
        <v>2385000000</v>
      </c>
      <c r="T25" s="45">
        <v>20796388000</v>
      </c>
      <c r="U25" s="1">
        <v>11.198943578482</v>
      </c>
      <c r="V25" s="8">
        <v>2</v>
      </c>
      <c r="W25" s="1"/>
      <c r="X25" s="11">
        <f t="shared" si="0"/>
        <v>0</v>
      </c>
      <c r="Y25" s="5">
        <f t="shared" si="1"/>
        <v>0</v>
      </c>
      <c r="Z25" s="5">
        <v>0</v>
      </c>
      <c r="AA25" s="5">
        <f t="shared" si="2"/>
        <v>0</v>
      </c>
      <c r="AB25" s="5">
        <v>0</v>
      </c>
      <c r="AC25" s="5">
        <v>0</v>
      </c>
      <c r="AD25" s="5">
        <v>0</v>
      </c>
      <c r="AE25" s="5">
        <f t="shared" si="3"/>
        <v>0</v>
      </c>
      <c r="AF25" s="10"/>
      <c r="AG25" s="39">
        <f t="shared" si="4"/>
        <v>3.0244124936810796E-2</v>
      </c>
      <c r="AH25" s="39">
        <f t="shared" si="5"/>
        <v>8.9066145180517198E-2</v>
      </c>
      <c r="AI25" s="51">
        <v>0.14000000000000001</v>
      </c>
      <c r="AJ25" s="39">
        <f t="shared" si="6"/>
        <v>8.9968086865183539E-2</v>
      </c>
      <c r="AK25" s="39">
        <f t="shared" si="7"/>
        <v>7.0350906958227544E-2</v>
      </c>
      <c r="AL25" s="39">
        <f t="shared" si="8"/>
        <v>0.19277925521455619</v>
      </c>
      <c r="AM25" s="39">
        <f t="shared" si="9"/>
        <v>0.15414952711069274</v>
      </c>
      <c r="AN25" s="24">
        <f t="shared" si="10"/>
        <v>155.74945353451753</v>
      </c>
      <c r="AO25" s="24">
        <f t="shared" si="11"/>
        <v>524.93655538229484</v>
      </c>
      <c r="AP25" s="24">
        <f t="shared" si="12"/>
        <v>785.33578083330451</v>
      </c>
      <c r="AQ25" s="24">
        <f t="shared" si="13"/>
        <v>4.7105059315379556</v>
      </c>
      <c r="AR25" s="24">
        <f t="shared" si="14"/>
        <v>46.75407545224008</v>
      </c>
      <c r="AS25" s="24">
        <f t="shared" si="15"/>
        <v>109.94700931666264</v>
      </c>
      <c r="AT25" s="39">
        <f t="shared" si="16"/>
        <v>9.9844048324795098E-2</v>
      </c>
      <c r="AU25" s="39">
        <f t="shared" si="17"/>
        <v>6.9444114197476425E-2</v>
      </c>
      <c r="AV25" s="39">
        <f t="shared" si="18"/>
        <v>0.20358676609150561</v>
      </c>
      <c r="AW25" s="39">
        <f t="shared" si="19"/>
        <v>0.15317174082658291</v>
      </c>
      <c r="AX25" s="39">
        <f t="shared" si="20"/>
        <v>6.9444114197476425E-2</v>
      </c>
      <c r="AY25" s="24">
        <f t="shared" si="21"/>
        <v>2803000000</v>
      </c>
      <c r="AZ25" s="40">
        <f t="shared" si="22"/>
        <v>1.2684409561184447</v>
      </c>
      <c r="BA25" s="41">
        <f t="shared" si="23"/>
        <v>5.8491742231622519</v>
      </c>
      <c r="BB25" s="24"/>
      <c r="BC25" s="42"/>
      <c r="BD25" s="40">
        <f>_xlfn.PERCENTRANK.EXC($AX24:$AX$1474,AX25)</f>
        <v>0.97</v>
      </c>
      <c r="BE25" s="40">
        <f>_xlfn.PERCENTRANK.EXC($AZ24:$AZ$1474,AZ25)</f>
        <v>0.98399999999999999</v>
      </c>
      <c r="BF25" s="40">
        <f>1-_xlfn.PERCENTRANK.EXC($BA24:$BA$1474,BA25)</f>
        <v>0.78700000000000003</v>
      </c>
      <c r="BG25" s="40">
        <v>0</v>
      </c>
      <c r="BH25" s="16">
        <f t="shared" si="24"/>
        <v>0.7056</v>
      </c>
    </row>
    <row r="26" spans="1:60" collapsed="1">
      <c r="A26" s="4" t="s">
        <v>1215</v>
      </c>
      <c r="B26" s="4" t="s">
        <v>1216</v>
      </c>
      <c r="C26" s="4" t="s">
        <v>20</v>
      </c>
      <c r="D26" s="4" t="s">
        <v>1136</v>
      </c>
      <c r="E26" s="45">
        <v>6689589192</v>
      </c>
      <c r="F26" s="45">
        <v>6892470000</v>
      </c>
      <c r="G26" s="45">
        <v>8191380000</v>
      </c>
      <c r="H26" s="45">
        <v>14201993000</v>
      </c>
      <c r="I26" s="43">
        <v>448348000</v>
      </c>
      <c r="J26" s="43">
        <v>350477000</v>
      </c>
      <c r="K26" s="43">
        <v>879229000</v>
      </c>
      <c r="L26" s="45">
        <v>976151000</v>
      </c>
      <c r="M26" s="45">
        <v>5310500</v>
      </c>
      <c r="N26" s="45">
        <v>5168000</v>
      </c>
      <c r="O26" s="45">
        <v>5339060</v>
      </c>
      <c r="P26" s="45">
        <v>3018122000</v>
      </c>
      <c r="Q26" s="45">
        <v>2860000</v>
      </c>
      <c r="R26" s="45">
        <v>207462000</v>
      </c>
      <c r="S26" s="45">
        <v>462293000</v>
      </c>
      <c r="T26" s="45">
        <v>4439364192</v>
      </c>
      <c r="U26" s="1">
        <v>9.0500344406150699</v>
      </c>
      <c r="V26" s="8">
        <v>6</v>
      </c>
      <c r="W26" s="1"/>
      <c r="X26" s="11">
        <f t="shared" si="0"/>
        <v>0</v>
      </c>
      <c r="Y26" s="5">
        <f t="shared" si="1"/>
        <v>0</v>
      </c>
      <c r="Z26" s="5"/>
      <c r="AA26" s="5">
        <f t="shared" si="2"/>
        <v>0</v>
      </c>
      <c r="AB26" s="5"/>
      <c r="AC26" s="5"/>
      <c r="AD26" s="5"/>
      <c r="AE26" s="5">
        <f t="shared" si="3"/>
        <v>0</v>
      </c>
      <c r="AF26" s="10"/>
      <c r="AG26" s="12">
        <f t="shared" si="4"/>
        <v>6.504895922651821E-2</v>
      </c>
      <c r="AH26" s="12">
        <f t="shared" si="5"/>
        <v>4.2786075117989888E-2</v>
      </c>
      <c r="AI26" s="12">
        <f t="shared" ref="AI26:AI53" si="26">L26/H26</f>
        <v>6.8733381293738141E-2</v>
      </c>
      <c r="AJ26" s="12">
        <f t="shared" si="6"/>
        <v>4.3443848162509235E-2</v>
      </c>
      <c r="AK26" s="12">
        <f t="shared" si="7"/>
        <v>9.6054215689141742E-2</v>
      </c>
      <c r="AL26" s="12">
        <f t="shared" si="8"/>
        <v>4.6830998825088566E-2</v>
      </c>
      <c r="AM26" s="12">
        <f t="shared" si="9"/>
        <v>0.18615901379056399</v>
      </c>
      <c r="AN26" s="6">
        <f t="shared" si="10"/>
        <v>1297.8947368421052</v>
      </c>
      <c r="AO26" s="6">
        <f t="shared" si="11"/>
        <v>1585.0193498452013</v>
      </c>
      <c r="AP26" s="6">
        <f t="shared" si="12"/>
        <v>2660.0174937161223</v>
      </c>
      <c r="AQ26" s="6">
        <f t="shared" si="13"/>
        <v>84.426701817154679</v>
      </c>
      <c r="AR26" s="6">
        <f t="shared" si="14"/>
        <v>67.816756965944279</v>
      </c>
      <c r="AS26" s="6">
        <f t="shared" si="15"/>
        <v>182.83199664360393</v>
      </c>
      <c r="AT26" s="12">
        <f t="shared" si="16"/>
        <v>4.3114686515179468E-2</v>
      </c>
      <c r="AU26" s="12">
        <f t="shared" si="17"/>
        <v>9.0121706484434183E-2</v>
      </c>
      <c r="AV26" s="12">
        <f t="shared" si="18"/>
        <v>4.6500768677432802E-2</v>
      </c>
      <c r="AW26" s="12">
        <f t="shared" si="19"/>
        <v>0.17973880284950661</v>
      </c>
      <c r="AX26" s="12">
        <f t="shared" si="20"/>
        <v>4.3114686515179468E-2</v>
      </c>
      <c r="AY26" s="6">
        <f t="shared" si="21"/>
        <v>2766151000</v>
      </c>
      <c r="AZ26" s="13">
        <f t="shared" si="22"/>
        <v>0.35289143651232346</v>
      </c>
      <c r="BA26" s="14">
        <f t="shared" si="23"/>
        <v>4.5478252770319347</v>
      </c>
      <c r="BB26" s="6"/>
      <c r="BC26" s="15"/>
      <c r="BD26" s="13">
        <f>_xlfn.PERCENTRANK.EXC($AX25:$AX$1474,AX26)</f>
        <v>0.89800000000000002</v>
      </c>
      <c r="BE26" s="13">
        <f>_xlfn.PERCENTRANK.EXC($AZ25:$AZ$1474,AZ26)</f>
        <v>0.88900000000000001</v>
      </c>
      <c r="BF26" s="13">
        <f>1-_xlfn.PERCENTRANK.EXC($BA25:$BA$1474,BA26)</f>
        <v>0.872</v>
      </c>
      <c r="BG26" s="13">
        <v>0</v>
      </c>
      <c r="BH26" s="16">
        <f t="shared" si="24"/>
        <v>0.70620000000000005</v>
      </c>
    </row>
    <row r="27" spans="1:60" collapsed="1">
      <c r="A27" s="4" t="s">
        <v>912</v>
      </c>
      <c r="B27" s="4" t="s">
        <v>913</v>
      </c>
      <c r="C27" s="4" t="s">
        <v>20</v>
      </c>
      <c r="D27" s="4" t="s">
        <v>803</v>
      </c>
      <c r="E27" s="45">
        <v>71575348820</v>
      </c>
      <c r="F27" s="45">
        <v>54788119000</v>
      </c>
      <c r="G27" s="45">
        <v>54457966000</v>
      </c>
      <c r="H27" s="45">
        <v>87368377000</v>
      </c>
      <c r="I27" s="43">
        <v>8006251000</v>
      </c>
      <c r="J27" s="43">
        <v>5637047000</v>
      </c>
      <c r="K27" s="43">
        <v>2172928000</v>
      </c>
      <c r="L27" s="45">
        <v>13872384000</v>
      </c>
      <c r="M27" s="45">
        <v>53353210</v>
      </c>
      <c r="N27" s="45">
        <v>42290000</v>
      </c>
      <c r="O27" s="45">
        <v>37982790</v>
      </c>
      <c r="P27" s="45">
        <v>22617327000</v>
      </c>
      <c r="Q27" s="45">
        <v>25087174000</v>
      </c>
      <c r="R27" s="45">
        <v>15696456000</v>
      </c>
      <c r="S27" s="45">
        <v>12988548000</v>
      </c>
      <c r="T27" s="45">
        <v>43314814888</v>
      </c>
      <c r="U27" s="1">
        <v>5.6059889569785701</v>
      </c>
      <c r="V27" s="8">
        <v>2</v>
      </c>
      <c r="W27" s="1"/>
      <c r="X27" s="11">
        <f t="shared" si="0"/>
        <v>0</v>
      </c>
      <c r="Y27" s="5">
        <f t="shared" si="1"/>
        <v>0</v>
      </c>
      <c r="Z27" s="5"/>
      <c r="AA27" s="5">
        <f t="shared" si="2"/>
        <v>0</v>
      </c>
      <c r="AB27" s="5"/>
      <c r="AC27" s="5"/>
      <c r="AD27" s="5"/>
      <c r="AE27" s="5">
        <f t="shared" si="3"/>
        <v>0</v>
      </c>
      <c r="AF27" s="10"/>
      <c r="AG27" s="12">
        <f t="shared" si="4"/>
        <v>0.1461311529968751</v>
      </c>
      <c r="AH27" s="12">
        <f t="shared" si="5"/>
        <v>0.10351189025311743</v>
      </c>
      <c r="AI27" s="12">
        <f t="shared" si="26"/>
        <v>0.15878037885492596</v>
      </c>
      <c r="AJ27" s="12">
        <f t="shared" si="6"/>
        <v>2.7830828978529398E-2</v>
      </c>
      <c r="AK27" s="12">
        <f t="shared" si="7"/>
        <v>8.1970638053666223E-2</v>
      </c>
      <c r="AL27" s="12">
        <f t="shared" si="8"/>
        <v>3.2862392749041458E-2</v>
      </c>
      <c r="AM27" s="12">
        <f t="shared" si="9"/>
        <v>0.16193876496973658</v>
      </c>
      <c r="AN27" s="6">
        <f t="shared" si="10"/>
        <v>1026.8945204983918</v>
      </c>
      <c r="AO27" s="6">
        <f t="shared" si="11"/>
        <v>1287.7267912035943</v>
      </c>
      <c r="AP27" s="6">
        <f t="shared" si="12"/>
        <v>2300.2095685967251</v>
      </c>
      <c r="AQ27" s="6">
        <f t="shared" si="13"/>
        <v>150.06128028660319</v>
      </c>
      <c r="AR27" s="6">
        <f t="shared" si="14"/>
        <v>133.2950342870655</v>
      </c>
      <c r="AS27" s="6">
        <f t="shared" si="15"/>
        <v>365.22814674751385</v>
      </c>
      <c r="AT27" s="12">
        <f t="shared" si="16"/>
        <v>4.8582113298118568E-2</v>
      </c>
      <c r="AU27" s="12">
        <f t="shared" si="17"/>
        <v>0.1015154992150813</v>
      </c>
      <c r="AV27" s="12">
        <f t="shared" si="18"/>
        <v>5.3715261305481876E-2</v>
      </c>
      <c r="AW27" s="12">
        <f t="shared" si="19"/>
        <v>0.18292818098591601</v>
      </c>
      <c r="AX27" s="12">
        <f t="shared" si="20"/>
        <v>2.7830828978529398E-2</v>
      </c>
      <c r="AY27" s="6">
        <f t="shared" si="21"/>
        <v>50412409000</v>
      </c>
      <c r="AZ27" s="13">
        <f t="shared" si="22"/>
        <v>0.27517796263217653</v>
      </c>
      <c r="BA27" s="14">
        <f t="shared" si="23"/>
        <v>3.1223771550729853</v>
      </c>
      <c r="BB27" s="6"/>
      <c r="BC27" s="15"/>
      <c r="BD27" s="13">
        <f>_xlfn.PERCENTRANK.EXC($AX26:$AX$1474,AX27)</f>
        <v>0.80300000000000005</v>
      </c>
      <c r="BE27" s="13">
        <f>_xlfn.PERCENTRANK.EXC($AZ26:$AZ$1474,AZ27)</f>
        <v>0.83899999999999997</v>
      </c>
      <c r="BF27" s="13">
        <f>1-_xlfn.PERCENTRANK.EXC($BA26:$BA$1474,BA27)</f>
        <v>0.94</v>
      </c>
      <c r="BG27" s="13">
        <v>0</v>
      </c>
      <c r="BH27" s="16">
        <f t="shared" si="24"/>
        <v>0.70440000000000003</v>
      </c>
    </row>
    <row r="28" spans="1:60" collapsed="1">
      <c r="A28" s="4" t="s">
        <v>2712</v>
      </c>
      <c r="B28" s="4" t="s">
        <v>2713</v>
      </c>
      <c r="C28" s="4" t="s">
        <v>20</v>
      </c>
      <c r="D28" s="4" t="s">
        <v>2543</v>
      </c>
      <c r="E28" s="45">
        <v>75709527320.298798</v>
      </c>
      <c r="F28" s="45">
        <v>25339000000</v>
      </c>
      <c r="G28" s="45">
        <v>31376000000</v>
      </c>
      <c r="H28" s="45">
        <v>39627000000</v>
      </c>
      <c r="I28" s="43">
        <v>2054000000</v>
      </c>
      <c r="J28" s="43">
        <v>4518000000</v>
      </c>
      <c r="K28" s="43">
        <v>3935000000</v>
      </c>
      <c r="L28" s="45">
        <v>8349000000</v>
      </c>
      <c r="M28" s="45">
        <v>4472400</v>
      </c>
      <c r="N28" s="45">
        <v>3264590</v>
      </c>
      <c r="O28" s="45">
        <v>3207610</v>
      </c>
      <c r="P28" s="45">
        <v>9301000000</v>
      </c>
      <c r="Q28" s="45">
        <v>5868000000</v>
      </c>
      <c r="R28" s="45">
        <v>7160000000</v>
      </c>
      <c r="S28" s="45">
        <v>7547000000</v>
      </c>
      <c r="T28" s="45">
        <v>35685904250.000099</v>
      </c>
      <c r="U28" s="1">
        <v>6.85287643453717</v>
      </c>
      <c r="V28" s="8"/>
      <c r="W28" s="1"/>
      <c r="X28" s="11">
        <f t="shared" si="0"/>
        <v>0</v>
      </c>
      <c r="Y28" s="5">
        <f t="shared" si="1"/>
        <v>0</v>
      </c>
      <c r="Z28" s="5"/>
      <c r="AA28" s="5">
        <f t="shared" si="2"/>
        <v>0</v>
      </c>
      <c r="AB28" s="5"/>
      <c r="AC28" s="5"/>
      <c r="AD28" s="5"/>
      <c r="AE28" s="5">
        <f t="shared" si="3"/>
        <v>0</v>
      </c>
      <c r="AF28" s="10"/>
      <c r="AG28" s="12">
        <f t="shared" si="4"/>
        <v>8.1060815343936221E-2</v>
      </c>
      <c r="AH28" s="12">
        <f t="shared" si="5"/>
        <v>0.14399541050484446</v>
      </c>
      <c r="AI28" s="12">
        <f t="shared" si="26"/>
        <v>0.21068968127791657</v>
      </c>
      <c r="AJ28" s="12">
        <f t="shared" si="6"/>
        <v>2.6652882364103681E-2</v>
      </c>
      <c r="AK28" s="12">
        <f t="shared" si="7"/>
        <v>3.9678196791705922E-2</v>
      </c>
      <c r="AL28" s="12">
        <f t="shared" si="8"/>
        <v>8.5989261046647059E-2</v>
      </c>
      <c r="AM28" s="12">
        <f t="shared" si="9"/>
        <v>0.10776601939589781</v>
      </c>
      <c r="AN28" s="6">
        <f t="shared" si="10"/>
        <v>5665.6381361237818</v>
      </c>
      <c r="AO28" s="6">
        <f t="shared" si="11"/>
        <v>9611.0078141512404</v>
      </c>
      <c r="AP28" s="6">
        <f t="shared" si="12"/>
        <v>12354.058005804945</v>
      </c>
      <c r="AQ28" s="6">
        <f t="shared" si="13"/>
        <v>459.26124675789288</v>
      </c>
      <c r="AR28" s="6">
        <f t="shared" si="14"/>
        <v>1383.9410155639757</v>
      </c>
      <c r="AS28" s="6">
        <f t="shared" si="15"/>
        <v>2602.8725437319376</v>
      </c>
      <c r="AT28" s="12">
        <f t="shared" si="16"/>
        <v>4.6924447322443497E-2</v>
      </c>
      <c r="AU28" s="12">
        <f t="shared" si="17"/>
        <v>4.273379911296149E-2</v>
      </c>
      <c r="AV28" s="12">
        <f t="shared" si="18"/>
        <v>0.10743244036025557</v>
      </c>
      <c r="AW28" s="12">
        <f t="shared" si="19"/>
        <v>0.11102173104852198</v>
      </c>
      <c r="AX28" s="12">
        <f t="shared" si="20"/>
        <v>2.6652882364103681E-2</v>
      </c>
      <c r="AY28" s="6">
        <f t="shared" si="21"/>
        <v>14782000000</v>
      </c>
      <c r="AZ28" s="13">
        <f t="shared" si="22"/>
        <v>0.56480855094033289</v>
      </c>
      <c r="BA28" s="14">
        <f t="shared" si="23"/>
        <v>4.2742728769912679</v>
      </c>
      <c r="BB28" s="6"/>
      <c r="BC28" s="15"/>
      <c r="BD28" s="13">
        <f>_xlfn.PERCENTRANK.EXC($AX27:$AX$1474,AX28)</f>
        <v>0.79400000000000004</v>
      </c>
      <c r="BE28" s="13">
        <f>_xlfn.PERCENTRANK.EXC($AZ27:$AZ$1474,AZ28)</f>
        <v>0.94199999999999995</v>
      </c>
      <c r="BF28" s="13">
        <f>1-_xlfn.PERCENTRANK.EXC($BA27:$BA$1474,BA28)</f>
        <v>0.88900000000000001</v>
      </c>
      <c r="BG28" s="13">
        <v>0</v>
      </c>
      <c r="BH28" s="16">
        <f t="shared" si="24"/>
        <v>0.70280000000000009</v>
      </c>
    </row>
    <row r="29" spans="1:60" collapsed="1">
      <c r="A29" s="4" t="s">
        <v>516</v>
      </c>
      <c r="B29" s="4" t="s">
        <v>517</v>
      </c>
      <c r="C29" s="4" t="s">
        <v>20</v>
      </c>
      <c r="D29" s="4" t="s">
        <v>513</v>
      </c>
      <c r="E29" s="45">
        <v>143942435700</v>
      </c>
      <c r="F29" s="45">
        <v>141489600000</v>
      </c>
      <c r="G29" s="45">
        <v>242314000000</v>
      </c>
      <c r="H29" s="45">
        <v>373830000000</v>
      </c>
      <c r="I29" s="43">
        <v>2624406000</v>
      </c>
      <c r="J29" s="43">
        <v>7734000000</v>
      </c>
      <c r="K29" s="43">
        <v>17174000000</v>
      </c>
      <c r="L29" s="45">
        <v>22525000000</v>
      </c>
      <c r="M29" s="45">
        <v>43001290</v>
      </c>
      <c r="N29" s="45">
        <v>41385450</v>
      </c>
      <c r="O29" s="45">
        <v>40511660</v>
      </c>
      <c r="P29" s="45">
        <v>70688000000</v>
      </c>
      <c r="Q29" s="45">
        <v>5113000000</v>
      </c>
      <c r="R29" s="45">
        <v>16550000000</v>
      </c>
      <c r="S29" s="45">
        <v>16230000000</v>
      </c>
      <c r="T29" s="45">
        <v>111649435700</v>
      </c>
      <c r="U29" s="1">
        <v>7.7343511005273697</v>
      </c>
      <c r="V29" s="8">
        <v>3</v>
      </c>
      <c r="W29" s="1"/>
      <c r="X29" s="11">
        <f t="shared" si="0"/>
        <v>0</v>
      </c>
      <c r="Y29" s="5">
        <f t="shared" si="1"/>
        <v>0</v>
      </c>
      <c r="Z29" s="5"/>
      <c r="AA29" s="5">
        <f t="shared" si="2"/>
        <v>0</v>
      </c>
      <c r="AB29" s="5"/>
      <c r="AC29" s="5"/>
      <c r="AD29" s="5"/>
      <c r="AE29" s="5">
        <f t="shared" si="3"/>
        <v>0</v>
      </c>
      <c r="AF29" s="10"/>
      <c r="AG29" s="12">
        <f t="shared" si="4"/>
        <v>1.8548402144044511E-2</v>
      </c>
      <c r="AH29" s="12">
        <f t="shared" si="5"/>
        <v>3.1917264375974974E-2</v>
      </c>
      <c r="AI29" s="12">
        <f t="shared" si="26"/>
        <v>6.0254661209640743E-2</v>
      </c>
      <c r="AJ29" s="12">
        <f t="shared" si="6"/>
        <v>5.8816173553255968E-2</v>
      </c>
      <c r="AK29" s="12">
        <f t="shared" si="7"/>
        <v>7.4935998802472925E-2</v>
      </c>
      <c r="AL29" s="12">
        <f t="shared" si="8"/>
        <v>0.13480080180844745</v>
      </c>
      <c r="AM29" s="12">
        <f t="shared" si="9"/>
        <v>0.19502439776907243</v>
      </c>
      <c r="AN29" s="6">
        <f t="shared" si="10"/>
        <v>3290.3571032403911</v>
      </c>
      <c r="AO29" s="6">
        <f t="shared" si="11"/>
        <v>5855.0529231891887</v>
      </c>
      <c r="AP29" s="6">
        <f t="shared" si="12"/>
        <v>9227.7137002038417</v>
      </c>
      <c r="AQ29" s="6">
        <f t="shared" si="13"/>
        <v>61.030866748416159</v>
      </c>
      <c r="AR29" s="6">
        <f t="shared" si="14"/>
        <v>186.87727208475442</v>
      </c>
      <c r="AS29" s="6">
        <f t="shared" si="15"/>
        <v>556.01276274534291</v>
      </c>
      <c r="AT29" s="12">
        <f t="shared" si="16"/>
        <v>6.2537290837304083E-2</v>
      </c>
      <c r="AU29" s="12">
        <f t="shared" si="17"/>
        <v>7.8765911362729035E-2</v>
      </c>
      <c r="AV29" s="12">
        <f t="shared" si="18"/>
        <v>0.13878896045490108</v>
      </c>
      <c r="AW29" s="12">
        <f t="shared" si="19"/>
        <v>0.19928217586556096</v>
      </c>
      <c r="AX29" s="12">
        <f t="shared" si="20"/>
        <v>5.8816173553255968E-2</v>
      </c>
      <c r="AY29" s="6">
        <f t="shared" si="21"/>
        <v>76121000000</v>
      </c>
      <c r="AZ29" s="13">
        <f t="shared" si="22"/>
        <v>0.29591045834920721</v>
      </c>
      <c r="BA29" s="14">
        <f t="shared" si="23"/>
        <v>4.9566897092119868</v>
      </c>
      <c r="BB29" s="6"/>
      <c r="BC29" s="15"/>
      <c r="BD29" s="13">
        <f>_xlfn.PERCENTRANK.EXC($AX28:$AX$1474,AX29)</f>
        <v>0.94599999999999995</v>
      </c>
      <c r="BE29" s="13">
        <f>_xlfn.PERCENTRANK.EXC($AZ28:$AZ$1474,AZ29)</f>
        <v>0.85899999999999999</v>
      </c>
      <c r="BF29" s="13">
        <f>1-_xlfn.PERCENTRANK.EXC($BA28:$BA$1474,BA29)</f>
        <v>0.85199999999999998</v>
      </c>
      <c r="BG29" s="13">
        <v>0</v>
      </c>
      <c r="BH29" s="16">
        <f t="shared" si="24"/>
        <v>0.70179999999999998</v>
      </c>
    </row>
    <row r="30" spans="1:60" collapsed="1">
      <c r="A30" s="4" t="s">
        <v>1205</v>
      </c>
      <c r="B30" s="4" t="s">
        <v>1206</v>
      </c>
      <c r="C30" s="4" t="s">
        <v>20</v>
      </c>
      <c r="D30" s="4" t="s">
        <v>1136</v>
      </c>
      <c r="E30" s="45">
        <v>2766400605.6509399</v>
      </c>
      <c r="F30" s="45">
        <v>1115744000</v>
      </c>
      <c r="G30" s="45">
        <v>1635375000</v>
      </c>
      <c r="H30" s="45">
        <v>2831469000</v>
      </c>
      <c r="I30" s="43">
        <v>63669000</v>
      </c>
      <c r="J30" s="43">
        <v>111831000</v>
      </c>
      <c r="K30" s="43">
        <v>278246000</v>
      </c>
      <c r="L30" s="45">
        <v>302867000</v>
      </c>
      <c r="M30" s="45">
        <v>2394700</v>
      </c>
      <c r="N30" s="45">
        <v>2389000</v>
      </c>
      <c r="O30" s="45">
        <v>2309140</v>
      </c>
      <c r="P30" s="45">
        <v>526685000</v>
      </c>
      <c r="Q30" s="45">
        <v>112332000</v>
      </c>
      <c r="R30" s="45">
        <v>60101000</v>
      </c>
      <c r="S30" s="45">
        <v>123007000</v>
      </c>
      <c r="T30" s="45">
        <v>1683486000.00001</v>
      </c>
      <c r="U30" s="1">
        <v>8.5021090544273097</v>
      </c>
      <c r="V30" s="8">
        <v>6</v>
      </c>
      <c r="W30" s="1"/>
      <c r="X30" s="11">
        <f t="shared" si="0"/>
        <v>0</v>
      </c>
      <c r="Y30" s="5">
        <f t="shared" si="1"/>
        <v>0</v>
      </c>
      <c r="Z30" s="5"/>
      <c r="AA30" s="5">
        <f t="shared" si="2"/>
        <v>0</v>
      </c>
      <c r="AB30" s="5"/>
      <c r="AC30" s="5"/>
      <c r="AD30" s="17"/>
      <c r="AE30" s="17">
        <f t="shared" si="3"/>
        <v>0</v>
      </c>
      <c r="AF30" s="10"/>
      <c r="AG30" s="12">
        <f t="shared" si="4"/>
        <v>5.7064165256546305E-2</v>
      </c>
      <c r="AH30" s="12">
        <f t="shared" si="5"/>
        <v>6.8382481082320562E-2</v>
      </c>
      <c r="AI30" s="12">
        <f t="shared" si="26"/>
        <v>0.10696461801277005</v>
      </c>
      <c r="AJ30" s="12">
        <f t="shared" si="6"/>
        <v>5.6309084336402471E-2</v>
      </c>
      <c r="AK30" s="12">
        <f t="shared" si="7"/>
        <v>9.5802809209114992E-2</v>
      </c>
      <c r="AL30" s="12">
        <f t="shared" si="8"/>
        <v>9.6080834424301154E-2</v>
      </c>
      <c r="AM30" s="12">
        <f t="shared" si="9"/>
        <v>0.18063310825822954</v>
      </c>
      <c r="AN30" s="6">
        <f t="shared" si="10"/>
        <v>465.92224495761474</v>
      </c>
      <c r="AO30" s="6">
        <f t="shared" si="11"/>
        <v>684.54374215152779</v>
      </c>
      <c r="AP30" s="6">
        <f t="shared" si="12"/>
        <v>1226.2006634504621</v>
      </c>
      <c r="AQ30" s="6">
        <f t="shared" si="13"/>
        <v>26.587463982962376</v>
      </c>
      <c r="AR30" s="6">
        <f t="shared" si="14"/>
        <v>46.810799497697772</v>
      </c>
      <c r="AS30" s="6">
        <f t="shared" si="15"/>
        <v>131.16008557298389</v>
      </c>
      <c r="AT30" s="12">
        <f t="shared" si="16"/>
        <v>5.8572180668363005E-2</v>
      </c>
      <c r="AU30" s="12">
        <f t="shared" si="17"/>
        <v>0.10202993174012853</v>
      </c>
      <c r="AV30" s="12">
        <f t="shared" si="18"/>
        <v>9.8429140003322146E-2</v>
      </c>
      <c r="AW30" s="12">
        <f t="shared" si="19"/>
        <v>0.18734229623211474</v>
      </c>
      <c r="AX30" s="12">
        <f t="shared" si="20"/>
        <v>5.6309084336402471E-2</v>
      </c>
      <c r="AY30" s="6">
        <f t="shared" si="21"/>
        <v>576111000</v>
      </c>
      <c r="AZ30" s="13">
        <f t="shared" si="22"/>
        <v>0.52570945529594126</v>
      </c>
      <c r="BA30" s="14">
        <f t="shared" si="23"/>
        <v>5.5584992752594706</v>
      </c>
      <c r="BB30" s="6"/>
      <c r="BC30" s="15"/>
      <c r="BD30" s="13">
        <f>_xlfn.PERCENTRANK.EXC($AX29:$AX$1474,AX30)</f>
        <v>0.93899999999999995</v>
      </c>
      <c r="BE30" s="13">
        <f>_xlfn.PERCENTRANK.EXC($AZ29:$AZ$1474,AZ30)</f>
        <v>0.93600000000000005</v>
      </c>
      <c r="BF30" s="13">
        <f>1-_xlfn.PERCENTRANK.EXC($BA29:$BA$1474,BA30)</f>
        <v>0.81200000000000006</v>
      </c>
      <c r="BG30" s="13">
        <v>0</v>
      </c>
      <c r="BH30" s="16">
        <f t="shared" si="24"/>
        <v>0.69979999999999998</v>
      </c>
    </row>
    <row r="31" spans="1:60" collapsed="1">
      <c r="A31" s="4" t="s">
        <v>1422</v>
      </c>
      <c r="B31" s="4" t="s">
        <v>1423</v>
      </c>
      <c r="C31" s="4" t="s">
        <v>29</v>
      </c>
      <c r="D31" s="4" t="s">
        <v>1421</v>
      </c>
      <c r="E31" s="45">
        <v>14927777801.811501</v>
      </c>
      <c r="F31" s="45">
        <v>7625995000</v>
      </c>
      <c r="G31" s="45">
        <v>7895952000</v>
      </c>
      <c r="H31" s="45">
        <v>10889286000</v>
      </c>
      <c r="I31" s="43">
        <v>785790000</v>
      </c>
      <c r="J31" s="43">
        <v>1091759000</v>
      </c>
      <c r="K31" s="43">
        <v>1591829000</v>
      </c>
      <c r="L31" s="45">
        <v>1814710000</v>
      </c>
      <c r="M31" s="45">
        <v>6797000</v>
      </c>
      <c r="N31" s="45">
        <v>5246590</v>
      </c>
      <c r="O31" s="45">
        <v>5245320</v>
      </c>
      <c r="P31" s="45">
        <v>2539765000</v>
      </c>
      <c r="Q31" s="45">
        <v>2055436000</v>
      </c>
      <c r="R31" s="45">
        <v>1842374000</v>
      </c>
      <c r="S31" s="45">
        <v>1854887000</v>
      </c>
      <c r="T31" s="45">
        <v>6291365999.99998</v>
      </c>
      <c r="U31" s="1">
        <v>12.3951142796918</v>
      </c>
      <c r="V31" s="8"/>
      <c r="W31" s="1"/>
      <c r="X31" s="11">
        <f t="shared" si="0"/>
        <v>0</v>
      </c>
      <c r="Y31" s="5">
        <f t="shared" si="1"/>
        <v>0</v>
      </c>
      <c r="Z31" s="5"/>
      <c r="AA31" s="5">
        <f t="shared" si="2"/>
        <v>0</v>
      </c>
      <c r="AB31" s="5"/>
      <c r="AC31" s="5"/>
      <c r="AD31" s="5"/>
      <c r="AE31" s="17">
        <f t="shared" si="3"/>
        <v>0</v>
      </c>
      <c r="AF31" s="10"/>
      <c r="AG31" s="12">
        <f t="shared" si="4"/>
        <v>0.10304098022618688</v>
      </c>
      <c r="AH31" s="12">
        <f t="shared" si="5"/>
        <v>0.13826819109336025</v>
      </c>
      <c r="AI31" s="12">
        <f t="shared" si="26"/>
        <v>0.16665096315773137</v>
      </c>
      <c r="AJ31" s="12">
        <f t="shared" si="6"/>
        <v>2.1174990260773408E-2</v>
      </c>
      <c r="AK31" s="12">
        <f t="shared" si="7"/>
        <v>5.5032449732499211E-2</v>
      </c>
      <c r="AL31" s="12">
        <f t="shared" si="8"/>
        <v>5.0466957413554336E-2</v>
      </c>
      <c r="AM31" s="12">
        <f t="shared" si="9"/>
        <v>8.8378803757810598E-2</v>
      </c>
      <c r="AN31" s="6">
        <f t="shared" si="10"/>
        <v>1121.9648374282772</v>
      </c>
      <c r="AO31" s="6">
        <f t="shared" si="11"/>
        <v>1504.9683699317079</v>
      </c>
      <c r="AP31" s="6">
        <f t="shared" si="12"/>
        <v>2076.0003202855119</v>
      </c>
      <c r="AQ31" s="6">
        <f t="shared" si="13"/>
        <v>115.60835662792408</v>
      </c>
      <c r="AR31" s="6">
        <f t="shared" si="14"/>
        <v>208.08925416318027</v>
      </c>
      <c r="AS31" s="6">
        <f t="shared" si="15"/>
        <v>345.96745289133935</v>
      </c>
      <c r="AT31" s="12">
        <f t="shared" si="16"/>
        <v>3.6860859488003106E-2</v>
      </c>
      <c r="AU31" s="12">
        <f t="shared" si="17"/>
        <v>5.507501961886585E-2</v>
      </c>
      <c r="AV31" s="12">
        <f t="shared" si="18"/>
        <v>6.6602769080178703E-2</v>
      </c>
      <c r="AW31" s="12">
        <f t="shared" si="19"/>
        <v>8.842271914829114E-2</v>
      </c>
      <c r="AX31" s="12">
        <f t="shared" si="20"/>
        <v>2.1174990260773408E-2</v>
      </c>
      <c r="AY31" s="6">
        <f t="shared" si="21"/>
        <v>4582688000</v>
      </c>
      <c r="AZ31" s="13">
        <f t="shared" si="22"/>
        <v>0.39599248301433571</v>
      </c>
      <c r="BA31" s="14">
        <f t="shared" si="23"/>
        <v>3.4668712907296371</v>
      </c>
      <c r="BB31" s="6"/>
      <c r="BC31" s="15"/>
      <c r="BD31" s="13">
        <f>_xlfn.PERCENTRANK.EXC($AX30:$AX$1474,AX31)</f>
        <v>0.748</v>
      </c>
      <c r="BE31" s="13">
        <f>_xlfn.PERCENTRANK.EXC($AZ30:$AZ$1474,AZ31)</f>
        <v>0.90300000000000002</v>
      </c>
      <c r="BF31" s="13">
        <f>1-_xlfn.PERCENTRANK.EXC($BA30:$BA$1474,BA31)</f>
        <v>0.92500000000000004</v>
      </c>
      <c r="BG31" s="13">
        <v>0</v>
      </c>
      <c r="BH31" s="16">
        <f t="shared" si="24"/>
        <v>0.70020000000000016</v>
      </c>
    </row>
    <row r="32" spans="1:60" collapsed="1">
      <c r="A32" s="4" t="s">
        <v>1936</v>
      </c>
      <c r="B32" s="4" t="s">
        <v>1937</v>
      </c>
      <c r="C32" s="4" t="s">
        <v>20</v>
      </c>
      <c r="D32" s="4" t="s">
        <v>1901</v>
      </c>
      <c r="E32" s="45">
        <v>12017982600</v>
      </c>
      <c r="F32" s="45">
        <v>9498353000</v>
      </c>
      <c r="G32" s="45">
        <v>10456648000</v>
      </c>
      <c r="H32" s="45">
        <v>12872437000</v>
      </c>
      <c r="I32" s="43">
        <v>1228723000</v>
      </c>
      <c r="J32" s="43">
        <v>1455637000</v>
      </c>
      <c r="K32" s="43">
        <v>1006794000</v>
      </c>
      <c r="L32" s="45">
        <v>1668319000</v>
      </c>
      <c r="M32" s="45">
        <v>7028000</v>
      </c>
      <c r="N32" s="45">
        <v>6749550</v>
      </c>
      <c r="O32" s="45">
        <v>6781230</v>
      </c>
      <c r="P32" s="45">
        <v>1538857000</v>
      </c>
      <c r="Q32" s="45">
        <v>3226308000</v>
      </c>
      <c r="R32" s="45">
        <v>2259817000</v>
      </c>
      <c r="S32" s="45">
        <v>604745000</v>
      </c>
      <c r="T32" s="45">
        <v>1613949459.99999</v>
      </c>
      <c r="U32" s="1">
        <v>9.3081537224798492</v>
      </c>
      <c r="V32" s="8">
        <v>4</v>
      </c>
      <c r="W32" s="1"/>
      <c r="X32" s="11">
        <f t="shared" si="0"/>
        <v>0</v>
      </c>
      <c r="Y32" s="5">
        <f t="shared" si="1"/>
        <v>0</v>
      </c>
      <c r="Z32" s="5"/>
      <c r="AA32" s="5">
        <f t="shared" si="2"/>
        <v>0</v>
      </c>
      <c r="AB32" s="5"/>
      <c r="AC32" s="5"/>
      <c r="AD32" s="5"/>
      <c r="AE32" s="5">
        <f t="shared" si="3"/>
        <v>0</v>
      </c>
      <c r="AF32" s="10"/>
      <c r="AG32" s="12">
        <f t="shared" si="4"/>
        <v>0.12936169038990233</v>
      </c>
      <c r="AH32" s="12">
        <f t="shared" si="5"/>
        <v>0.1392068471655544</v>
      </c>
      <c r="AI32" s="12">
        <f t="shared" si="26"/>
        <v>0.12960397475629518</v>
      </c>
      <c r="AJ32" s="12">
        <f t="shared" si="6"/>
        <v>1.8041399634305844E-2</v>
      </c>
      <c r="AK32" s="12">
        <f t="shared" si="7"/>
        <v>3.5248749025861281E-2</v>
      </c>
      <c r="AL32" s="12">
        <f t="shared" si="8"/>
        <v>1.8153460441488356E-2</v>
      </c>
      <c r="AM32" s="12">
        <f t="shared" si="9"/>
        <v>2.2989088967405591E-2</v>
      </c>
      <c r="AN32" s="6">
        <f t="shared" si="10"/>
        <v>1351.5015651678998</v>
      </c>
      <c r="AO32" s="6">
        <f t="shared" si="11"/>
        <v>1549.2363194583343</v>
      </c>
      <c r="AP32" s="6">
        <f t="shared" si="12"/>
        <v>1898.2451561147461</v>
      </c>
      <c r="AQ32" s="6">
        <f t="shared" si="13"/>
        <v>174.83252703471825</v>
      </c>
      <c r="AR32" s="6">
        <f t="shared" si="14"/>
        <v>215.66430354616236</v>
      </c>
      <c r="AS32" s="6">
        <f t="shared" si="15"/>
        <v>246.02011729435515</v>
      </c>
      <c r="AT32" s="12">
        <f t="shared" si="16"/>
        <v>2.0184153530509841E-2</v>
      </c>
      <c r="AU32" s="12">
        <f t="shared" si="17"/>
        <v>3.4441110303554456E-2</v>
      </c>
      <c r="AV32" s="12">
        <f t="shared" si="18"/>
        <v>2.0296450201117366E-2</v>
      </c>
      <c r="AW32" s="12">
        <f t="shared" si="19"/>
        <v>2.2191014493492922E-2</v>
      </c>
      <c r="AX32" s="12">
        <f t="shared" si="20"/>
        <v>1.8041399634305844E-2</v>
      </c>
      <c r="AY32" s="6">
        <f t="shared" si="21"/>
        <v>6420237000</v>
      </c>
      <c r="AZ32" s="13">
        <f t="shared" si="22"/>
        <v>0.25985317987482393</v>
      </c>
      <c r="BA32" s="14">
        <f t="shared" si="23"/>
        <v>0.96741058514588041</v>
      </c>
      <c r="BB32" s="6"/>
      <c r="BC32" s="15"/>
      <c r="BD32" s="13">
        <f>_xlfn.PERCENTRANK.EXC($AX31:$AX$1474,AX32)</f>
        <v>0.71099999999999997</v>
      </c>
      <c r="BE32" s="13">
        <f>_xlfn.PERCENTRANK.EXC($AZ31:$AZ$1474,AZ32)</f>
        <v>0.82499999999999996</v>
      </c>
      <c r="BF32" s="13">
        <f>1-_xlfn.PERCENTRANK.EXC($BA31:$BA$1474,BA32)</f>
        <v>0.98299999999999998</v>
      </c>
      <c r="BG32" s="13">
        <v>0</v>
      </c>
      <c r="BH32" s="16">
        <f t="shared" si="24"/>
        <v>0.70040000000000002</v>
      </c>
    </row>
    <row r="33" spans="1:60" collapsed="1">
      <c r="A33" s="4" t="s">
        <v>2525</v>
      </c>
      <c r="B33" s="4" t="s">
        <v>2526</v>
      </c>
      <c r="C33" s="4" t="s">
        <v>20</v>
      </c>
      <c r="D33" s="4" t="s">
        <v>2416</v>
      </c>
      <c r="E33" s="45">
        <v>6539229000</v>
      </c>
      <c r="F33" s="45">
        <v>4006728000</v>
      </c>
      <c r="G33" s="45">
        <v>10218750000</v>
      </c>
      <c r="H33" s="45">
        <v>10947849000</v>
      </c>
      <c r="I33" s="43">
        <v>400521000</v>
      </c>
      <c r="J33" s="43">
        <v>698457000</v>
      </c>
      <c r="K33" s="43">
        <v>224801000</v>
      </c>
      <c r="L33" s="45">
        <v>928661000</v>
      </c>
      <c r="M33" s="45">
        <v>2552200</v>
      </c>
      <c r="N33" s="45">
        <v>3369000</v>
      </c>
      <c r="O33" s="45">
        <v>3334590</v>
      </c>
      <c r="P33" s="45">
        <v>2172331000</v>
      </c>
      <c r="Q33" s="45">
        <v>150234000</v>
      </c>
      <c r="R33" s="45">
        <v>36656000</v>
      </c>
      <c r="S33" s="45">
        <v>772164000</v>
      </c>
      <c r="T33" s="45">
        <v>2226378000</v>
      </c>
      <c r="U33" s="1">
        <v>9.0838652768711601</v>
      </c>
      <c r="V33" s="8">
        <v>6</v>
      </c>
      <c r="W33" s="1"/>
      <c r="X33" s="11">
        <f t="shared" si="0"/>
        <v>0</v>
      </c>
      <c r="Y33" s="5">
        <f t="shared" si="1"/>
        <v>0</v>
      </c>
      <c r="Z33" s="5"/>
      <c r="AA33" s="5">
        <f t="shared" si="2"/>
        <v>0</v>
      </c>
      <c r="AB33" s="5"/>
      <c r="AC33" s="5"/>
      <c r="AD33" s="5"/>
      <c r="AE33" s="17">
        <f t="shared" si="3"/>
        <v>0</v>
      </c>
      <c r="AF33" s="10"/>
      <c r="AG33" s="12">
        <f t="shared" si="4"/>
        <v>9.9962113724715029E-2</v>
      </c>
      <c r="AH33" s="12">
        <f t="shared" si="5"/>
        <v>6.8350532110091747E-2</v>
      </c>
      <c r="AI33" s="12">
        <f t="shared" si="26"/>
        <v>8.4825886802055814E-2</v>
      </c>
      <c r="AJ33" s="12">
        <f t="shared" si="6"/>
        <v>6.0910532558597685E-2</v>
      </c>
      <c r="AK33" s="12">
        <f t="shared" si="7"/>
        <v>1.1552677722152405E-2</v>
      </c>
      <c r="AL33" s="12">
        <f t="shared" si="8"/>
        <v>5.071330169959154E-2</v>
      </c>
      <c r="AM33" s="12">
        <f t="shared" si="9"/>
        <v>4.8623506460816701E-2</v>
      </c>
      <c r="AN33" s="6">
        <f t="shared" si="10"/>
        <v>1569.9114489460073</v>
      </c>
      <c r="AO33" s="6">
        <f t="shared" si="11"/>
        <v>3033.1700801424754</v>
      </c>
      <c r="AP33" s="6">
        <f t="shared" si="12"/>
        <v>3283.1169649042313</v>
      </c>
      <c r="AQ33" s="6">
        <f t="shared" si="13"/>
        <v>156.93166679727292</v>
      </c>
      <c r="AR33" s="6">
        <f t="shared" si="14"/>
        <v>207.31878895814782</v>
      </c>
      <c r="AS33" s="6">
        <f t="shared" si="15"/>
        <v>278.4933080228754</v>
      </c>
      <c r="AT33" s="12">
        <f t="shared" si="16"/>
        <v>4.4353959327563919E-2</v>
      </c>
      <c r="AU33" s="12">
        <f t="shared" si="17"/>
        <v>1.3284964905404539E-2</v>
      </c>
      <c r="AV33" s="12">
        <f t="shared" si="18"/>
        <v>3.4315866486599456E-2</v>
      </c>
      <c r="AW33" s="12">
        <f t="shared" si="19"/>
        <v>5.0419277556386088E-2</v>
      </c>
      <c r="AX33" s="12">
        <f t="shared" si="20"/>
        <v>1.1552677722152405E-2</v>
      </c>
      <c r="AY33" s="6">
        <f t="shared" si="21"/>
        <v>1587057000</v>
      </c>
      <c r="AZ33" s="13">
        <f t="shared" si="22"/>
        <v>0.58514659523886026</v>
      </c>
      <c r="BA33" s="14">
        <f t="shared" si="23"/>
        <v>2.3974065886259899</v>
      </c>
      <c r="BB33" s="6"/>
      <c r="BC33" s="15"/>
      <c r="BD33" s="13">
        <f>_xlfn.PERCENTRANK.EXC($AX32:$AX$1474,AX33)</f>
        <v>0.64200000000000002</v>
      </c>
      <c r="BE33" s="13">
        <f>_xlfn.PERCENTRANK.EXC($AZ32:$AZ$1474,AZ33)</f>
        <v>0.94399999999999995</v>
      </c>
      <c r="BF33" s="13">
        <f>1-_xlfn.PERCENTRANK.EXC($BA32:$BA$1474,BA33)</f>
        <v>0.95499999999999996</v>
      </c>
      <c r="BG33" s="13">
        <v>0</v>
      </c>
      <c r="BH33" s="16">
        <f t="shared" si="24"/>
        <v>0.69920000000000004</v>
      </c>
    </row>
    <row r="34" spans="1:60" collapsed="1">
      <c r="A34" s="4" t="s">
        <v>2535</v>
      </c>
      <c r="B34" s="4" t="s">
        <v>2536</v>
      </c>
      <c r="C34" s="4" t="s">
        <v>20</v>
      </c>
      <c r="D34" s="4" t="s">
        <v>2416</v>
      </c>
      <c r="E34" s="45">
        <v>17566896254.697899</v>
      </c>
      <c r="F34" s="45">
        <v>13109927000</v>
      </c>
      <c r="G34" s="45">
        <v>16889054000</v>
      </c>
      <c r="H34" s="45">
        <v>18451088000</v>
      </c>
      <c r="I34" s="43">
        <v>1299585000</v>
      </c>
      <c r="J34" s="43">
        <v>1366783000</v>
      </c>
      <c r="K34" s="43">
        <v>2273167000</v>
      </c>
      <c r="L34" s="45">
        <v>2399990000</v>
      </c>
      <c r="M34" s="45">
        <v>11961720</v>
      </c>
      <c r="N34" s="45">
        <v>14174230</v>
      </c>
      <c r="O34" s="45">
        <v>13254070</v>
      </c>
      <c r="P34" s="45">
        <v>3189401000</v>
      </c>
      <c r="Q34" s="45">
        <v>1081936000</v>
      </c>
      <c r="R34" s="45">
        <v>3524280000</v>
      </c>
      <c r="S34" s="45">
        <v>1120608000</v>
      </c>
      <c r="T34" s="45">
        <v>4800414999.9999905</v>
      </c>
      <c r="U34" s="1">
        <v>8.6282496383696294</v>
      </c>
      <c r="V34" s="8">
        <v>2</v>
      </c>
      <c r="W34" s="1"/>
      <c r="X34" s="11">
        <f t="shared" ref="X34:X65" si="27">IF(AX34&lt;-5%,1,0)</f>
        <v>0</v>
      </c>
      <c r="Y34" s="5">
        <f t="shared" si="1"/>
        <v>0</v>
      </c>
      <c r="Z34" s="5"/>
      <c r="AA34" s="5">
        <f t="shared" si="2"/>
        <v>0</v>
      </c>
      <c r="AB34" s="5"/>
      <c r="AC34" s="5"/>
      <c r="AD34" s="5"/>
      <c r="AE34" s="5">
        <f t="shared" si="3"/>
        <v>0</v>
      </c>
      <c r="AF34" s="10"/>
      <c r="AG34" s="12">
        <f t="shared" si="4"/>
        <v>9.9129842599428655E-2</v>
      </c>
      <c r="AH34" s="12">
        <f t="shared" si="5"/>
        <v>8.0927149620103056E-2</v>
      </c>
      <c r="AI34" s="12">
        <f t="shared" si="26"/>
        <v>0.13007308837289161</v>
      </c>
      <c r="AJ34" s="12">
        <f t="shared" si="6"/>
        <v>2.0306582790427186E-2</v>
      </c>
      <c r="AK34" s="12">
        <f t="shared" si="7"/>
        <v>1.4852149662708092E-2</v>
      </c>
      <c r="AL34" s="12">
        <f t="shared" si="8"/>
        <v>3.6742416231447805E-2</v>
      </c>
      <c r="AM34" s="12">
        <f t="shared" si="9"/>
        <v>9.8377540600079083E-2</v>
      </c>
      <c r="AN34" s="6">
        <f t="shared" si="10"/>
        <v>1095.990125165946</v>
      </c>
      <c r="AO34" s="6">
        <f t="shared" si="11"/>
        <v>1191.5323795366662</v>
      </c>
      <c r="AP34" s="6">
        <f t="shared" si="12"/>
        <v>1392.1073300503167</v>
      </c>
      <c r="AQ34" s="6">
        <f t="shared" si="13"/>
        <v>108.64532859822833</v>
      </c>
      <c r="AR34" s="6">
        <f t="shared" si="14"/>
        <v>96.427319155961214</v>
      </c>
      <c r="AS34" s="6">
        <f t="shared" si="15"/>
        <v>181.07569976618504</v>
      </c>
      <c r="AT34" s="12">
        <f t="shared" si="16"/>
        <v>1.4167687555173947E-2</v>
      </c>
      <c r="AU34" s="12">
        <f t="shared" si="17"/>
        <v>2.6268845633948823E-2</v>
      </c>
      <c r="AV34" s="12">
        <f t="shared" si="18"/>
        <v>3.0504631249425929E-2</v>
      </c>
      <c r="AW34" s="12">
        <f t="shared" si="19"/>
        <v>0.11073386506255156</v>
      </c>
      <c r="AX34" s="12">
        <f t="shared" si="20"/>
        <v>1.4167687555173947E-2</v>
      </c>
      <c r="AY34" s="6">
        <f t="shared" si="21"/>
        <v>6675009000</v>
      </c>
      <c r="AZ34" s="13">
        <f t="shared" si="22"/>
        <v>0.35954857888581127</v>
      </c>
      <c r="BA34" s="14">
        <f t="shared" si="23"/>
        <v>2.0001812507552077</v>
      </c>
      <c r="BB34" s="6"/>
      <c r="BC34" s="15"/>
      <c r="BD34" s="13">
        <f>_xlfn.PERCENTRANK.EXC($AX33:$AX$1474,AX34)</f>
        <v>0.67500000000000004</v>
      </c>
      <c r="BE34" s="13">
        <f>_xlfn.PERCENTRANK.EXC($AZ33:$AZ$1474,AZ34)</f>
        <v>0.89300000000000002</v>
      </c>
      <c r="BF34" s="13">
        <f>1-_xlfn.PERCENTRANK.EXC($BA33:$BA$1474,BA34)</f>
        <v>0.96499999999999997</v>
      </c>
      <c r="BG34" s="13">
        <v>0</v>
      </c>
      <c r="BH34" s="16">
        <f t="shared" si="24"/>
        <v>0.6996</v>
      </c>
    </row>
    <row r="35" spans="1:60" collapsed="1">
      <c r="A35" s="4" t="s">
        <v>1373</v>
      </c>
      <c r="B35" s="4" t="s">
        <v>1374</v>
      </c>
      <c r="C35" s="4" t="s">
        <v>20</v>
      </c>
      <c r="D35" s="4" t="s">
        <v>1292</v>
      </c>
      <c r="E35" s="45">
        <v>118063980416</v>
      </c>
      <c r="F35" s="45">
        <v>20241933000</v>
      </c>
      <c r="G35" s="45">
        <v>101083608000</v>
      </c>
      <c r="H35" s="45">
        <v>161311000000</v>
      </c>
      <c r="I35" s="43">
        <v>4388768000</v>
      </c>
      <c r="J35" s="43">
        <v>15645478000</v>
      </c>
      <c r="K35" s="43">
        <v>14225000000</v>
      </c>
      <c r="L35" s="45">
        <v>25447000000</v>
      </c>
      <c r="M35" s="45">
        <v>58812800</v>
      </c>
      <c r="N35" s="45">
        <v>58813120</v>
      </c>
      <c r="O35" s="45">
        <v>68791150</v>
      </c>
      <c r="P35" s="45">
        <v>48000000</v>
      </c>
      <c r="Q35" s="45">
        <v>134569000000</v>
      </c>
      <c r="R35" s="45">
        <v>21275000000</v>
      </c>
      <c r="S35" s="45">
        <v>8720000000</v>
      </c>
      <c r="T35" s="45">
        <v>82691885984.000107</v>
      </c>
      <c r="U35" s="1">
        <v>6.3114860601348299</v>
      </c>
      <c r="V35" s="8">
        <v>3</v>
      </c>
      <c r="W35" s="1"/>
      <c r="X35" s="11">
        <f t="shared" si="27"/>
        <v>0</v>
      </c>
      <c r="Y35" s="5">
        <f t="shared" si="1"/>
        <v>0</v>
      </c>
      <c r="Z35" s="5"/>
      <c r="AA35" s="5">
        <f t="shared" si="2"/>
        <v>0</v>
      </c>
      <c r="AB35" s="5"/>
      <c r="AC35" s="5"/>
      <c r="AD35" s="19"/>
      <c r="AE35" s="11">
        <f t="shared" si="3"/>
        <v>0</v>
      </c>
      <c r="AF35" s="10"/>
      <c r="AG35" s="12">
        <f t="shared" si="4"/>
        <v>0.21681565688415233</v>
      </c>
      <c r="AH35" s="12">
        <f t="shared" si="5"/>
        <v>0.15477759757051807</v>
      </c>
      <c r="AI35" s="12">
        <f t="shared" si="26"/>
        <v>0.15775117629919844</v>
      </c>
      <c r="AJ35" s="12">
        <f t="shared" si="6"/>
        <v>0.12985896343790704</v>
      </c>
      <c r="AK35" s="12">
        <f t="shared" si="7"/>
        <v>8.1012065899157992E-2</v>
      </c>
      <c r="AL35" s="12">
        <f t="shared" si="8"/>
        <v>0.10891854144300361</v>
      </c>
      <c r="AM35" s="12">
        <f t="shared" si="9"/>
        <v>8.4446069264563883E-2</v>
      </c>
      <c r="AN35" s="6">
        <f t="shared" si="10"/>
        <v>344.17563863648729</v>
      </c>
      <c r="AO35" s="6">
        <f t="shared" si="11"/>
        <v>1718.7254816612349</v>
      </c>
      <c r="AP35" s="6">
        <f t="shared" si="12"/>
        <v>2344.9382660414894</v>
      </c>
      <c r="AQ35" s="6">
        <f t="shared" si="13"/>
        <v>74.622667174492634</v>
      </c>
      <c r="AR35" s="6">
        <f t="shared" si="14"/>
        <v>266.02020093475744</v>
      </c>
      <c r="AS35" s="6">
        <f t="shared" si="15"/>
        <v>369.91676981704768</v>
      </c>
      <c r="AT35" s="12">
        <f t="shared" si="16"/>
        <v>0.1194911481013321</v>
      </c>
      <c r="AU35" s="12">
        <f t="shared" si="17"/>
        <v>5.3143333539251492E-2</v>
      </c>
      <c r="AV35" s="12">
        <f t="shared" si="18"/>
        <v>9.8742879671907868E-2</v>
      </c>
      <c r="AW35" s="12">
        <f t="shared" si="19"/>
        <v>5.6488807531367202E-2</v>
      </c>
      <c r="AX35" s="12">
        <f t="shared" si="20"/>
        <v>5.3143333539251492E-2</v>
      </c>
      <c r="AY35" s="6">
        <f t="shared" si="21"/>
        <v>147172000000</v>
      </c>
      <c r="AZ35" s="13">
        <f t="shared" si="22"/>
        <v>0.17290653113363955</v>
      </c>
      <c r="BA35" s="14">
        <f t="shared" si="23"/>
        <v>3.2495730728180181</v>
      </c>
      <c r="BB35" s="6"/>
      <c r="BC35" s="15"/>
      <c r="BD35" s="13">
        <f>_xlfn.PERCENTRANK.EXC($AX34:$AX$1474,AX35)</f>
        <v>0.93400000000000005</v>
      </c>
      <c r="BE35" s="13">
        <f>_xlfn.PERCENTRANK.EXC($AZ34:$AZ$1474,AZ35)</f>
        <v>0.68500000000000005</v>
      </c>
      <c r="BF35" s="13">
        <f>1-_xlfn.PERCENTRANK.EXC($BA34:$BA$1474,BA35)</f>
        <v>0.93500000000000005</v>
      </c>
      <c r="BG35" s="13">
        <v>0</v>
      </c>
      <c r="BH35" s="16">
        <f t="shared" si="24"/>
        <v>0.69780000000000009</v>
      </c>
    </row>
    <row r="36" spans="1:60" collapsed="1">
      <c r="A36" s="4" t="s">
        <v>1185</v>
      </c>
      <c r="B36" s="4" t="s">
        <v>1186</v>
      </c>
      <c r="C36" s="4" t="s">
        <v>20</v>
      </c>
      <c r="D36" s="4" t="s">
        <v>1136</v>
      </c>
      <c r="E36" s="45">
        <v>17431247334.6838</v>
      </c>
      <c r="F36" s="45">
        <v>8555794000</v>
      </c>
      <c r="G36" s="45">
        <v>12485000000</v>
      </c>
      <c r="H36" s="45">
        <v>17331000000</v>
      </c>
      <c r="I36" s="43">
        <v>699987000</v>
      </c>
      <c r="J36" s="43">
        <v>961000000</v>
      </c>
      <c r="K36" s="43">
        <v>1360000000</v>
      </c>
      <c r="L36" s="45">
        <v>1833000000</v>
      </c>
      <c r="M36" s="45">
        <v>12051670</v>
      </c>
      <c r="N36" s="45">
        <v>9746440</v>
      </c>
      <c r="O36" s="45">
        <v>11627420</v>
      </c>
      <c r="P36" s="45">
        <v>2405000000</v>
      </c>
      <c r="Q36" s="45">
        <v>33000000</v>
      </c>
      <c r="R36" s="45">
        <v>105000000</v>
      </c>
      <c r="S36" s="45">
        <v>708000000</v>
      </c>
      <c r="T36" s="45">
        <v>8909014784.0000401</v>
      </c>
      <c r="U36" s="1">
        <v>13.3448036457775</v>
      </c>
      <c r="V36" s="8">
        <v>5</v>
      </c>
      <c r="W36" s="1"/>
      <c r="X36" s="11">
        <f t="shared" si="27"/>
        <v>0</v>
      </c>
      <c r="Y36" s="5">
        <f t="shared" si="1"/>
        <v>0</v>
      </c>
      <c r="Z36" s="5"/>
      <c r="AA36" s="5">
        <f t="shared" si="2"/>
        <v>0</v>
      </c>
      <c r="AB36" s="5"/>
      <c r="AC36" s="5"/>
      <c r="AD36" s="5"/>
      <c r="AE36" s="5">
        <f t="shared" si="3"/>
        <v>0</v>
      </c>
      <c r="AF36" s="10"/>
      <c r="AG36" s="12">
        <f t="shared" si="4"/>
        <v>8.1814382160206284E-2</v>
      </c>
      <c r="AH36" s="12">
        <f t="shared" si="5"/>
        <v>7.6972366840208251E-2</v>
      </c>
      <c r="AI36" s="12">
        <f t="shared" si="26"/>
        <v>0.10576423749350874</v>
      </c>
      <c r="AJ36" s="12">
        <f t="shared" si="6"/>
        <v>4.239695835014623E-2</v>
      </c>
      <c r="AK36" s="12">
        <f t="shared" si="7"/>
        <v>5.618301538283843E-2</v>
      </c>
      <c r="AL36" s="12">
        <f t="shared" si="8"/>
        <v>5.826028856045018E-2</v>
      </c>
      <c r="AM36" s="12">
        <f t="shared" si="9"/>
        <v>0.11362724182541073</v>
      </c>
      <c r="AN36" s="6">
        <f t="shared" si="10"/>
        <v>709.9260102541806</v>
      </c>
      <c r="AO36" s="6">
        <f t="shared" si="11"/>
        <v>1280.9805426391586</v>
      </c>
      <c r="AP36" s="6">
        <f t="shared" si="12"/>
        <v>1490.5284233303692</v>
      </c>
      <c r="AQ36" s="6">
        <f t="shared" si="13"/>
        <v>58.082157908406053</v>
      </c>
      <c r="AR36" s="6">
        <f t="shared" si="14"/>
        <v>98.600104243190344</v>
      </c>
      <c r="AS36" s="6">
        <f t="shared" si="15"/>
        <v>157.64460215593832</v>
      </c>
      <c r="AT36" s="12">
        <f t="shared" si="16"/>
        <v>4.4596718705254057E-2</v>
      </c>
      <c r="AU36" s="12">
        <f t="shared" si="17"/>
        <v>2.5572313773066124E-2</v>
      </c>
      <c r="AV36" s="12">
        <f t="shared" si="18"/>
        <v>6.0493525149939664E-2</v>
      </c>
      <c r="AW36" s="12">
        <f t="shared" si="19"/>
        <v>8.1351669592623965E-2</v>
      </c>
      <c r="AX36" s="12">
        <f t="shared" si="20"/>
        <v>2.5572313773066124E-2</v>
      </c>
      <c r="AY36" s="6">
        <f t="shared" si="21"/>
        <v>1835000000</v>
      </c>
      <c r="AZ36" s="13">
        <f t="shared" si="22"/>
        <v>0.99891008174386919</v>
      </c>
      <c r="BA36" s="14">
        <f t="shared" si="23"/>
        <v>4.8603463087834369</v>
      </c>
      <c r="BB36" s="6"/>
      <c r="BC36" s="15"/>
      <c r="BD36" s="13">
        <f>_xlfn.PERCENTRANK.EXC($AX35:$AX$1474,AX36)</f>
        <v>0.78900000000000003</v>
      </c>
      <c r="BE36" s="13">
        <f>_xlfn.PERCENTRANK.EXC($AZ35:$AZ$1474,AZ36)</f>
        <v>0.97599999999999998</v>
      </c>
      <c r="BF36" s="13">
        <f>1-_xlfn.PERCENTRANK.EXC($BA35:$BA$1474,BA36)</f>
        <v>0.86099999999999999</v>
      </c>
      <c r="BG36" s="13">
        <v>0</v>
      </c>
      <c r="BH36" s="16">
        <f t="shared" si="24"/>
        <v>0.69740000000000002</v>
      </c>
    </row>
    <row r="37" spans="1:60" collapsed="1">
      <c r="A37" s="4" t="s">
        <v>2305</v>
      </c>
      <c r="B37" s="4" t="s">
        <v>2306</v>
      </c>
      <c r="C37" s="4" t="s">
        <v>20</v>
      </c>
      <c r="D37" s="4" t="s">
        <v>2228</v>
      </c>
      <c r="E37" s="45">
        <v>90013261500</v>
      </c>
      <c r="F37" s="45">
        <v>60755000000</v>
      </c>
      <c r="G37" s="45">
        <v>79528000000</v>
      </c>
      <c r="H37" s="45">
        <v>125774000000</v>
      </c>
      <c r="I37" s="43">
        <v>3385000000</v>
      </c>
      <c r="J37" s="43">
        <v>6399000000</v>
      </c>
      <c r="K37" s="43">
        <v>7365000000</v>
      </c>
      <c r="L37" s="45">
        <v>14565000000</v>
      </c>
      <c r="M37" s="45">
        <v>21406710</v>
      </c>
      <c r="N37" s="45">
        <v>18678040</v>
      </c>
      <c r="O37" s="45">
        <v>19018350</v>
      </c>
      <c r="P37" s="45">
        <v>44336000000</v>
      </c>
      <c r="Q37" s="45">
        <v>10025000000</v>
      </c>
      <c r="R37" s="45">
        <v>21275000000</v>
      </c>
      <c r="S37" s="45">
        <v>18795000000</v>
      </c>
      <c r="T37" s="45">
        <v>65258261500.000198</v>
      </c>
      <c r="U37" s="1">
        <v>9.6392284051440207</v>
      </c>
      <c r="V37" s="8">
        <v>3</v>
      </c>
      <c r="W37" s="1"/>
      <c r="X37" s="11">
        <f t="shared" si="27"/>
        <v>0</v>
      </c>
      <c r="Y37" s="5">
        <f t="shared" si="1"/>
        <v>0</v>
      </c>
      <c r="Z37" s="5"/>
      <c r="AA37" s="5">
        <f t="shared" si="2"/>
        <v>0</v>
      </c>
      <c r="AB37" s="5"/>
      <c r="AC37" s="5"/>
      <c r="AD37" s="5"/>
      <c r="AE37" s="17">
        <f t="shared" si="3"/>
        <v>0</v>
      </c>
      <c r="AF37" s="10"/>
      <c r="AG37" s="12">
        <f t="shared" si="4"/>
        <v>5.5715578964694264E-2</v>
      </c>
      <c r="AH37" s="12">
        <f t="shared" si="5"/>
        <v>8.0462227140126755E-2</v>
      </c>
      <c r="AI37" s="12">
        <f t="shared" si="26"/>
        <v>0.11580294814508563</v>
      </c>
      <c r="AJ37" s="12">
        <f t="shared" si="6"/>
        <v>4.3731415900137849E-2</v>
      </c>
      <c r="AK37" s="12">
        <f t="shared" si="7"/>
        <v>7.9390195047638557E-2</v>
      </c>
      <c r="AL37" s="12">
        <f t="shared" si="8"/>
        <v>8.9631171019178613E-2</v>
      </c>
      <c r="AM37" s="12">
        <f t="shared" si="9"/>
        <v>0.14691983388097585</v>
      </c>
      <c r="AN37" s="6">
        <f t="shared" si="10"/>
        <v>2838.1287923272657</v>
      </c>
      <c r="AO37" s="6">
        <f t="shared" si="11"/>
        <v>4257.8343337951947</v>
      </c>
      <c r="AP37" s="6">
        <f t="shared" si="12"/>
        <v>6613.2971577450198</v>
      </c>
      <c r="AQ37" s="6">
        <f t="shared" si="13"/>
        <v>158.12798884088215</v>
      </c>
      <c r="AR37" s="6">
        <f t="shared" si="14"/>
        <v>342.59483329085924</v>
      </c>
      <c r="AS37" s="6">
        <f t="shared" si="15"/>
        <v>765.83930782638868</v>
      </c>
      <c r="AT37" s="12">
        <f t="shared" si="16"/>
        <v>5.1019896346909954E-2</v>
      </c>
      <c r="AU37" s="12">
        <f t="shared" si="17"/>
        <v>7.614686859433939E-2</v>
      </c>
      <c r="AV37" s="12">
        <f t="shared" si="18"/>
        <v>9.7240174028173643E-2</v>
      </c>
      <c r="AW37" s="12">
        <f t="shared" si="19"/>
        <v>0.14347359594579112</v>
      </c>
      <c r="AX37" s="12">
        <f t="shared" si="20"/>
        <v>4.3731415900137849E-2</v>
      </c>
      <c r="AY37" s="6">
        <f t="shared" si="21"/>
        <v>56841000000</v>
      </c>
      <c r="AZ37" s="13">
        <f t="shared" si="22"/>
        <v>0.25624109357681957</v>
      </c>
      <c r="BA37" s="14">
        <f t="shared" si="23"/>
        <v>4.4804848266392172</v>
      </c>
      <c r="BB37" s="6"/>
      <c r="BC37" s="15"/>
      <c r="BD37" s="13">
        <f>_xlfn.PERCENTRANK.EXC($AX36:$AX$1474,AX37)</f>
        <v>0.90400000000000003</v>
      </c>
      <c r="BE37" s="13">
        <f>_xlfn.PERCENTRANK.EXC($AZ36:$AZ$1474,AZ37)</f>
        <v>0.82</v>
      </c>
      <c r="BF37" s="13">
        <f>1-_xlfn.PERCENTRANK.EXC($BA36:$BA$1474,BA37)</f>
        <v>0.878</v>
      </c>
      <c r="BG37" s="13">
        <v>0</v>
      </c>
      <c r="BH37" s="16">
        <f t="shared" si="24"/>
        <v>0.69599999999999995</v>
      </c>
    </row>
    <row r="38" spans="1:60" collapsed="1">
      <c r="A38" s="4" t="s">
        <v>48</v>
      </c>
      <c r="B38" s="4" t="s">
        <v>49</v>
      </c>
      <c r="C38" s="4" t="s">
        <v>20</v>
      </c>
      <c r="D38" s="4" t="s">
        <v>50</v>
      </c>
      <c r="E38" s="45">
        <v>119703626360</v>
      </c>
      <c r="F38" s="45">
        <v>377610000000</v>
      </c>
      <c r="G38" s="45">
        <v>447698000000</v>
      </c>
      <c r="H38" s="45">
        <v>527263000000</v>
      </c>
      <c r="I38" s="43">
        <v>12255000000</v>
      </c>
      <c r="J38" s="43">
        <v>13079000000</v>
      </c>
      <c r="K38" s="43">
        <v>11213000000</v>
      </c>
      <c r="L38" s="45">
        <v>16536000000</v>
      </c>
      <c r="M38" s="45">
        <v>93800000</v>
      </c>
      <c r="N38" s="45">
        <v>93795000</v>
      </c>
      <c r="O38" s="45">
        <v>88843000</v>
      </c>
      <c r="P38" s="45">
        <v>105323000000</v>
      </c>
      <c r="Q38" s="45">
        <v>45224000000</v>
      </c>
      <c r="R38" s="45">
        <v>13690000000</v>
      </c>
      <c r="S38" s="45">
        <v>123596000000</v>
      </c>
      <c r="T38" s="45">
        <v>57159931795.000099</v>
      </c>
      <c r="U38" s="1">
        <v>10.3324313896142</v>
      </c>
      <c r="V38" s="8">
        <v>3</v>
      </c>
      <c r="W38" s="1"/>
      <c r="X38" s="11">
        <f t="shared" si="27"/>
        <v>0</v>
      </c>
      <c r="Y38" s="5">
        <f t="shared" si="1"/>
        <v>0</v>
      </c>
      <c r="Z38" s="5"/>
      <c r="AA38" s="5">
        <f t="shared" si="2"/>
        <v>0</v>
      </c>
      <c r="AB38" s="5"/>
      <c r="AC38" s="5"/>
      <c r="AD38" s="5"/>
      <c r="AE38" s="5">
        <f t="shared" si="3"/>
        <v>0</v>
      </c>
      <c r="AF38" s="10"/>
      <c r="AG38" s="12">
        <f t="shared" si="4"/>
        <v>3.2454119329466909E-2</v>
      </c>
      <c r="AH38" s="12">
        <f t="shared" si="5"/>
        <v>2.9213889720302526E-2</v>
      </c>
      <c r="AI38" s="12">
        <f t="shared" si="26"/>
        <v>3.1361957884395456E-2</v>
      </c>
      <c r="AJ38" s="12">
        <f t="shared" si="6"/>
        <v>1.9831587561850661E-2</v>
      </c>
      <c r="AK38" s="12">
        <f t="shared" si="7"/>
        <v>2.7638477456946031E-2</v>
      </c>
      <c r="AL38" s="12">
        <f t="shared" si="8"/>
        <v>1.7780087684088786E-2</v>
      </c>
      <c r="AM38" s="12">
        <f t="shared" si="9"/>
        <v>3.9862668913168697E-2</v>
      </c>
      <c r="AN38" s="6">
        <f t="shared" si="10"/>
        <v>4025.692963752665</v>
      </c>
      <c r="AO38" s="6">
        <f t="shared" si="11"/>
        <v>4773.1542193080659</v>
      </c>
      <c r="AP38" s="6">
        <f t="shared" si="12"/>
        <v>5934.7725763425369</v>
      </c>
      <c r="AQ38" s="6">
        <f t="shared" si="13"/>
        <v>130.65031982942429</v>
      </c>
      <c r="AR38" s="6">
        <f t="shared" si="14"/>
        <v>139.44240098086254</v>
      </c>
      <c r="AS38" s="6">
        <f t="shared" si="15"/>
        <v>186.12608759271976</v>
      </c>
      <c r="AT38" s="12">
        <f t="shared" si="16"/>
        <v>2.3093901797830441E-2</v>
      </c>
      <c r="AU38" s="12">
        <f t="shared" si="17"/>
        <v>3.6970581505836098E-2</v>
      </c>
      <c r="AV38" s="12">
        <f t="shared" si="18"/>
        <v>2.1035839427459013E-2</v>
      </c>
      <c r="AW38" s="12">
        <f t="shared" si="19"/>
        <v>4.9305782260645303E-2</v>
      </c>
      <c r="AX38" s="12">
        <f t="shared" si="20"/>
        <v>1.7780087684088786E-2</v>
      </c>
      <c r="AY38" s="6">
        <f t="shared" si="21"/>
        <v>40641000000</v>
      </c>
      <c r="AZ38" s="13">
        <f t="shared" si="22"/>
        <v>0.40687975197460696</v>
      </c>
      <c r="BA38" s="14">
        <f t="shared" si="23"/>
        <v>3.4566964075350808</v>
      </c>
      <c r="BB38" s="6"/>
      <c r="BC38" s="15"/>
      <c r="BD38" s="13">
        <f>_xlfn.PERCENTRANK.EXC($AX37:$AX$1474,AX38)</f>
        <v>0.71099999999999997</v>
      </c>
      <c r="BE38" s="13">
        <f>_xlfn.PERCENTRANK.EXC($AZ37:$AZ$1474,AZ38)</f>
        <v>0.90800000000000003</v>
      </c>
      <c r="BF38" s="13">
        <f>1-_xlfn.PERCENTRANK.EXC($BA37:$BA$1474,BA38)</f>
        <v>0.92800000000000005</v>
      </c>
      <c r="BG38" s="13">
        <v>0</v>
      </c>
      <c r="BH38" s="16">
        <f t="shared" si="24"/>
        <v>0.69500000000000006</v>
      </c>
    </row>
    <row r="39" spans="1:60" collapsed="1">
      <c r="A39" s="4" t="s">
        <v>2006</v>
      </c>
      <c r="B39" s="4" t="s">
        <v>2007</v>
      </c>
      <c r="C39" s="4" t="s">
        <v>20</v>
      </c>
      <c r="D39" s="4" t="s">
        <v>1977</v>
      </c>
      <c r="E39" s="45">
        <v>14199720000</v>
      </c>
      <c r="F39" s="45">
        <v>3757224000</v>
      </c>
      <c r="G39" s="45">
        <v>6461769000</v>
      </c>
      <c r="H39" s="45">
        <v>6917246000</v>
      </c>
      <c r="I39" s="43">
        <v>517234000</v>
      </c>
      <c r="J39" s="43">
        <v>1209097000</v>
      </c>
      <c r="K39" s="43">
        <v>376317000</v>
      </c>
      <c r="L39" s="45">
        <v>1528365000</v>
      </c>
      <c r="M39" s="45">
        <v>10448000</v>
      </c>
      <c r="N39" s="45">
        <v>11656000</v>
      </c>
      <c r="O39" s="45">
        <v>10802590</v>
      </c>
      <c r="P39" s="45">
        <v>222128000</v>
      </c>
      <c r="Q39" s="45">
        <v>5402000</v>
      </c>
      <c r="R39" s="45">
        <v>319106000</v>
      </c>
      <c r="S39" s="45">
        <v>80823000</v>
      </c>
      <c r="T39" s="45">
        <v>5773139000.0000095</v>
      </c>
      <c r="U39" s="1"/>
      <c r="V39" s="8">
        <v>4</v>
      </c>
      <c r="W39" s="1"/>
      <c r="X39" s="11">
        <f t="shared" si="27"/>
        <v>0</v>
      </c>
      <c r="Y39" s="5">
        <f t="shared" si="1"/>
        <v>0</v>
      </c>
      <c r="Z39" s="5"/>
      <c r="AA39" s="5">
        <f t="shared" si="2"/>
        <v>0</v>
      </c>
      <c r="AB39" s="5"/>
      <c r="AC39" s="5"/>
      <c r="AD39" s="5"/>
      <c r="AE39" s="17">
        <f t="shared" si="3"/>
        <v>0</v>
      </c>
      <c r="AF39" s="10"/>
      <c r="AG39" s="12">
        <f t="shared" si="4"/>
        <v>0.13766387098560001</v>
      </c>
      <c r="AH39" s="12">
        <f t="shared" si="5"/>
        <v>0.18711547874893084</v>
      </c>
      <c r="AI39" s="12">
        <f t="shared" si="26"/>
        <v>0.22094992718200279</v>
      </c>
      <c r="AJ39" s="12">
        <f t="shared" si="6"/>
        <v>3.6554462036330948E-2</v>
      </c>
      <c r="AK39" s="12">
        <f t="shared" si="7"/>
        <v>1.1417115769996933E-2</v>
      </c>
      <c r="AL39" s="12">
        <f t="shared" si="8"/>
        <v>6.5807629101908294E-2</v>
      </c>
      <c r="AM39" s="12">
        <f t="shared" si="9"/>
        <v>3.9826760420253571E-2</v>
      </c>
      <c r="AN39" s="6">
        <f t="shared" si="10"/>
        <v>359.61179173047475</v>
      </c>
      <c r="AO39" s="6">
        <f t="shared" si="11"/>
        <v>554.37276938915579</v>
      </c>
      <c r="AP39" s="6">
        <f t="shared" si="12"/>
        <v>640.33217959767057</v>
      </c>
      <c r="AQ39" s="6">
        <f t="shared" si="13"/>
        <v>49.505551301684534</v>
      </c>
      <c r="AR39" s="6">
        <f t="shared" si="14"/>
        <v>103.73172614962252</v>
      </c>
      <c r="AS39" s="6">
        <f t="shared" si="15"/>
        <v>141.48134845439844</v>
      </c>
      <c r="AT39" s="12">
        <f t="shared" si="16"/>
        <v>3.4521436861221666E-2</v>
      </c>
      <c r="AU39" s="12">
        <f t="shared" si="17"/>
        <v>2.4315881580020626E-2</v>
      </c>
      <c r="AV39" s="12">
        <f t="shared" si="18"/>
        <v>6.3717228817941507E-2</v>
      </c>
      <c r="AW39" s="12">
        <f t="shared" si="19"/>
        <v>5.3087839016343619E-2</v>
      </c>
      <c r="AX39" s="12">
        <f t="shared" si="20"/>
        <v>1.1417115769996933E-2</v>
      </c>
      <c r="AY39" s="6">
        <f t="shared" si="21"/>
        <v>465813000</v>
      </c>
      <c r="AZ39" s="13">
        <f t="shared" si="22"/>
        <v>3.281069871386157</v>
      </c>
      <c r="BA39" s="14">
        <f t="shared" si="23"/>
        <v>3.777330022605863</v>
      </c>
      <c r="BB39" s="6"/>
      <c r="BC39" s="15"/>
      <c r="BD39" s="13">
        <f>_xlfn.PERCENTRANK.EXC($AX38:$AX$1474,AX39)</f>
        <v>0.64400000000000002</v>
      </c>
      <c r="BE39" s="13">
        <f>_xlfn.PERCENTRANK.EXC($AZ38:$AZ$1474,AZ39)</f>
        <v>0.996</v>
      </c>
      <c r="BF39" s="13">
        <f>1-_xlfn.PERCENTRANK.EXC($BA38:$BA$1474,BA39)</f>
        <v>0.91800000000000004</v>
      </c>
      <c r="BG39" s="13">
        <v>0</v>
      </c>
      <c r="BH39" s="16">
        <f t="shared" si="24"/>
        <v>0.69520000000000004</v>
      </c>
    </row>
    <row r="40" spans="1:60" collapsed="1">
      <c r="A40" s="4" t="s">
        <v>1855</v>
      </c>
      <c r="B40" s="4" t="s">
        <v>1856</v>
      </c>
      <c r="C40" s="4" t="s">
        <v>20</v>
      </c>
      <c r="D40" s="4" t="s">
        <v>1696</v>
      </c>
      <c r="E40" s="45">
        <v>33579496790</v>
      </c>
      <c r="F40" s="45">
        <v>53950738000</v>
      </c>
      <c r="G40" s="45">
        <v>44932361000</v>
      </c>
      <c r="H40" s="45">
        <v>87639991000</v>
      </c>
      <c r="I40" s="43">
        <v>2153008000</v>
      </c>
      <c r="J40" s="43">
        <v>1910762000</v>
      </c>
      <c r="K40" s="43">
        <v>2403822000</v>
      </c>
      <c r="L40" s="45">
        <v>6050490000</v>
      </c>
      <c r="M40" s="45">
        <v>11016720</v>
      </c>
      <c r="N40" s="45">
        <v>11103000</v>
      </c>
      <c r="O40" s="45">
        <v>11099000</v>
      </c>
      <c r="P40" s="45">
        <v>25788086000</v>
      </c>
      <c r="Q40" s="45">
        <v>12702653000</v>
      </c>
      <c r="R40" s="45">
        <v>4400487000</v>
      </c>
      <c r="S40" s="45">
        <v>23133981000</v>
      </c>
      <c r="T40" s="45">
        <v>25950008319.999901</v>
      </c>
      <c r="U40" s="1">
        <v>8.1672027940318994</v>
      </c>
      <c r="V40" s="8">
        <v>3</v>
      </c>
      <c r="W40" s="1"/>
      <c r="X40" s="11">
        <f t="shared" si="27"/>
        <v>0</v>
      </c>
      <c r="Y40" s="5">
        <f t="shared" si="1"/>
        <v>0</v>
      </c>
      <c r="Z40" s="5"/>
      <c r="AA40" s="5">
        <f t="shared" si="2"/>
        <v>0</v>
      </c>
      <c r="AB40" s="5"/>
      <c r="AC40" s="5"/>
      <c r="AD40" s="5"/>
      <c r="AE40" s="5">
        <f t="shared" si="3"/>
        <v>0</v>
      </c>
      <c r="AF40" s="10"/>
      <c r="AG40" s="12">
        <f t="shared" si="4"/>
        <v>3.9906923979427307E-2</v>
      </c>
      <c r="AH40" s="12">
        <f t="shared" si="5"/>
        <v>4.2525297079314392E-2</v>
      </c>
      <c r="AI40" s="12">
        <f t="shared" si="26"/>
        <v>6.9038003438407478E-2</v>
      </c>
      <c r="AJ40" s="12">
        <f t="shared" si="6"/>
        <v>2.8950323173996706E-2</v>
      </c>
      <c r="AK40" s="12">
        <f t="shared" si="7"/>
        <v>0.11778217771598776</v>
      </c>
      <c r="AL40" s="12">
        <f t="shared" si="8"/>
        <v>6.2665935174707421E-2</v>
      </c>
      <c r="AM40" s="12">
        <f t="shared" si="9"/>
        <v>0.2117991921232103</v>
      </c>
      <c r="AN40" s="6">
        <f t="shared" si="10"/>
        <v>4897.1688488043628</v>
      </c>
      <c r="AO40" s="6">
        <f t="shared" si="11"/>
        <v>4046.8667026929656</v>
      </c>
      <c r="AP40" s="6">
        <f t="shared" si="12"/>
        <v>7896.2060545995137</v>
      </c>
      <c r="AQ40" s="6">
        <f t="shared" si="13"/>
        <v>195.43094496365524</v>
      </c>
      <c r="AR40" s="6">
        <f t="shared" si="14"/>
        <v>172.09420877240385</v>
      </c>
      <c r="AS40" s="6">
        <f t="shared" si="15"/>
        <v>545.13830074781515</v>
      </c>
      <c r="AT40" s="12">
        <f t="shared" si="16"/>
        <v>2.8500050445146474E-2</v>
      </c>
      <c r="AU40" s="12">
        <f t="shared" si="17"/>
        <v>0.11784930774958791</v>
      </c>
      <c r="AV40" s="12">
        <f t="shared" si="18"/>
        <v>6.2200908360768192E-2</v>
      </c>
      <c r="AW40" s="12">
        <f t="shared" si="19"/>
        <v>0.211871968485283</v>
      </c>
      <c r="AX40" s="12">
        <f t="shared" si="20"/>
        <v>2.8500050445146474E-2</v>
      </c>
      <c r="AY40" s="6">
        <f t="shared" si="21"/>
        <v>19757245000</v>
      </c>
      <c r="AZ40" s="13">
        <f t="shared" si="22"/>
        <v>0.30624158378356903</v>
      </c>
      <c r="BA40" s="14">
        <f t="shared" si="23"/>
        <v>4.2889102072724521</v>
      </c>
      <c r="BB40" s="6"/>
      <c r="BC40" s="15"/>
      <c r="BD40" s="13">
        <f>_xlfn.PERCENTRANK.EXC($AX39:$AX$1474,AX40)</f>
        <v>0.81299999999999994</v>
      </c>
      <c r="BE40" s="13">
        <f>_xlfn.PERCENTRANK.EXC($AZ39:$AZ$1474,AZ40)</f>
        <v>0.875</v>
      </c>
      <c r="BF40" s="13">
        <f>1-_xlfn.PERCENTRANK.EXC($BA39:$BA$1474,BA40)</f>
        <v>0.89100000000000001</v>
      </c>
      <c r="BG40" s="13">
        <v>0</v>
      </c>
      <c r="BH40" s="16">
        <f t="shared" si="24"/>
        <v>0.69400000000000006</v>
      </c>
    </row>
    <row r="41" spans="1:60" collapsed="1">
      <c r="A41" s="4" t="s">
        <v>127</v>
      </c>
      <c r="B41" s="4" t="s">
        <v>128</v>
      </c>
      <c r="C41" s="4" t="s">
        <v>20</v>
      </c>
      <c r="D41" s="4" t="s">
        <v>50</v>
      </c>
      <c r="E41" s="45">
        <v>43861290750</v>
      </c>
      <c r="F41" s="45">
        <v>93749000000</v>
      </c>
      <c r="G41" s="45">
        <v>88889000000</v>
      </c>
      <c r="H41" s="45">
        <v>107963000000</v>
      </c>
      <c r="I41" s="43">
        <v>2327000000</v>
      </c>
      <c r="J41" s="43">
        <v>2382000000</v>
      </c>
      <c r="K41" s="43">
        <v>3488000000</v>
      </c>
      <c r="L41" s="45">
        <v>5102000000</v>
      </c>
      <c r="M41" s="45">
        <v>6427000</v>
      </c>
      <c r="N41" s="45">
        <v>6364000</v>
      </c>
      <c r="O41" s="45">
        <v>6263080</v>
      </c>
      <c r="P41" s="45">
        <v>40773000000</v>
      </c>
      <c r="Q41" s="45">
        <v>4143000000</v>
      </c>
      <c r="R41" s="45">
        <v>2055000000</v>
      </c>
      <c r="S41" s="45">
        <v>41579000000</v>
      </c>
      <c r="T41" s="45">
        <v>16422148580</v>
      </c>
      <c r="U41" s="1">
        <v>10.484078497155</v>
      </c>
      <c r="V41" s="8">
        <v>3</v>
      </c>
      <c r="W41" s="1"/>
      <c r="X41" s="11">
        <f t="shared" si="27"/>
        <v>0</v>
      </c>
      <c r="Y41" s="5">
        <f t="shared" si="1"/>
        <v>0</v>
      </c>
      <c r="Z41" s="5"/>
      <c r="AA41" s="5">
        <f t="shared" si="2"/>
        <v>0</v>
      </c>
      <c r="AB41" s="5"/>
      <c r="AC41" s="5"/>
      <c r="AD41" s="5"/>
      <c r="AE41" s="5">
        <f t="shared" si="3"/>
        <v>0</v>
      </c>
      <c r="AF41" s="10"/>
      <c r="AG41" s="12">
        <f t="shared" si="4"/>
        <v>2.4821598097046368E-2</v>
      </c>
      <c r="AH41" s="12">
        <f t="shared" si="5"/>
        <v>2.6797466503166872E-2</v>
      </c>
      <c r="AI41" s="12">
        <f t="shared" si="26"/>
        <v>4.725693061511814E-2</v>
      </c>
      <c r="AJ41" s="12">
        <f t="shared" si="6"/>
        <v>8.3385487941980418E-3</v>
      </c>
      <c r="AK41" s="12">
        <f t="shared" si="7"/>
        <v>3.2930625133297919E-2</v>
      </c>
      <c r="AL41" s="12">
        <f t="shared" si="8"/>
        <v>4.7262453788355696E-2</v>
      </c>
      <c r="AM41" s="12">
        <f t="shared" si="9"/>
        <v>0.13535876269153424</v>
      </c>
      <c r="AN41" s="6">
        <f t="shared" si="10"/>
        <v>14586.743426170842</v>
      </c>
      <c r="AO41" s="6">
        <f t="shared" si="11"/>
        <v>13967.473287240729</v>
      </c>
      <c r="AP41" s="6">
        <f t="shared" si="12"/>
        <v>17238.004304591352</v>
      </c>
      <c r="AQ41" s="6">
        <f t="shared" si="13"/>
        <v>362.06628286914577</v>
      </c>
      <c r="AR41" s="6">
        <f t="shared" si="14"/>
        <v>374.29289754871149</v>
      </c>
      <c r="AS41" s="6">
        <f t="shared" si="15"/>
        <v>814.61517336518136</v>
      </c>
      <c r="AT41" s="12">
        <f t="shared" si="16"/>
        <v>9.8721386896385432E-3</v>
      </c>
      <c r="AU41" s="12">
        <f t="shared" si="17"/>
        <v>3.5686199287406906E-2</v>
      </c>
      <c r="AV41" s="12">
        <f t="shared" si="18"/>
        <v>4.885524335186564E-2</v>
      </c>
      <c r="AW41" s="12">
        <f t="shared" si="19"/>
        <v>0.13838758687971264</v>
      </c>
      <c r="AX41" s="12">
        <f t="shared" si="20"/>
        <v>8.3385487941980418E-3</v>
      </c>
      <c r="AY41" s="6">
        <f t="shared" si="21"/>
        <v>5392000000</v>
      </c>
      <c r="AZ41" s="13">
        <f t="shared" si="22"/>
        <v>0.94621661721068251</v>
      </c>
      <c r="BA41" s="14">
        <f t="shared" si="23"/>
        <v>3.2187668718149745</v>
      </c>
      <c r="BB41" s="6"/>
      <c r="BC41" s="15"/>
      <c r="BD41" s="13">
        <f>_xlfn.PERCENTRANK.EXC($AX40:$AX$1474,AX41)</f>
        <v>0.61</v>
      </c>
      <c r="BE41" s="13">
        <f>_xlfn.PERCENTRANK.EXC($AZ40:$AZ$1474,AZ41)</f>
        <v>0.97399999999999998</v>
      </c>
      <c r="BF41" s="13">
        <f>1-_xlfn.PERCENTRANK.EXC($BA40:$BA$1474,BA41)</f>
        <v>0.93700000000000006</v>
      </c>
      <c r="BG41" s="13">
        <v>0</v>
      </c>
      <c r="BH41" s="16">
        <f t="shared" si="24"/>
        <v>0.69159999999999999</v>
      </c>
    </row>
    <row r="42" spans="1:60" collapsed="1">
      <c r="A42" s="4" t="s">
        <v>1018</v>
      </c>
      <c r="B42" s="4" t="s">
        <v>1019</v>
      </c>
      <c r="C42" s="4" t="s">
        <v>20</v>
      </c>
      <c r="D42" s="4" t="s">
        <v>803</v>
      </c>
      <c r="E42" s="45">
        <v>112316754400</v>
      </c>
      <c r="F42" s="45">
        <v>30182144000</v>
      </c>
      <c r="G42" s="45">
        <v>80297278000</v>
      </c>
      <c r="H42" s="45">
        <v>104996000000</v>
      </c>
      <c r="I42" s="43">
        <v>1020345000</v>
      </c>
      <c r="J42" s="43">
        <v>8395694000</v>
      </c>
      <c r="K42" s="43">
        <v>8447000000</v>
      </c>
      <c r="L42" s="45">
        <v>11458000000</v>
      </c>
      <c r="M42" s="45">
        <v>21996500</v>
      </c>
      <c r="N42" s="45">
        <v>20037080</v>
      </c>
      <c r="O42" s="45">
        <v>20052500</v>
      </c>
      <c r="P42" s="45">
        <v>24871000000</v>
      </c>
      <c r="Q42" s="45">
        <v>8536000000</v>
      </c>
      <c r="R42" s="45">
        <v>18025000000</v>
      </c>
      <c r="S42" s="45">
        <v>20760000000</v>
      </c>
      <c r="T42" s="45">
        <v>63378077599.999901</v>
      </c>
      <c r="U42" s="1">
        <v>9.6651024962368499</v>
      </c>
      <c r="V42" s="8">
        <v>3</v>
      </c>
      <c r="W42" s="1"/>
      <c r="X42" s="11">
        <f t="shared" si="27"/>
        <v>0</v>
      </c>
      <c r="Y42" s="5">
        <f t="shared" si="1"/>
        <v>0</v>
      </c>
      <c r="Z42" s="5"/>
      <c r="AA42" s="5">
        <f t="shared" si="2"/>
        <v>0</v>
      </c>
      <c r="AB42" s="5"/>
      <c r="AC42" s="5"/>
      <c r="AD42" s="5"/>
      <c r="AE42" s="5">
        <f t="shared" si="3"/>
        <v>0</v>
      </c>
      <c r="AF42" s="10"/>
      <c r="AG42" s="12">
        <f t="shared" si="4"/>
        <v>3.3806246501242587E-2</v>
      </c>
      <c r="AH42" s="12">
        <f t="shared" si="5"/>
        <v>0.10455764141843014</v>
      </c>
      <c r="AI42" s="12">
        <f t="shared" si="26"/>
        <v>0.10912796677968685</v>
      </c>
      <c r="AJ42" s="12">
        <f t="shared" si="6"/>
        <v>7.6089496121531264E-2</v>
      </c>
      <c r="AK42" s="12">
        <f t="shared" si="7"/>
        <v>4.5711751287808244E-2</v>
      </c>
      <c r="AL42" s="12">
        <f t="shared" si="8"/>
        <v>0.15288499525467381</v>
      </c>
      <c r="AM42" s="12">
        <f t="shared" si="9"/>
        <v>5.3194791724498591E-2</v>
      </c>
      <c r="AN42" s="6">
        <f t="shared" si="10"/>
        <v>1372.1339303980178</v>
      </c>
      <c r="AO42" s="6">
        <f t="shared" si="11"/>
        <v>4007.43411714681</v>
      </c>
      <c r="AP42" s="6">
        <f t="shared" si="12"/>
        <v>5236.0553546939282</v>
      </c>
      <c r="AQ42" s="6">
        <f t="shared" si="13"/>
        <v>46.386697883754231</v>
      </c>
      <c r="AR42" s="6">
        <f t="shared" si="14"/>
        <v>419.00785942861933</v>
      </c>
      <c r="AS42" s="6">
        <f t="shared" si="15"/>
        <v>571.40007480364045</v>
      </c>
      <c r="AT42" s="12">
        <f t="shared" si="16"/>
        <v>8.19625259782919E-2</v>
      </c>
      <c r="AU42" s="12">
        <f t="shared" si="17"/>
        <v>4.5577686173831955E-2</v>
      </c>
      <c r="AV42" s="12">
        <f t="shared" si="18"/>
        <v>0.15917715591876891</v>
      </c>
      <c r="AW42" s="12">
        <f t="shared" si="19"/>
        <v>5.3059767249906908E-2</v>
      </c>
      <c r="AX42" s="12">
        <f t="shared" si="20"/>
        <v>4.5577686173831955E-2</v>
      </c>
      <c r="AY42" s="6">
        <f t="shared" si="21"/>
        <v>30672000000</v>
      </c>
      <c r="AZ42" s="13">
        <f t="shared" si="22"/>
        <v>0.37356546687532605</v>
      </c>
      <c r="BA42" s="14">
        <f t="shared" si="23"/>
        <v>5.5313385931227002</v>
      </c>
      <c r="BB42" s="6"/>
      <c r="BC42" s="15"/>
      <c r="BD42" s="13">
        <f>_xlfn.PERCENTRANK.EXC($AX41:$AX$1474,AX42)</f>
        <v>0.91100000000000003</v>
      </c>
      <c r="BE42" s="13">
        <f>_xlfn.PERCENTRANK.EXC($AZ41:$AZ$1474,AZ42)</f>
        <v>0.90100000000000002</v>
      </c>
      <c r="BF42" s="13">
        <f>1-_xlfn.PERCENTRANK.EXC($BA41:$BA$1474,BA42)</f>
        <v>0.82099999999999995</v>
      </c>
      <c r="BG42" s="13">
        <v>0</v>
      </c>
      <c r="BH42" s="16">
        <f t="shared" si="24"/>
        <v>0.69080000000000008</v>
      </c>
    </row>
    <row r="43" spans="1:60" collapsed="1">
      <c r="A43" s="4" t="s">
        <v>764</v>
      </c>
      <c r="B43" s="4" t="s">
        <v>765</v>
      </c>
      <c r="C43" s="4" t="s">
        <v>20</v>
      </c>
      <c r="D43" s="4" t="s">
        <v>723</v>
      </c>
      <c r="E43" s="45">
        <v>4042107000</v>
      </c>
      <c r="F43" s="45">
        <v>2909695000</v>
      </c>
      <c r="G43" s="45">
        <v>3125785000</v>
      </c>
      <c r="H43" s="45">
        <v>3692545000</v>
      </c>
      <c r="I43" s="43">
        <v>334267000</v>
      </c>
      <c r="J43" s="43">
        <v>179149000</v>
      </c>
      <c r="K43" s="43">
        <v>243274000</v>
      </c>
      <c r="L43" s="45">
        <v>569350000</v>
      </c>
      <c r="M43" s="45">
        <v>5530890</v>
      </c>
      <c r="N43" s="45">
        <v>5520630</v>
      </c>
      <c r="O43" s="45">
        <v>5520620</v>
      </c>
      <c r="P43" s="45">
        <v>246073000</v>
      </c>
      <c r="Q43" s="45">
        <v>13344000</v>
      </c>
      <c r="R43" s="45">
        <v>977918000</v>
      </c>
      <c r="S43" s="45">
        <v>72965000</v>
      </c>
      <c r="T43" s="45">
        <v>2198054400</v>
      </c>
      <c r="U43" s="1"/>
      <c r="V43" s="8">
        <v>6</v>
      </c>
      <c r="W43" s="1"/>
      <c r="X43" s="11">
        <f t="shared" si="27"/>
        <v>0</v>
      </c>
      <c r="Y43" s="5">
        <f t="shared" si="1"/>
        <v>0</v>
      </c>
      <c r="Z43" s="5"/>
      <c r="AA43" s="5">
        <f t="shared" si="2"/>
        <v>0</v>
      </c>
      <c r="AB43" s="5"/>
      <c r="AC43" s="5"/>
      <c r="AD43" s="5"/>
      <c r="AE43" s="5">
        <f t="shared" si="3"/>
        <v>0</v>
      </c>
      <c r="AF43" s="10"/>
      <c r="AG43" s="12">
        <f t="shared" si="4"/>
        <v>0.11488042561161908</v>
      </c>
      <c r="AH43" s="12">
        <f t="shared" si="5"/>
        <v>5.7313282903334685E-2</v>
      </c>
      <c r="AI43" s="12">
        <f t="shared" si="26"/>
        <v>0.154189048474697</v>
      </c>
      <c r="AJ43" s="12">
        <f t="shared" si="6"/>
        <v>1.4114425598255931E-2</v>
      </c>
      <c r="AK43" s="12">
        <f t="shared" si="7"/>
        <v>2.8160974850252929E-2</v>
      </c>
      <c r="AL43" s="12">
        <f t="shared" si="8"/>
        <v>3.1822629282146853E-2</v>
      </c>
      <c r="AM43" s="12">
        <f t="shared" si="9"/>
        <v>0.21253464454182303</v>
      </c>
      <c r="AN43" s="6">
        <f t="shared" si="10"/>
        <v>526.08079350701246</v>
      </c>
      <c r="AO43" s="6">
        <f t="shared" si="11"/>
        <v>566.20077780977897</v>
      </c>
      <c r="AP43" s="6">
        <f t="shared" si="12"/>
        <v>668.86418554437728</v>
      </c>
      <c r="AQ43" s="6">
        <f t="shared" si="13"/>
        <v>60.436385464183886</v>
      </c>
      <c r="AR43" s="6">
        <f t="shared" si="14"/>
        <v>32.450825358700008</v>
      </c>
      <c r="AS43" s="6">
        <f t="shared" si="15"/>
        <v>103.13153232789071</v>
      </c>
      <c r="AT43" s="12">
        <f t="shared" si="16"/>
        <v>1.4225302408341189E-2</v>
      </c>
      <c r="AU43" s="12">
        <f t="shared" si="17"/>
        <v>2.816128525023176E-2</v>
      </c>
      <c r="AV43" s="12">
        <f t="shared" si="18"/>
        <v>3.1935442194398922E-2</v>
      </c>
      <c r="AW43" s="12">
        <f t="shared" si="19"/>
        <v>0.21253501060388658</v>
      </c>
      <c r="AX43" s="12">
        <f t="shared" si="20"/>
        <v>1.4114425598255931E-2</v>
      </c>
      <c r="AY43" s="6">
        <f t="shared" si="21"/>
        <v>1164370000</v>
      </c>
      <c r="AZ43" s="13">
        <f t="shared" si="22"/>
        <v>0.48897687161297526</v>
      </c>
      <c r="BA43" s="14">
        <f t="shared" si="23"/>
        <v>3.8606382717133574</v>
      </c>
      <c r="BB43" s="6"/>
      <c r="BC43" s="15"/>
      <c r="BD43" s="13">
        <f>_xlfn.PERCENTRANK.EXC($AX42:$AX$1474,AX43)</f>
        <v>0.67500000000000004</v>
      </c>
      <c r="BE43" s="13">
        <f>_xlfn.PERCENTRANK.EXC($AZ42:$AZ$1474,AZ43)</f>
        <v>0.93300000000000005</v>
      </c>
      <c r="BF43" s="13">
        <f>1-_xlfn.PERCENTRANK.EXC($BA42:$BA$1474,BA43)</f>
        <v>0.91700000000000004</v>
      </c>
      <c r="BG43" s="13">
        <v>0</v>
      </c>
      <c r="BH43" s="16">
        <f t="shared" si="24"/>
        <v>0.68840000000000001</v>
      </c>
    </row>
    <row r="44" spans="1:60" collapsed="1">
      <c r="A44" s="4" t="s">
        <v>1171</v>
      </c>
      <c r="B44" s="4" t="s">
        <v>1172</v>
      </c>
      <c r="C44" s="4" t="s">
        <v>20</v>
      </c>
      <c r="D44" s="4" t="s">
        <v>1136</v>
      </c>
      <c r="E44" s="45">
        <v>11539891505.7591</v>
      </c>
      <c r="F44" s="45">
        <v>8759278000</v>
      </c>
      <c r="G44" s="45">
        <v>10225693000</v>
      </c>
      <c r="H44" s="45">
        <v>13860709000</v>
      </c>
      <c r="I44" s="43">
        <v>987018000</v>
      </c>
      <c r="J44" s="43">
        <v>824896000</v>
      </c>
      <c r="K44" s="43">
        <v>1210187000</v>
      </c>
      <c r="L44" s="45">
        <v>1303532000</v>
      </c>
      <c r="M44" s="45">
        <v>7807550</v>
      </c>
      <c r="N44" s="45">
        <v>7778980</v>
      </c>
      <c r="O44" s="45">
        <v>7772450</v>
      </c>
      <c r="P44" s="45">
        <v>2761241000</v>
      </c>
      <c r="Q44" s="45">
        <v>5286000</v>
      </c>
      <c r="R44" s="45">
        <v>59316000</v>
      </c>
      <c r="S44" s="45"/>
      <c r="T44" s="45">
        <v>5229712900.0000095</v>
      </c>
      <c r="U44" s="1">
        <v>10.6781809220893</v>
      </c>
      <c r="V44" s="8">
        <v>5</v>
      </c>
      <c r="W44" s="1"/>
      <c r="X44" s="11">
        <f t="shared" si="27"/>
        <v>0</v>
      </c>
      <c r="Y44" s="5">
        <f t="shared" si="1"/>
        <v>0</v>
      </c>
      <c r="Z44" s="5"/>
      <c r="AA44" s="5">
        <f t="shared" si="2"/>
        <v>0</v>
      </c>
      <c r="AB44" s="5"/>
      <c r="AC44" s="5"/>
      <c r="AD44" s="5"/>
      <c r="AE44" s="5">
        <f t="shared" si="3"/>
        <v>0</v>
      </c>
      <c r="AF44" s="10"/>
      <c r="AG44" s="12">
        <f t="shared" si="4"/>
        <v>0.11268257497935331</v>
      </c>
      <c r="AH44" s="12">
        <f t="shared" si="5"/>
        <v>8.0668958084307837E-2</v>
      </c>
      <c r="AI44" s="12">
        <f t="shared" si="26"/>
        <v>9.4045117028284775E-2</v>
      </c>
      <c r="AJ44" s="12">
        <f t="shared" si="6"/>
        <v>2.7364458710563699E-2</v>
      </c>
      <c r="AK44" s="12">
        <f t="shared" si="7"/>
        <v>5.1999296259241712E-2</v>
      </c>
      <c r="AL44" s="12">
        <f t="shared" si="8"/>
        <v>1.6496022894537665E-2</v>
      </c>
      <c r="AM44" s="12">
        <f t="shared" si="9"/>
        <v>7.9245922575945427E-2</v>
      </c>
      <c r="AN44" s="6">
        <f t="shared" si="10"/>
        <v>1121.8984188381758</v>
      </c>
      <c r="AO44" s="6">
        <f t="shared" si="11"/>
        <v>1314.5287685532037</v>
      </c>
      <c r="AP44" s="6">
        <f t="shared" si="12"/>
        <v>1783.312726360414</v>
      </c>
      <c r="AQ44" s="6">
        <f t="shared" si="13"/>
        <v>126.41840269995068</v>
      </c>
      <c r="AR44" s="6">
        <f t="shared" si="14"/>
        <v>106.04166613103519</v>
      </c>
      <c r="AS44" s="6">
        <f t="shared" si="15"/>
        <v>167.71185404859472</v>
      </c>
      <c r="AT44" s="12">
        <f t="shared" si="16"/>
        <v>2.7636793776535828E-2</v>
      </c>
      <c r="AU44" s="12">
        <f t="shared" si="17"/>
        <v>5.2146550382749401E-2</v>
      </c>
      <c r="AV44" s="12">
        <f t="shared" si="18"/>
        <v>1.6765476941841273E-2</v>
      </c>
      <c r="AW44" s="12">
        <f t="shared" si="19"/>
        <v>7.9396990559492009E-2</v>
      </c>
      <c r="AX44" s="12">
        <f t="shared" si="20"/>
        <v>1.6496022894537665E-2</v>
      </c>
      <c r="AY44" s="6">
        <f t="shared" si="21"/>
        <v>2825843000</v>
      </c>
      <c r="AZ44" s="13">
        <f t="shared" si="22"/>
        <v>0.46128960455340229</v>
      </c>
      <c r="BA44" s="14">
        <f t="shared" si="23"/>
        <v>4.0119559013511061</v>
      </c>
      <c r="BB44" s="6"/>
      <c r="BC44" s="15"/>
      <c r="BD44" s="13">
        <f>_xlfn.PERCENTRANK.EXC($AX43:$AX$1474,AX44)</f>
        <v>0.69699999999999995</v>
      </c>
      <c r="BE44" s="13">
        <f>_xlfn.PERCENTRANK.EXC($AZ43:$AZ$1474,AZ44)</f>
        <v>0.92600000000000005</v>
      </c>
      <c r="BF44" s="13">
        <f>1-_xlfn.PERCENTRANK.EXC($BA43:$BA$1474,BA44)</f>
        <v>0.90800000000000003</v>
      </c>
      <c r="BG44" s="13">
        <v>0</v>
      </c>
      <c r="BH44" s="16">
        <f t="shared" si="24"/>
        <v>0.68779999999999997</v>
      </c>
    </row>
    <row r="45" spans="1:60" collapsed="1">
      <c r="A45" s="4" t="s">
        <v>742</v>
      </c>
      <c r="B45" s="4" t="s">
        <v>743</v>
      </c>
      <c r="C45" s="4" t="s">
        <v>20</v>
      </c>
      <c r="D45" s="4" t="s">
        <v>723</v>
      </c>
      <c r="E45" s="45">
        <v>12635914800</v>
      </c>
      <c r="F45" s="45">
        <v>18215534000</v>
      </c>
      <c r="G45" s="45">
        <v>22655166000</v>
      </c>
      <c r="H45" s="45">
        <v>29293692000</v>
      </c>
      <c r="I45" s="43">
        <v>765139000</v>
      </c>
      <c r="J45" s="43">
        <v>1210835000</v>
      </c>
      <c r="K45" s="43">
        <v>1410155000</v>
      </c>
      <c r="L45" s="45">
        <v>1582918000</v>
      </c>
      <c r="M45" s="45">
        <v>7261220</v>
      </c>
      <c r="N45" s="45">
        <v>5823160</v>
      </c>
      <c r="O45" s="45">
        <v>5870890</v>
      </c>
      <c r="P45" s="45">
        <v>3240764000</v>
      </c>
      <c r="Q45" s="45">
        <v>2223837000</v>
      </c>
      <c r="R45" s="45">
        <v>5013277000</v>
      </c>
      <c r="S45" s="45">
        <v>2323669000</v>
      </c>
      <c r="T45" s="45">
        <v>4879047820.0000095</v>
      </c>
      <c r="U45" s="1"/>
      <c r="V45" s="8">
        <v>6</v>
      </c>
      <c r="W45" s="1"/>
      <c r="X45" s="11">
        <f t="shared" si="27"/>
        <v>0</v>
      </c>
      <c r="Y45" s="5">
        <f t="shared" si="1"/>
        <v>0</v>
      </c>
      <c r="Z45" s="5"/>
      <c r="AA45" s="5">
        <f t="shared" si="2"/>
        <v>0</v>
      </c>
      <c r="AB45" s="5"/>
      <c r="AC45" s="5"/>
      <c r="AD45" s="5"/>
      <c r="AE45" s="5">
        <f t="shared" si="3"/>
        <v>0</v>
      </c>
      <c r="AF45" s="10"/>
      <c r="AG45" s="12">
        <f t="shared" si="4"/>
        <v>4.2004752646834287E-2</v>
      </c>
      <c r="AH45" s="12">
        <f t="shared" si="5"/>
        <v>5.3446308890431435E-2</v>
      </c>
      <c r="AI45" s="12">
        <f t="shared" si="26"/>
        <v>5.4036138565258351E-2</v>
      </c>
      <c r="AJ45" s="12">
        <f t="shared" si="6"/>
        <v>2.8341087509892393E-2</v>
      </c>
      <c r="AK45" s="12">
        <f t="shared" si="7"/>
        <v>4.3761188060006395E-2</v>
      </c>
      <c r="AL45" s="12">
        <f t="shared" si="8"/>
        <v>4.3690310834347379E-2</v>
      </c>
      <c r="AM45" s="12">
        <f t="shared" si="9"/>
        <v>4.5672231663677954E-2</v>
      </c>
      <c r="AN45" s="6">
        <f t="shared" si="10"/>
        <v>2508.605165523149</v>
      </c>
      <c r="AO45" s="6">
        <f t="shared" si="11"/>
        <v>3890.5278233811196</v>
      </c>
      <c r="AP45" s="6">
        <f t="shared" si="12"/>
        <v>4989.6509728507945</v>
      </c>
      <c r="AQ45" s="6">
        <f t="shared" si="13"/>
        <v>105.37333946637065</v>
      </c>
      <c r="AR45" s="6">
        <f t="shared" si="14"/>
        <v>207.93435179524519</v>
      </c>
      <c r="AS45" s="6">
        <f t="shared" si="15"/>
        <v>269.62147136124167</v>
      </c>
      <c r="AT45" s="12">
        <f t="shared" si="16"/>
        <v>4.1278575218793634E-2</v>
      </c>
      <c r="AU45" s="12">
        <f t="shared" si="17"/>
        <v>4.2342086795245093E-2</v>
      </c>
      <c r="AV45" s="12">
        <f t="shared" si="18"/>
        <v>5.682090605447554E-2</v>
      </c>
      <c r="AW45" s="12">
        <f t="shared" si="19"/>
        <v>4.4250532137526832E-2</v>
      </c>
      <c r="AX45" s="12">
        <f t="shared" si="20"/>
        <v>2.8341087509892393E-2</v>
      </c>
      <c r="AY45" s="6">
        <f t="shared" si="21"/>
        <v>8154209000</v>
      </c>
      <c r="AZ45" s="13">
        <f t="shared" si="22"/>
        <v>0.19412281436494944</v>
      </c>
      <c r="BA45" s="14">
        <f t="shared" si="23"/>
        <v>3.0823124255331038</v>
      </c>
      <c r="BB45" s="6"/>
      <c r="BC45" s="15"/>
      <c r="BD45" s="13">
        <f>_xlfn.PERCENTRANK.EXC($AX44:$AX$1474,AX45)</f>
        <v>0.81200000000000006</v>
      </c>
      <c r="BE45" s="13">
        <f>_xlfn.PERCENTRANK.EXC($AZ44:$AZ$1474,AZ45)</f>
        <v>0.73899999999999999</v>
      </c>
      <c r="BF45" s="13">
        <f>1-_xlfn.PERCENTRANK.EXC($BA44:$BA$1474,BA45)</f>
        <v>0.94299999999999995</v>
      </c>
      <c r="BG45" s="13">
        <v>0</v>
      </c>
      <c r="BH45" s="16">
        <f t="shared" si="24"/>
        <v>0.68740000000000001</v>
      </c>
    </row>
    <row r="46" spans="1:60" collapsed="1">
      <c r="A46" s="4" t="s">
        <v>1843</v>
      </c>
      <c r="B46" s="4" t="s">
        <v>1844</v>
      </c>
      <c r="C46" s="4" t="s">
        <v>20</v>
      </c>
      <c r="D46" s="4" t="s">
        <v>1696</v>
      </c>
      <c r="E46" s="45">
        <v>14804616000</v>
      </c>
      <c r="F46" s="45">
        <v>9229717000</v>
      </c>
      <c r="G46" s="45">
        <v>9671517000</v>
      </c>
      <c r="H46" s="45">
        <v>14500120000</v>
      </c>
      <c r="I46" s="43">
        <v>956785000</v>
      </c>
      <c r="J46" s="43">
        <v>838864000</v>
      </c>
      <c r="K46" s="43">
        <v>986911000</v>
      </c>
      <c r="L46" s="45">
        <v>2393607000</v>
      </c>
      <c r="M46" s="45">
        <v>7419750</v>
      </c>
      <c r="N46" s="45">
        <v>7266850</v>
      </c>
      <c r="O46" s="45">
        <v>7266540</v>
      </c>
      <c r="P46" s="45">
        <v>5317713000</v>
      </c>
      <c r="Q46" s="45">
        <v>2550882000</v>
      </c>
      <c r="R46" s="45">
        <v>4167222000</v>
      </c>
      <c r="S46" s="45">
        <v>2400708000</v>
      </c>
      <c r="T46" s="45">
        <v>9618053999.9999809</v>
      </c>
      <c r="U46" s="1">
        <v>12.6352991277799</v>
      </c>
      <c r="V46" s="8">
        <v>4</v>
      </c>
      <c r="W46" s="1"/>
      <c r="X46" s="11">
        <f t="shared" si="27"/>
        <v>0</v>
      </c>
      <c r="Y46" s="5">
        <f t="shared" si="1"/>
        <v>0</v>
      </c>
      <c r="Z46" s="5"/>
      <c r="AA46" s="5">
        <f t="shared" si="2"/>
        <v>0</v>
      </c>
      <c r="AB46" s="5"/>
      <c r="AC46" s="5"/>
      <c r="AD46" s="5"/>
      <c r="AE46" s="5">
        <f t="shared" si="3"/>
        <v>0</v>
      </c>
      <c r="AF46" s="10"/>
      <c r="AG46" s="12">
        <f t="shared" si="4"/>
        <v>0.10366352511133331</v>
      </c>
      <c r="AH46" s="12">
        <f t="shared" si="5"/>
        <v>8.6735514190793436E-2</v>
      </c>
      <c r="AI46" s="12">
        <f t="shared" si="26"/>
        <v>0.16507497868983154</v>
      </c>
      <c r="AJ46" s="12">
        <f t="shared" si="6"/>
        <v>2.6928457564532327E-2</v>
      </c>
      <c r="AK46" s="12">
        <f t="shared" si="7"/>
        <v>6.9825222698062461E-2</v>
      </c>
      <c r="AL46" s="12">
        <f t="shared" si="8"/>
        <v>5.542115121048119E-2</v>
      </c>
      <c r="AM46" s="12">
        <f t="shared" si="9"/>
        <v>0.19095005336763293</v>
      </c>
      <c r="AN46" s="6">
        <f t="shared" si="10"/>
        <v>1243.9390815054417</v>
      </c>
      <c r="AO46" s="6">
        <f t="shared" si="11"/>
        <v>1330.9091284394201</v>
      </c>
      <c r="AP46" s="6">
        <f t="shared" si="12"/>
        <v>1995.4641411180562</v>
      </c>
      <c r="AQ46" s="6">
        <f t="shared" si="13"/>
        <v>128.95111021260826</v>
      </c>
      <c r="AR46" s="6">
        <f t="shared" si="14"/>
        <v>115.43708759641385</v>
      </c>
      <c r="AS46" s="6">
        <f t="shared" si="15"/>
        <v>329.40120057138614</v>
      </c>
      <c r="AT46" s="12">
        <f t="shared" si="16"/>
        <v>2.8189641925302489E-2</v>
      </c>
      <c r="AU46" s="12">
        <f t="shared" si="17"/>
        <v>6.9832829250929151E-2</v>
      </c>
      <c r="AV46" s="12">
        <f t="shared" si="18"/>
        <v>5.6717327823494035E-2</v>
      </c>
      <c r="AW46" s="12">
        <f t="shared" si="19"/>
        <v>0.1909585211288618</v>
      </c>
      <c r="AX46" s="12">
        <f t="shared" si="20"/>
        <v>2.6928457564532327E-2</v>
      </c>
      <c r="AY46" s="6">
        <f t="shared" si="21"/>
        <v>9635109000</v>
      </c>
      <c r="AZ46" s="13">
        <f t="shared" si="22"/>
        <v>0.24842552377975174</v>
      </c>
      <c r="BA46" s="14">
        <f t="shared" si="23"/>
        <v>4.0182260496397202</v>
      </c>
      <c r="BB46" s="6"/>
      <c r="BC46" s="15"/>
      <c r="BD46" s="13">
        <f>_xlfn.PERCENTRANK.EXC($AX45:$AX$1474,AX46)</f>
        <v>0.8</v>
      </c>
      <c r="BE46" s="13">
        <f>_xlfn.PERCENTRANK.EXC($AZ45:$AZ$1474,AZ46)</f>
        <v>0.81399999999999995</v>
      </c>
      <c r="BF46" s="13">
        <f>1-_xlfn.PERCENTRANK.EXC($BA45:$BA$1474,BA46)</f>
        <v>0.90900000000000003</v>
      </c>
      <c r="BG46" s="13">
        <v>0</v>
      </c>
      <c r="BH46" s="16">
        <f t="shared" si="24"/>
        <v>0.68640000000000012</v>
      </c>
    </row>
    <row r="47" spans="1:60" collapsed="1">
      <c r="A47" s="4" t="s">
        <v>2349</v>
      </c>
      <c r="B47" s="4" t="s">
        <v>2350</v>
      </c>
      <c r="C47" s="4" t="s">
        <v>20</v>
      </c>
      <c r="D47" s="4" t="s">
        <v>2228</v>
      </c>
      <c r="E47" s="45">
        <v>7095000000</v>
      </c>
      <c r="F47" s="45">
        <v>13685156000</v>
      </c>
      <c r="G47" s="45">
        <v>14618473000</v>
      </c>
      <c r="H47" s="45">
        <v>18039718000</v>
      </c>
      <c r="I47" s="43">
        <v>288234000</v>
      </c>
      <c r="J47" s="43">
        <v>765817000</v>
      </c>
      <c r="K47" s="43">
        <v>1211662000</v>
      </c>
      <c r="L47" s="45">
        <v>940194000</v>
      </c>
      <c r="M47" s="45">
        <v>7342580</v>
      </c>
      <c r="N47" s="45">
        <v>7335510</v>
      </c>
      <c r="O47" s="45">
        <v>7305370</v>
      </c>
      <c r="P47" s="45">
        <v>3824513000</v>
      </c>
      <c r="Q47" s="45">
        <v>3583000</v>
      </c>
      <c r="R47" s="45">
        <v>1361984000</v>
      </c>
      <c r="S47" s="45">
        <v>1420398000</v>
      </c>
      <c r="T47" s="45">
        <v>2054143000</v>
      </c>
      <c r="U47" s="1">
        <v>13.848432565306499</v>
      </c>
      <c r="V47" s="8">
        <v>4</v>
      </c>
      <c r="W47" s="1"/>
      <c r="X47" s="11">
        <f t="shared" si="27"/>
        <v>0</v>
      </c>
      <c r="Y47" s="5">
        <f t="shared" si="1"/>
        <v>0</v>
      </c>
      <c r="Z47" s="5"/>
      <c r="AA47" s="5">
        <f t="shared" si="2"/>
        <v>0</v>
      </c>
      <c r="AB47" s="5"/>
      <c r="AC47" s="5"/>
      <c r="AD47" s="5"/>
      <c r="AE47" s="5">
        <f t="shared" si="3"/>
        <v>0</v>
      </c>
      <c r="AF47" s="10"/>
      <c r="AG47" s="12">
        <f t="shared" si="4"/>
        <v>2.1061798637881803E-2</v>
      </c>
      <c r="AH47" s="12">
        <f t="shared" si="5"/>
        <v>5.2386935352276537E-2</v>
      </c>
      <c r="AI47" s="12">
        <f t="shared" si="26"/>
        <v>5.2117998740335077E-2</v>
      </c>
      <c r="AJ47" s="12">
        <f t="shared" si="6"/>
        <v>1.6383594774385335E-2</v>
      </c>
      <c r="AK47" s="12">
        <f t="shared" si="7"/>
        <v>3.5669744193422392E-2</v>
      </c>
      <c r="AL47" s="12">
        <f t="shared" si="8"/>
        <v>7.2023364916225185E-2</v>
      </c>
      <c r="AM47" s="12">
        <f t="shared" si="9"/>
        <v>3.4781713721992347E-2</v>
      </c>
      <c r="AN47" s="6">
        <f t="shared" si="10"/>
        <v>1863.8075444870876</v>
      </c>
      <c r="AO47" s="6">
        <f t="shared" si="11"/>
        <v>1992.8366262195811</v>
      </c>
      <c r="AP47" s="6">
        <f t="shared" si="12"/>
        <v>2469.3777317233762</v>
      </c>
      <c r="AQ47" s="6">
        <f t="shared" si="13"/>
        <v>39.255139201751966</v>
      </c>
      <c r="AR47" s="6">
        <f t="shared" si="14"/>
        <v>104.39860350541407</v>
      </c>
      <c r="AS47" s="6">
        <f t="shared" si="15"/>
        <v>128.69902551137042</v>
      </c>
      <c r="AT47" s="12">
        <f t="shared" si="16"/>
        <v>1.6687394497712393E-2</v>
      </c>
      <c r="AU47" s="12">
        <f t="shared" si="17"/>
        <v>3.6380672376775447E-2</v>
      </c>
      <c r="AV47" s="12">
        <f t="shared" si="18"/>
        <v>7.2343795512838538E-2</v>
      </c>
      <c r="AW47" s="12">
        <f t="shared" si="19"/>
        <v>3.5492032323098499E-2</v>
      </c>
      <c r="AX47" s="12">
        <f t="shared" si="20"/>
        <v>1.6383594774385335E-2</v>
      </c>
      <c r="AY47" s="6">
        <f t="shared" si="21"/>
        <v>3769682000</v>
      </c>
      <c r="AZ47" s="13">
        <f t="shared" si="22"/>
        <v>0.24940936662561988</v>
      </c>
      <c r="BA47" s="14">
        <f t="shared" si="23"/>
        <v>2.1848076035371422</v>
      </c>
      <c r="BB47" s="6"/>
      <c r="BC47" s="15"/>
      <c r="BD47" s="13">
        <f>_xlfn.PERCENTRANK.EXC($AX46:$AX$1474,AX47)</f>
        <v>0.69699999999999995</v>
      </c>
      <c r="BE47" s="13">
        <f>_xlfn.PERCENTRANK.EXC($AZ46:$AZ$1474,AZ47)</f>
        <v>0.81799999999999995</v>
      </c>
      <c r="BF47" s="13">
        <f>1-_xlfn.PERCENTRANK.EXC($BA46:$BA$1474,BA47)</f>
        <v>0.96099999999999997</v>
      </c>
      <c r="BG47" s="13">
        <v>0</v>
      </c>
      <c r="BH47" s="16">
        <f t="shared" si="24"/>
        <v>0.68740000000000001</v>
      </c>
    </row>
    <row r="48" spans="1:60" collapsed="1">
      <c r="A48" s="4" t="s">
        <v>738</v>
      </c>
      <c r="B48" s="4" t="s">
        <v>739</v>
      </c>
      <c r="C48" s="4" t="s">
        <v>20</v>
      </c>
      <c r="D48" s="4" t="s">
        <v>723</v>
      </c>
      <c r="E48" s="45">
        <v>57186109200</v>
      </c>
      <c r="F48" s="45">
        <v>21238785000</v>
      </c>
      <c r="G48" s="45">
        <v>56717929000</v>
      </c>
      <c r="H48" s="45">
        <v>105596000000</v>
      </c>
      <c r="I48" s="43">
        <v>2541101000</v>
      </c>
      <c r="J48" s="43">
        <v>2675486000</v>
      </c>
      <c r="K48" s="43">
        <v>5887000000</v>
      </c>
      <c r="L48" s="45">
        <v>6816000000</v>
      </c>
      <c r="M48" s="45">
        <v>41852000</v>
      </c>
      <c r="N48" s="45">
        <v>40164000</v>
      </c>
      <c r="O48" s="45">
        <v>40207000</v>
      </c>
      <c r="P48" s="45">
        <v>6103000000</v>
      </c>
      <c r="Q48" s="45">
        <v>7669000000</v>
      </c>
      <c r="R48" s="45">
        <v>12078000000</v>
      </c>
      <c r="S48" s="45">
        <v>3191000000</v>
      </c>
      <c r="T48" s="45">
        <v>39041109200</v>
      </c>
      <c r="U48" s="1">
        <v>9.7304660893256791</v>
      </c>
      <c r="V48" s="8">
        <v>3</v>
      </c>
      <c r="W48" s="1"/>
      <c r="X48" s="11">
        <f t="shared" si="27"/>
        <v>0</v>
      </c>
      <c r="Y48" s="5">
        <f t="shared" si="1"/>
        <v>0</v>
      </c>
      <c r="Z48" s="5"/>
      <c r="AA48" s="5">
        <f t="shared" si="2"/>
        <v>0</v>
      </c>
      <c r="AB48" s="5"/>
      <c r="AC48" s="5"/>
      <c r="AD48" s="5"/>
      <c r="AE48" s="5">
        <f t="shared" si="3"/>
        <v>0</v>
      </c>
      <c r="AF48" s="10"/>
      <c r="AG48" s="12">
        <f t="shared" si="4"/>
        <v>0.11964436760389072</v>
      </c>
      <c r="AH48" s="12">
        <f t="shared" si="5"/>
        <v>4.71717858386543E-2</v>
      </c>
      <c r="AI48" s="12">
        <f t="shared" si="26"/>
        <v>6.4547899541649301E-2</v>
      </c>
      <c r="AJ48" s="12">
        <f t="shared" si="6"/>
        <v>9.8934063158150565E-2</v>
      </c>
      <c r="AK48" s="12">
        <f t="shared" si="7"/>
        <v>0.10914378612337572</v>
      </c>
      <c r="AL48" s="12">
        <f t="shared" si="8"/>
        <v>5.9757094525602072E-2</v>
      </c>
      <c r="AM48" s="12">
        <f t="shared" si="9"/>
        <v>0.1686590229207241</v>
      </c>
      <c r="AN48" s="6">
        <f t="shared" si="10"/>
        <v>507.47359743859312</v>
      </c>
      <c r="AO48" s="6">
        <f t="shared" si="11"/>
        <v>1412.1583756597947</v>
      </c>
      <c r="AP48" s="6">
        <f t="shared" si="12"/>
        <v>2626.3088516924913</v>
      </c>
      <c r="AQ48" s="6">
        <f t="shared" si="13"/>
        <v>60.716357641211893</v>
      </c>
      <c r="AR48" s="6">
        <f t="shared" si="14"/>
        <v>66.61403246688576</v>
      </c>
      <c r="AS48" s="6">
        <f t="shared" si="15"/>
        <v>169.52271992439125</v>
      </c>
      <c r="AT48" s="12">
        <f t="shared" si="16"/>
        <v>0.10152921558170647</v>
      </c>
      <c r="AU48" s="12">
        <f t="shared" si="17"/>
        <v>0.10894599946395056</v>
      </c>
      <c r="AV48" s="12">
        <f t="shared" si="18"/>
        <v>6.2259729837801814E-2</v>
      </c>
      <c r="AW48" s="12">
        <f t="shared" si="19"/>
        <v>0.16845062328215388</v>
      </c>
      <c r="AX48" s="12">
        <f t="shared" si="20"/>
        <v>5.9757094525602072E-2</v>
      </c>
      <c r="AY48" s="6">
        <f t="shared" si="21"/>
        <v>22659000000</v>
      </c>
      <c r="AZ48" s="13">
        <f t="shared" si="22"/>
        <v>0.30080762610883094</v>
      </c>
      <c r="BA48" s="14">
        <f t="shared" si="23"/>
        <v>5.7278622652582163</v>
      </c>
      <c r="BB48" s="6"/>
      <c r="BC48" s="15"/>
      <c r="BD48" s="13">
        <f>_xlfn.PERCENTRANK.EXC($AX47:$AX$1474,AX48)</f>
        <v>0.94699999999999995</v>
      </c>
      <c r="BE48" s="13">
        <f>_xlfn.PERCENTRANK.EXC($AZ47:$AZ$1474,AZ48)</f>
        <v>0.874</v>
      </c>
      <c r="BF48" s="13">
        <f>1-_xlfn.PERCENTRANK.EXC($BA47:$BA$1474,BA48)</f>
        <v>0.80800000000000005</v>
      </c>
      <c r="BG48" s="13">
        <v>0</v>
      </c>
      <c r="BH48" s="16">
        <f t="shared" si="24"/>
        <v>0.68740000000000001</v>
      </c>
    </row>
    <row r="49" spans="1:60" collapsed="1">
      <c r="A49" s="4" t="s">
        <v>1867</v>
      </c>
      <c r="B49" s="4" t="s">
        <v>1868</v>
      </c>
      <c r="C49" s="4" t="s">
        <v>20</v>
      </c>
      <c r="D49" s="4" t="s">
        <v>1696</v>
      </c>
      <c r="E49" s="45">
        <v>2300680000</v>
      </c>
      <c r="F49" s="45">
        <v>9482433000</v>
      </c>
      <c r="G49" s="45">
        <v>5194528000</v>
      </c>
      <c r="H49" s="45">
        <v>10839012000</v>
      </c>
      <c r="I49" s="43">
        <v>478022000</v>
      </c>
      <c r="J49" s="43">
        <v>159278000</v>
      </c>
      <c r="K49" s="43">
        <v>122782000</v>
      </c>
      <c r="L49" s="45">
        <v>881384000</v>
      </c>
      <c r="M49" s="45">
        <v>5086050</v>
      </c>
      <c r="N49" s="45">
        <v>5081410</v>
      </c>
      <c r="O49" s="45">
        <v>5078740</v>
      </c>
      <c r="P49" s="45">
        <v>2605934000</v>
      </c>
      <c r="Q49" s="45">
        <v>1087874000</v>
      </c>
      <c r="R49" s="45">
        <v>1596207000</v>
      </c>
      <c r="S49" s="45">
        <v>2347628000</v>
      </c>
      <c r="T49" s="45">
        <v>1106835000</v>
      </c>
      <c r="U49" s="1">
        <v>4.8853862390693497</v>
      </c>
      <c r="V49" s="8">
        <v>5</v>
      </c>
      <c r="W49" s="1"/>
      <c r="X49" s="11">
        <f t="shared" si="27"/>
        <v>0</v>
      </c>
      <c r="Y49" s="5">
        <f t="shared" si="1"/>
        <v>0</v>
      </c>
      <c r="Z49" s="5"/>
      <c r="AA49" s="5">
        <f t="shared" si="2"/>
        <v>0</v>
      </c>
      <c r="AB49" s="5"/>
      <c r="AC49" s="5"/>
      <c r="AD49" s="5"/>
      <c r="AE49" s="5">
        <f t="shared" si="3"/>
        <v>0</v>
      </c>
      <c r="AF49" s="10"/>
      <c r="AG49" s="12">
        <f t="shared" si="4"/>
        <v>5.0411323760473713E-2</v>
      </c>
      <c r="AH49" s="12">
        <f t="shared" si="5"/>
        <v>3.0662651159065846E-2</v>
      </c>
      <c r="AI49" s="12">
        <f t="shared" si="26"/>
        <v>8.1315898533925415E-2</v>
      </c>
      <c r="AJ49" s="12">
        <f t="shared" si="6"/>
        <v>7.8963612859688226E-3</v>
      </c>
      <c r="AK49" s="12">
        <f t="shared" si="7"/>
        <v>0.13042199964185341</v>
      </c>
      <c r="AL49" s="12">
        <f t="shared" si="8"/>
        <v>3.6645885054669813E-2</v>
      </c>
      <c r="AM49" s="12">
        <f t="shared" si="9"/>
        <v>0.32994871679384064</v>
      </c>
      <c r="AN49" s="6">
        <f t="shared" si="10"/>
        <v>1864.4002713304037</v>
      </c>
      <c r="AO49" s="6">
        <f t="shared" si="11"/>
        <v>1022.2611440525366</v>
      </c>
      <c r="AP49" s="6">
        <f t="shared" si="12"/>
        <v>2134.1931266416473</v>
      </c>
      <c r="AQ49" s="6">
        <f t="shared" si="13"/>
        <v>93.986885697152019</v>
      </c>
      <c r="AR49" s="6">
        <f t="shared" si="14"/>
        <v>31.345236853550489</v>
      </c>
      <c r="AS49" s="6">
        <f t="shared" si="15"/>
        <v>173.54383173779323</v>
      </c>
      <c r="AT49" s="12">
        <f t="shared" si="16"/>
        <v>7.9816387672488887E-3</v>
      </c>
      <c r="AU49" s="12">
        <f t="shared" si="17"/>
        <v>0.13052102570631074</v>
      </c>
      <c r="AV49" s="12">
        <f t="shared" si="18"/>
        <v>3.6733595015189913E-2</v>
      </c>
      <c r="AW49" s="12">
        <f t="shared" si="19"/>
        <v>0.33006522159239915</v>
      </c>
      <c r="AX49" s="12">
        <f t="shared" si="20"/>
        <v>7.8963612859688226E-3</v>
      </c>
      <c r="AY49" s="6">
        <f t="shared" si="21"/>
        <v>2942387000</v>
      </c>
      <c r="AZ49" s="13">
        <f t="shared" si="22"/>
        <v>0.29954727233365291</v>
      </c>
      <c r="BA49" s="14">
        <f t="shared" si="23"/>
        <v>1.2557920270846759</v>
      </c>
      <c r="BB49" s="6"/>
      <c r="BC49" s="15"/>
      <c r="BD49" s="13">
        <f>_xlfn.PERCENTRANK.EXC($AX48:$AX$1474,AX49)</f>
        <v>0.60599999999999998</v>
      </c>
      <c r="BE49" s="13">
        <f>_xlfn.PERCENTRANK.EXC($AZ48:$AZ$1474,AZ49)</f>
        <v>0.873</v>
      </c>
      <c r="BF49" s="13">
        <f>1-_xlfn.PERCENTRANK.EXC($BA48:$BA$1474,BA49)</f>
        <v>0.97799999999999998</v>
      </c>
      <c r="BG49" s="13">
        <v>0</v>
      </c>
      <c r="BH49" s="16">
        <f t="shared" si="24"/>
        <v>0.68700000000000006</v>
      </c>
    </row>
    <row r="50" spans="1:60" collapsed="1">
      <c r="A50" s="4" t="s">
        <v>1076</v>
      </c>
      <c r="B50" s="4" t="s">
        <v>1077</v>
      </c>
      <c r="C50" s="4" t="s">
        <v>20</v>
      </c>
      <c r="D50" s="4" t="s">
        <v>803</v>
      </c>
      <c r="E50" s="45">
        <v>5242999833.9867496</v>
      </c>
      <c r="F50" s="45">
        <v>4074530000</v>
      </c>
      <c r="G50" s="45">
        <v>6651233000</v>
      </c>
      <c r="H50" s="45">
        <v>9054715000</v>
      </c>
      <c r="I50" s="43">
        <v>206039000</v>
      </c>
      <c r="J50" s="43">
        <v>293950000</v>
      </c>
      <c r="K50" s="43">
        <v>1026509000</v>
      </c>
      <c r="L50" s="45">
        <v>930625000</v>
      </c>
      <c r="M50" s="45">
        <v>1797890</v>
      </c>
      <c r="N50" s="45">
        <v>1777330</v>
      </c>
      <c r="O50" s="45">
        <v>1772440</v>
      </c>
      <c r="P50" s="45">
        <v>2803727000</v>
      </c>
      <c r="Q50" s="45">
        <v>2922854000</v>
      </c>
      <c r="R50" s="45">
        <v>1709772000</v>
      </c>
      <c r="S50" s="45">
        <v>2074499000</v>
      </c>
      <c r="T50" s="45">
        <v>3697143000.00001</v>
      </c>
      <c r="U50" s="1">
        <v>7.21995506260272</v>
      </c>
      <c r="V50" s="8"/>
      <c r="W50" s="1"/>
      <c r="X50" s="11">
        <f t="shared" si="27"/>
        <v>0</v>
      </c>
      <c r="Y50" s="5">
        <f t="shared" si="1"/>
        <v>0</v>
      </c>
      <c r="Z50" s="5"/>
      <c r="AA50" s="5">
        <f t="shared" si="2"/>
        <v>0</v>
      </c>
      <c r="AB50" s="5"/>
      <c r="AC50" s="5"/>
      <c r="AD50" s="5"/>
      <c r="AE50" s="11">
        <f t="shared" si="3"/>
        <v>0</v>
      </c>
      <c r="AF50" s="10"/>
      <c r="AG50" s="12">
        <f t="shared" si="4"/>
        <v>5.05675501223454E-2</v>
      </c>
      <c r="AH50" s="12">
        <f t="shared" si="5"/>
        <v>4.4194813202303992E-2</v>
      </c>
      <c r="AI50" s="12">
        <f t="shared" si="26"/>
        <v>0.10277794497121114</v>
      </c>
      <c r="AJ50" s="12">
        <f t="shared" si="6"/>
        <v>4.8093045176788252E-2</v>
      </c>
      <c r="AK50" s="12">
        <f t="shared" si="7"/>
        <v>5.2758533826538834E-2</v>
      </c>
      <c r="AL50" s="12">
        <f t="shared" si="8"/>
        <v>9.2745770502424607E-2</v>
      </c>
      <c r="AM50" s="12">
        <f t="shared" si="9"/>
        <v>0.2117607329474378</v>
      </c>
      <c r="AN50" s="6">
        <f t="shared" si="10"/>
        <v>2266.2843666742683</v>
      </c>
      <c r="AO50" s="6">
        <f t="shared" si="11"/>
        <v>3742.2611445257776</v>
      </c>
      <c r="AP50" s="6">
        <f t="shared" si="12"/>
        <v>5108.6158064588926</v>
      </c>
      <c r="AQ50" s="6">
        <f t="shared" si="13"/>
        <v>114.60044830328887</v>
      </c>
      <c r="AR50" s="6">
        <f t="shared" si="14"/>
        <v>165.3885322365571</v>
      </c>
      <c r="AS50" s="6">
        <f t="shared" si="15"/>
        <v>525.05303423529142</v>
      </c>
      <c r="AT50" s="12">
        <f t="shared" si="16"/>
        <v>4.8972370974419865E-2</v>
      </c>
      <c r="AU50" s="12">
        <f t="shared" si="17"/>
        <v>5.3242055726840487E-2</v>
      </c>
      <c r="AV50" s="12">
        <f t="shared" si="18"/>
        <v>9.36625589027269E-2</v>
      </c>
      <c r="AW50" s="12">
        <f t="shared" si="19"/>
        <v>0.21231728303321673</v>
      </c>
      <c r="AX50" s="12">
        <f t="shared" si="20"/>
        <v>4.8093045176788252E-2</v>
      </c>
      <c r="AY50" s="6">
        <f t="shared" si="21"/>
        <v>5361854000</v>
      </c>
      <c r="AZ50" s="13">
        <f t="shared" si="22"/>
        <v>0.17356403214261334</v>
      </c>
      <c r="BA50" s="14">
        <f t="shared" si="23"/>
        <v>3.9727527199462833</v>
      </c>
      <c r="BB50" s="6"/>
      <c r="BC50" s="15"/>
      <c r="BD50" s="13">
        <f>_xlfn.PERCENTRANK.EXC($AX49:$AX$1474,AX50)</f>
        <v>0.91800000000000004</v>
      </c>
      <c r="BE50" s="13">
        <f>_xlfn.PERCENTRANK.EXC($AZ49:$AZ$1474,AZ50)</f>
        <v>0.69399999999999995</v>
      </c>
      <c r="BF50" s="13">
        <f>1-_xlfn.PERCENTRANK.EXC($BA49:$BA$1474,BA50)</f>
        <v>0.91200000000000003</v>
      </c>
      <c r="BG50" s="13">
        <v>0</v>
      </c>
      <c r="BH50" s="16">
        <f t="shared" si="24"/>
        <v>0.68720000000000003</v>
      </c>
    </row>
    <row r="51" spans="1:60" collapsed="1">
      <c r="A51" s="4" t="s">
        <v>548</v>
      </c>
      <c r="B51" s="4" t="s">
        <v>549</v>
      </c>
      <c r="C51" s="4" t="s">
        <v>20</v>
      </c>
      <c r="D51" s="4" t="s">
        <v>513</v>
      </c>
      <c r="E51" s="45">
        <v>12704974400</v>
      </c>
      <c r="F51" s="45">
        <v>5071903000</v>
      </c>
      <c r="G51" s="45">
        <v>9893590000</v>
      </c>
      <c r="H51" s="45">
        <v>17388327000</v>
      </c>
      <c r="I51" s="43">
        <v>816565000</v>
      </c>
      <c r="J51" s="43">
        <v>1153557000</v>
      </c>
      <c r="K51" s="43">
        <v>954234000</v>
      </c>
      <c r="L51" s="45">
        <v>1585491000</v>
      </c>
      <c r="M51" s="45">
        <v>5995100</v>
      </c>
      <c r="N51" s="45">
        <v>6774350</v>
      </c>
      <c r="O51" s="45">
        <v>5540860</v>
      </c>
      <c r="P51" s="45">
        <v>1426673000</v>
      </c>
      <c r="Q51" s="45">
        <v>9403000</v>
      </c>
      <c r="R51" s="45">
        <v>161540000</v>
      </c>
      <c r="S51" s="45">
        <v>9247000</v>
      </c>
      <c r="T51" s="45">
        <v>9597178399.9999905</v>
      </c>
      <c r="U51" s="1"/>
      <c r="V51" s="8">
        <v>2</v>
      </c>
      <c r="W51" s="1"/>
      <c r="X51" s="11">
        <f t="shared" si="27"/>
        <v>0</v>
      </c>
      <c r="Y51" s="5">
        <f t="shared" si="1"/>
        <v>0</v>
      </c>
      <c r="Z51" s="5"/>
      <c r="AA51" s="5">
        <f t="shared" si="2"/>
        <v>0</v>
      </c>
      <c r="AB51" s="5"/>
      <c r="AC51" s="5"/>
      <c r="AD51" s="5"/>
      <c r="AE51" s="5">
        <f t="shared" si="3"/>
        <v>0</v>
      </c>
      <c r="AF51" s="10"/>
      <c r="AG51" s="12">
        <f t="shared" si="4"/>
        <v>0.16099775567474378</v>
      </c>
      <c r="AH51" s="12">
        <f t="shared" si="5"/>
        <v>0.11659640231705579</v>
      </c>
      <c r="AI51" s="12">
        <f t="shared" si="26"/>
        <v>9.1181342517885705E-2</v>
      </c>
      <c r="AJ51" s="12">
        <f t="shared" si="6"/>
        <v>7.5166434253710168E-2</v>
      </c>
      <c r="AK51" s="12">
        <f t="shared" si="7"/>
        <v>9.8543642308694057E-2</v>
      </c>
      <c r="AL51" s="12">
        <f t="shared" si="8"/>
        <v>3.9803689568468581E-2</v>
      </c>
      <c r="AM51" s="12">
        <f t="shared" si="9"/>
        <v>5.4437364680143929E-2</v>
      </c>
      <c r="AN51" s="6">
        <f t="shared" si="10"/>
        <v>846.00807325982885</v>
      </c>
      <c r="AO51" s="6">
        <f t="shared" si="11"/>
        <v>1460.4486039250999</v>
      </c>
      <c r="AP51" s="6">
        <f t="shared" si="12"/>
        <v>3138.200026710655</v>
      </c>
      <c r="AQ51" s="6">
        <f t="shared" si="13"/>
        <v>136.20540107754667</v>
      </c>
      <c r="AR51" s="6">
        <f t="shared" si="14"/>
        <v>170.28305298663341</v>
      </c>
      <c r="AS51" s="6">
        <f t="shared" si="15"/>
        <v>286.14529152514228</v>
      </c>
      <c r="AT51" s="12">
        <f t="shared" si="16"/>
        <v>8.0161254315638031E-2</v>
      </c>
      <c r="AU51" s="12">
        <f t="shared" si="17"/>
        <v>0.13596702284803897</v>
      </c>
      <c r="AV51" s="12">
        <f t="shared" si="18"/>
        <v>4.4634227579756214E-2</v>
      </c>
      <c r="AW51" s="12">
        <f t="shared" si="19"/>
        <v>9.0358204994142488E-2</v>
      </c>
      <c r="AX51" s="12">
        <f t="shared" si="20"/>
        <v>3.9803689568468581E-2</v>
      </c>
      <c r="AY51" s="6">
        <f t="shared" si="21"/>
        <v>1588369000</v>
      </c>
      <c r="AZ51" s="13">
        <f t="shared" si="22"/>
        <v>0.99818807846287605</v>
      </c>
      <c r="BA51" s="14">
        <f t="shared" si="23"/>
        <v>6.0531270123892158</v>
      </c>
      <c r="BB51" s="6"/>
      <c r="BC51" s="15"/>
      <c r="BD51" s="13">
        <f>_xlfn.PERCENTRANK.EXC($AX50:$AX$1474,AX51)</f>
        <v>0.88500000000000001</v>
      </c>
      <c r="BE51" s="13">
        <f>_xlfn.PERCENTRANK.EXC($AZ50:$AZ$1474,AZ51)</f>
        <v>0.97599999999999998</v>
      </c>
      <c r="BF51" s="13">
        <f>1-_xlfn.PERCENTRANK.EXC($BA50:$BA$1474,BA51)</f>
        <v>0.78700000000000003</v>
      </c>
      <c r="BG51" s="13">
        <v>0</v>
      </c>
      <c r="BH51" s="16">
        <f t="shared" si="24"/>
        <v>0.68700000000000006</v>
      </c>
    </row>
    <row r="52" spans="1:60" collapsed="1">
      <c r="A52" s="4" t="s">
        <v>2041</v>
      </c>
      <c r="B52" s="4" t="s">
        <v>2042</v>
      </c>
      <c r="C52" s="4" t="s">
        <v>20</v>
      </c>
      <c r="D52" s="4" t="s">
        <v>2016</v>
      </c>
      <c r="E52" s="45">
        <v>10476807900</v>
      </c>
      <c r="F52" s="45">
        <v>23476941000</v>
      </c>
      <c r="G52" s="45">
        <v>27058460000</v>
      </c>
      <c r="H52" s="45">
        <v>36497784000</v>
      </c>
      <c r="I52" s="43">
        <v>531789000</v>
      </c>
      <c r="J52" s="43">
        <v>1417707000</v>
      </c>
      <c r="K52" s="43">
        <v>1527055000</v>
      </c>
      <c r="L52" s="45">
        <v>2457148000</v>
      </c>
      <c r="M52" s="45">
        <v>17779760</v>
      </c>
      <c r="N52" s="45">
        <v>16085730</v>
      </c>
      <c r="O52" s="45">
        <v>16038130</v>
      </c>
      <c r="P52" s="45">
        <v>4049201000</v>
      </c>
      <c r="Q52" s="45">
        <v>3989384000</v>
      </c>
      <c r="R52" s="45">
        <v>6926124000</v>
      </c>
      <c r="S52" s="45">
        <v>2628571000</v>
      </c>
      <c r="T52" s="45">
        <v>7826093568.0000095</v>
      </c>
      <c r="U52" s="1">
        <v>6.5269549136487903</v>
      </c>
      <c r="V52" s="8"/>
      <c r="W52" s="1"/>
      <c r="X52" s="11">
        <f t="shared" si="27"/>
        <v>0</v>
      </c>
      <c r="Y52" s="5">
        <f t="shared" si="1"/>
        <v>0</v>
      </c>
      <c r="Z52" s="5"/>
      <c r="AA52" s="5">
        <f t="shared" si="2"/>
        <v>0</v>
      </c>
      <c r="AB52" s="5"/>
      <c r="AC52" s="5"/>
      <c r="AD52" s="5"/>
      <c r="AE52" s="5">
        <f t="shared" si="3"/>
        <v>0</v>
      </c>
      <c r="AF52" s="10"/>
      <c r="AG52" s="12">
        <f t="shared" si="4"/>
        <v>2.2651545616611635E-2</v>
      </c>
      <c r="AH52" s="12">
        <f t="shared" si="5"/>
        <v>5.2394223470219665E-2</v>
      </c>
      <c r="AI52" s="12">
        <f t="shared" si="26"/>
        <v>6.7323210636569056E-2</v>
      </c>
      <c r="AJ52" s="12">
        <f t="shared" si="6"/>
        <v>2.6294633832560699E-2</v>
      </c>
      <c r="AK52" s="12">
        <f t="shared" si="7"/>
        <v>5.1140017326405163E-2</v>
      </c>
      <c r="AL52" s="12">
        <f t="shared" si="8"/>
        <v>9.4207097366664883E-2</v>
      </c>
      <c r="AM52" s="12">
        <f t="shared" si="9"/>
        <v>9.5992221884751761E-2</v>
      </c>
      <c r="AN52" s="6">
        <f t="shared" si="10"/>
        <v>1320.4307032265901</v>
      </c>
      <c r="AO52" s="6">
        <f t="shared" si="11"/>
        <v>1682.1406302356188</v>
      </c>
      <c r="AP52" s="6">
        <f t="shared" si="12"/>
        <v>2275.6882504381747</v>
      </c>
      <c r="AQ52" s="6">
        <f t="shared" si="13"/>
        <v>29.909796307711687</v>
      </c>
      <c r="AR52" s="6">
        <f t="shared" si="14"/>
        <v>88.134452088901156</v>
      </c>
      <c r="AS52" s="6">
        <f t="shared" si="15"/>
        <v>153.20663942741456</v>
      </c>
      <c r="AT52" s="12">
        <f t="shared" si="16"/>
        <v>3.2537218111939659E-2</v>
      </c>
      <c r="AU52" s="12">
        <f t="shared" si="17"/>
        <v>5.1659326649725834E-2</v>
      </c>
      <c r="AV52" s="12">
        <f t="shared" si="18"/>
        <v>0.10086276894403401</v>
      </c>
      <c r="AW52" s="12">
        <f t="shared" si="19"/>
        <v>9.6533690166550334E-2</v>
      </c>
      <c r="AX52" s="12">
        <f t="shared" si="20"/>
        <v>2.6294633832560699E-2</v>
      </c>
      <c r="AY52" s="6">
        <f t="shared" si="21"/>
        <v>12336138000</v>
      </c>
      <c r="AZ52" s="13">
        <f t="shared" si="22"/>
        <v>0.19918292094332926</v>
      </c>
      <c r="BA52" s="14">
        <f t="shared" si="23"/>
        <v>3.1850314136551847</v>
      </c>
      <c r="BB52" s="6"/>
      <c r="BC52" s="15"/>
      <c r="BD52" s="13">
        <f>_xlfn.PERCENTRANK.EXC($AX51:$AX$1474,AX52)</f>
        <v>0.79500000000000004</v>
      </c>
      <c r="BE52" s="13">
        <f>_xlfn.PERCENTRANK.EXC($AZ51:$AZ$1474,AZ52)</f>
        <v>0.755</v>
      </c>
      <c r="BF52" s="13">
        <f>1-_xlfn.PERCENTRANK.EXC($BA51:$BA$1474,BA52)</f>
        <v>0.93900000000000006</v>
      </c>
      <c r="BG52" s="13">
        <v>0</v>
      </c>
      <c r="BH52" s="16">
        <f t="shared" si="24"/>
        <v>0.6856000000000001</v>
      </c>
    </row>
    <row r="53" spans="1:60" collapsed="1">
      <c r="A53" s="4" t="s">
        <v>399</v>
      </c>
      <c r="B53" s="4" t="s">
        <v>400</v>
      </c>
      <c r="C53" s="4" t="s">
        <v>20</v>
      </c>
      <c r="D53" s="4" t="s">
        <v>288</v>
      </c>
      <c r="E53" s="45">
        <v>6001318400</v>
      </c>
      <c r="F53" s="45">
        <v>4479056000</v>
      </c>
      <c r="G53" s="45">
        <v>7320812000</v>
      </c>
      <c r="H53" s="45">
        <v>13457000000</v>
      </c>
      <c r="I53" s="43">
        <v>448610000</v>
      </c>
      <c r="J53" s="43">
        <v>616099000</v>
      </c>
      <c r="K53" s="43">
        <v>968000000</v>
      </c>
      <c r="L53" s="45">
        <v>921000000</v>
      </c>
      <c r="M53" s="45">
        <v>4250000</v>
      </c>
      <c r="N53" s="45">
        <v>4249000</v>
      </c>
      <c r="O53" s="45">
        <v>4254000</v>
      </c>
      <c r="P53" s="45">
        <v>1087000000</v>
      </c>
      <c r="Q53" s="45">
        <v>791000000</v>
      </c>
      <c r="R53" s="45">
        <v>3238000000</v>
      </c>
      <c r="S53" s="45">
        <v>484000000</v>
      </c>
      <c r="T53" s="45">
        <v>4025580700</v>
      </c>
      <c r="U53" s="1">
        <v>10.954729986509101</v>
      </c>
      <c r="V53" s="8">
        <v>4</v>
      </c>
      <c r="W53" s="1"/>
      <c r="X53" s="11">
        <f t="shared" si="27"/>
        <v>0</v>
      </c>
      <c r="Y53" s="5">
        <f t="shared" si="1"/>
        <v>0</v>
      </c>
      <c r="Z53" s="5"/>
      <c r="AA53" s="5">
        <f t="shared" si="2"/>
        <v>0</v>
      </c>
      <c r="AB53" s="5"/>
      <c r="AC53" s="5"/>
      <c r="AD53" s="5"/>
      <c r="AE53" s="11">
        <f t="shared" si="3"/>
        <v>0</v>
      </c>
      <c r="AF53" s="10"/>
      <c r="AG53" s="12">
        <f t="shared" si="4"/>
        <v>0.10015726528089848</v>
      </c>
      <c r="AH53" s="12">
        <f t="shared" si="5"/>
        <v>8.4157194584425887E-2</v>
      </c>
      <c r="AI53" s="12">
        <f t="shared" si="26"/>
        <v>6.8440216987441474E-2</v>
      </c>
      <c r="AJ53" s="12">
        <f t="shared" si="6"/>
        <v>6.6850666690635219E-2</v>
      </c>
      <c r="AK53" s="12">
        <f t="shared" si="7"/>
        <v>0.10678899705941602</v>
      </c>
      <c r="AL53" s="12">
        <f t="shared" si="8"/>
        <v>4.3220042863357122E-2</v>
      </c>
      <c r="AM53" s="12">
        <f t="shared" si="9"/>
        <v>6.9304811623153606E-2</v>
      </c>
      <c r="AN53" s="6">
        <f t="shared" si="10"/>
        <v>1053.8955294117648</v>
      </c>
      <c r="AO53" s="6">
        <f t="shared" si="11"/>
        <v>1722.9493998587902</v>
      </c>
      <c r="AP53" s="6">
        <f t="shared" si="12"/>
        <v>3163.3756464503995</v>
      </c>
      <c r="AQ53" s="6">
        <f t="shared" si="13"/>
        <v>105.55529411764707</v>
      </c>
      <c r="AR53" s="6">
        <f t="shared" si="14"/>
        <v>144.99858790303603</v>
      </c>
      <c r="AS53" s="6">
        <f t="shared" si="15"/>
        <v>216.50211565585329</v>
      </c>
      <c r="AT53" s="12">
        <f t="shared" si="16"/>
        <v>6.6791631704878895E-2</v>
      </c>
      <c r="AU53" s="12">
        <f t="shared" si="17"/>
        <v>0.10657207741120422</v>
      </c>
      <c r="AV53" s="12">
        <f t="shared" si="18"/>
        <v>4.3162315495981485E-2</v>
      </c>
      <c r="AW53" s="12">
        <f t="shared" si="19"/>
        <v>6.9095238502906664E-2</v>
      </c>
      <c r="AX53" s="12">
        <f t="shared" si="20"/>
        <v>4.3162315495981485E-2</v>
      </c>
      <c r="AY53" s="6">
        <f t="shared" si="21"/>
        <v>4632000000</v>
      </c>
      <c r="AZ53" s="13">
        <f t="shared" si="22"/>
        <v>0.19883419689119169</v>
      </c>
      <c r="BA53" s="14">
        <f t="shared" si="23"/>
        <v>4.370880238870793</v>
      </c>
      <c r="BB53" s="6"/>
      <c r="BC53" s="15"/>
      <c r="BD53" s="13">
        <f>_xlfn.PERCENTRANK.EXC($AX52:$AX$1474,AX53)</f>
        <v>0.90300000000000002</v>
      </c>
      <c r="BE53" s="13">
        <f>_xlfn.PERCENTRANK.EXC($AZ52:$AZ$1474,AZ53)</f>
        <v>0.754</v>
      </c>
      <c r="BF53" s="13">
        <f>1-_xlfn.PERCENTRANK.EXC($BA52:$BA$1474,BA53)</f>
        <v>0.89100000000000001</v>
      </c>
      <c r="BG53" s="13">
        <v>0</v>
      </c>
      <c r="BH53" s="16">
        <f t="shared" si="24"/>
        <v>0.68780000000000008</v>
      </c>
    </row>
    <row r="54" spans="1:60" collapsed="1">
      <c r="A54" s="4" t="s">
        <v>1432</v>
      </c>
      <c r="B54" s="4" t="s">
        <v>1433</v>
      </c>
      <c r="C54" s="4" t="s">
        <v>20</v>
      </c>
      <c r="D54" s="4" t="s">
        <v>1421</v>
      </c>
      <c r="E54" s="45">
        <v>120454525248</v>
      </c>
      <c r="F54" s="45">
        <v>71834307000</v>
      </c>
      <c r="G54" s="45">
        <v>111243000000</v>
      </c>
      <c r="H54" s="50">
        <v>128462000000</v>
      </c>
      <c r="I54" s="43">
        <v>2834350000</v>
      </c>
      <c r="J54" s="43">
        <v>9132000000</v>
      </c>
      <c r="K54" s="43">
        <v>19883000000</v>
      </c>
      <c r="L54" s="45">
        <v>23723000000</v>
      </c>
      <c r="M54" s="45">
        <v>43048340</v>
      </c>
      <c r="N54" s="45">
        <v>42482510</v>
      </c>
      <c r="O54" s="45">
        <v>39355310</v>
      </c>
      <c r="P54" s="45">
        <v>26736000000</v>
      </c>
      <c r="Q54" s="45">
        <v>4783000000</v>
      </c>
      <c r="R54" s="45">
        <v>35150000000</v>
      </c>
      <c r="S54" s="45">
        <v>20094000000</v>
      </c>
      <c r="T54" s="45">
        <v>40089880656</v>
      </c>
      <c r="U54" s="1">
        <v>12.1524944015977</v>
      </c>
      <c r="V54" s="8">
        <v>3</v>
      </c>
      <c r="W54" s="1"/>
      <c r="X54" s="11">
        <f t="shared" si="27"/>
        <v>0</v>
      </c>
      <c r="Y54" s="5">
        <f t="shared" si="1"/>
        <v>0</v>
      </c>
      <c r="Z54" s="5"/>
      <c r="AA54" s="5">
        <f t="shared" si="2"/>
        <v>0</v>
      </c>
      <c r="AB54" s="5"/>
      <c r="AC54" s="5"/>
      <c r="AD54" s="5"/>
      <c r="AE54" s="11">
        <f t="shared" si="3"/>
        <v>0</v>
      </c>
      <c r="AF54" s="10"/>
      <c r="AG54" s="39">
        <f t="shared" si="4"/>
        <v>3.9456773766885507E-2</v>
      </c>
      <c r="AH54" s="39">
        <f t="shared" si="5"/>
        <v>8.209055850705213E-2</v>
      </c>
      <c r="AI54" s="39">
        <v>8.5000000000000006E-2</v>
      </c>
      <c r="AJ54" s="39">
        <f t="shared" si="6"/>
        <v>3.4783690027501368E-2</v>
      </c>
      <c r="AK54" s="39">
        <f t="shared" si="7"/>
        <v>2.4276002345081871E-2</v>
      </c>
      <c r="AL54" s="39">
        <f t="shared" si="8"/>
        <v>8.2568289378076587E-2</v>
      </c>
      <c r="AM54" s="39">
        <f t="shared" si="9"/>
        <v>3.0238914943457429E-2</v>
      </c>
      <c r="AN54" s="24">
        <f t="shared" si="10"/>
        <v>1668.6893617732994</v>
      </c>
      <c r="AO54" s="24">
        <f t="shared" si="11"/>
        <v>2618.5599673842248</v>
      </c>
      <c r="AP54" s="24">
        <f t="shared" si="12"/>
        <v>3264.159271010697</v>
      </c>
      <c r="AQ54" s="24">
        <f t="shared" si="13"/>
        <v>65.841098634697644</v>
      </c>
      <c r="AR54" s="24">
        <f t="shared" si="14"/>
        <v>214.95905020677924</v>
      </c>
      <c r="AS54" s="24">
        <f t="shared" si="15"/>
        <v>277.45353803590928</v>
      </c>
      <c r="AT54" s="39">
        <f t="shared" si="16"/>
        <v>4.0257682960531449E-2</v>
      </c>
      <c r="AU54" s="39">
        <f t="shared" si="17"/>
        <v>3.7412483224224191E-2</v>
      </c>
      <c r="AV54" s="39">
        <f t="shared" si="18"/>
        <v>8.8295062251178891E-2</v>
      </c>
      <c r="AW54" s="39">
        <f t="shared" si="19"/>
        <v>4.3451870998385544E-2</v>
      </c>
      <c r="AX54" s="39">
        <f t="shared" si="20"/>
        <v>2.4276002345081871E-2</v>
      </c>
      <c r="AY54" s="24">
        <f t="shared" si="21"/>
        <v>46575000000</v>
      </c>
      <c r="AZ54" s="40">
        <f t="shared" si="22"/>
        <v>0.2344448738593666</v>
      </c>
      <c r="BA54" s="41">
        <f t="shared" si="23"/>
        <v>3.671479930068585</v>
      </c>
      <c r="BB54" s="24"/>
      <c r="BC54" s="42"/>
      <c r="BD54" s="40">
        <f>_xlfn.PERCENTRANK.EXC($AX53:$AX$1474,AX54)</f>
        <v>0.78200000000000003</v>
      </c>
      <c r="BE54" s="40">
        <f>_xlfn.PERCENTRANK.EXC($AZ53:$AZ$1474,AZ54)</f>
        <v>0.79900000000000004</v>
      </c>
      <c r="BF54" s="40">
        <f>1-_xlfn.PERCENTRANK.EXC($BA53:$BA$1474,BA54)</f>
        <v>0.92400000000000004</v>
      </c>
      <c r="BG54" s="40">
        <v>0</v>
      </c>
      <c r="BH54" s="16">
        <f t="shared" si="24"/>
        <v>0.68580000000000008</v>
      </c>
    </row>
    <row r="55" spans="1:60" collapsed="1">
      <c r="A55" s="4" t="s">
        <v>420</v>
      </c>
      <c r="B55" s="4" t="s">
        <v>421</v>
      </c>
      <c r="C55" s="4" t="s">
        <v>20</v>
      </c>
      <c r="D55" s="4" t="s">
        <v>403</v>
      </c>
      <c r="E55" s="45">
        <v>52867800000</v>
      </c>
      <c r="F55" s="45">
        <v>7364000000</v>
      </c>
      <c r="G55" s="45">
        <v>9970000000</v>
      </c>
      <c r="H55" s="45">
        <v>13630000000</v>
      </c>
      <c r="I55" s="43">
        <v>974000000</v>
      </c>
      <c r="J55" s="43">
        <v>3114000000</v>
      </c>
      <c r="K55" s="43">
        <v>5190000000</v>
      </c>
      <c r="L55" s="45">
        <v>5583000000</v>
      </c>
      <c r="M55" s="45">
        <v>25262260</v>
      </c>
      <c r="N55" s="45">
        <v>22975740</v>
      </c>
      <c r="O55" s="45">
        <v>20675240</v>
      </c>
      <c r="P55" s="45">
        <v>1801000000</v>
      </c>
      <c r="Q55" s="45">
        <v>50000000</v>
      </c>
      <c r="R55" s="45">
        <v>2300000000</v>
      </c>
      <c r="S55" s="45">
        <v>53000000</v>
      </c>
      <c r="T55" s="45">
        <v>34632800000</v>
      </c>
      <c r="U55" s="1">
        <v>13.047535430904301</v>
      </c>
      <c r="V55" s="8">
        <v>3</v>
      </c>
      <c r="W55" s="1"/>
      <c r="X55" s="11">
        <f t="shared" si="27"/>
        <v>0</v>
      </c>
      <c r="Y55" s="5">
        <f t="shared" si="1"/>
        <v>0</v>
      </c>
      <c r="Z55" s="5"/>
      <c r="AA55" s="5">
        <f t="shared" si="2"/>
        <v>0</v>
      </c>
      <c r="AB55" s="5"/>
      <c r="AC55" s="5"/>
      <c r="AD55" s="17"/>
      <c r="AE55" s="5">
        <f t="shared" si="3"/>
        <v>0</v>
      </c>
      <c r="AF55" s="10"/>
      <c r="AG55" s="12">
        <f t="shared" si="4"/>
        <v>0.1322650733297121</v>
      </c>
      <c r="AH55" s="12">
        <f t="shared" si="5"/>
        <v>0.3123370110330993</v>
      </c>
      <c r="AI55" s="12">
        <f t="shared" ref="AI55:AI86" si="28">L55/H55</f>
        <v>0.40961115187087305</v>
      </c>
      <c r="AJ55" s="12">
        <f t="shared" si="6"/>
        <v>3.6879665275483475E-2</v>
      </c>
      <c r="AK55" s="12">
        <f t="shared" si="7"/>
        <v>5.3497355044440864E-2</v>
      </c>
      <c r="AL55" s="12">
        <f t="shared" si="8"/>
        <v>0.10817000892840611</v>
      </c>
      <c r="AM55" s="12">
        <f t="shared" si="9"/>
        <v>0.10219432333823897</v>
      </c>
      <c r="AN55" s="6">
        <f t="shared" si="10"/>
        <v>291.50202713454775</v>
      </c>
      <c r="AO55" s="6">
        <f t="shared" si="11"/>
        <v>433.93596898293589</v>
      </c>
      <c r="AP55" s="6">
        <f t="shared" si="12"/>
        <v>659.24264966210797</v>
      </c>
      <c r="AQ55" s="6">
        <f t="shared" si="13"/>
        <v>38.555536994710685</v>
      </c>
      <c r="AR55" s="6">
        <f t="shared" si="14"/>
        <v>135.53426353188189</v>
      </c>
      <c r="AS55" s="6">
        <f t="shared" si="15"/>
        <v>270.03314109050245</v>
      </c>
      <c r="AT55" s="12">
        <f t="shared" si="16"/>
        <v>4.9173414999318155E-2</v>
      </c>
      <c r="AU55" s="12">
        <f t="shared" si="17"/>
        <v>7.2185528050973113E-2</v>
      </c>
      <c r="AV55" s="12">
        <f t="shared" si="18"/>
        <v>0.12130901164730479</v>
      </c>
      <c r="AW55" s="12">
        <f t="shared" si="19"/>
        <v>0.12174634034400889</v>
      </c>
      <c r="AX55" s="12">
        <f t="shared" si="20"/>
        <v>3.6879665275483475E-2</v>
      </c>
      <c r="AY55" s="6">
        <f t="shared" si="21"/>
        <v>4098000000</v>
      </c>
      <c r="AZ55" s="13">
        <f t="shared" si="22"/>
        <v>1.362371888726208</v>
      </c>
      <c r="BA55" s="14">
        <f t="shared" si="23"/>
        <v>6.2032598961132006</v>
      </c>
      <c r="BB55" s="6"/>
      <c r="BC55" s="15"/>
      <c r="BD55" s="13">
        <f>_xlfn.PERCENTRANK.EXC($AX54:$AX$1474,AX55)</f>
        <v>0.86399999999999999</v>
      </c>
      <c r="BE55" s="13">
        <f>_xlfn.PERCENTRANK.EXC($AZ54:$AZ$1474,AZ55)</f>
        <v>0.98699999999999999</v>
      </c>
      <c r="BF55" s="13">
        <f>1-_xlfn.PERCENTRANK.EXC($BA54:$BA$1474,BA55)</f>
        <v>0.78</v>
      </c>
      <c r="BG55" s="13">
        <v>0</v>
      </c>
      <c r="BH55" s="16">
        <f t="shared" si="24"/>
        <v>0.68220000000000014</v>
      </c>
    </row>
    <row r="56" spans="1:60" collapsed="1">
      <c r="A56" s="4" t="s">
        <v>161</v>
      </c>
      <c r="B56" s="4" t="s">
        <v>162</v>
      </c>
      <c r="C56" s="4" t="s">
        <v>20</v>
      </c>
      <c r="D56" s="4" t="s">
        <v>50</v>
      </c>
      <c r="E56" s="45">
        <v>3769304961.47087</v>
      </c>
      <c r="F56" s="45">
        <v>19548723000</v>
      </c>
      <c r="G56" s="45">
        <v>30862547000</v>
      </c>
      <c r="H56" s="45">
        <v>35094627000</v>
      </c>
      <c r="I56" s="43">
        <v>316567000</v>
      </c>
      <c r="J56" s="43">
        <v>202519000</v>
      </c>
      <c r="K56" s="43">
        <v>677571000</v>
      </c>
      <c r="L56" s="45">
        <v>748331000</v>
      </c>
      <c r="M56" s="45">
        <v>959030</v>
      </c>
      <c r="N56" s="45">
        <v>937540</v>
      </c>
      <c r="O56" s="45">
        <v>901020</v>
      </c>
      <c r="P56" s="45">
        <v>9932391000</v>
      </c>
      <c r="Q56" s="45">
        <v>1120125000</v>
      </c>
      <c r="R56" s="45">
        <v>2529561000</v>
      </c>
      <c r="S56" s="45">
        <v>10119591000</v>
      </c>
      <c r="T56" s="45">
        <v>2453968000</v>
      </c>
      <c r="U56" s="1">
        <v>7.9038877570512698</v>
      </c>
      <c r="V56" s="8"/>
      <c r="W56" s="1"/>
      <c r="X56" s="11">
        <f t="shared" si="27"/>
        <v>0</v>
      </c>
      <c r="Y56" s="5">
        <f t="shared" si="1"/>
        <v>0</v>
      </c>
      <c r="Z56" s="5"/>
      <c r="AA56" s="5">
        <f t="shared" si="2"/>
        <v>0</v>
      </c>
      <c r="AB56" s="5"/>
      <c r="AC56" s="5"/>
      <c r="AD56" s="5"/>
      <c r="AE56" s="5">
        <f t="shared" si="3"/>
        <v>0</v>
      </c>
      <c r="AF56" s="10"/>
      <c r="AG56" s="12">
        <f t="shared" si="4"/>
        <v>1.6193743192330263E-2</v>
      </c>
      <c r="AH56" s="12">
        <f t="shared" si="5"/>
        <v>6.5619665155957482E-3</v>
      </c>
      <c r="AI56" s="12">
        <f t="shared" si="28"/>
        <v>2.1323235605268009E-2</v>
      </c>
      <c r="AJ56" s="12">
        <f t="shared" si="6"/>
        <v>3.501910646093509E-2</v>
      </c>
      <c r="AK56" s="12">
        <f t="shared" si="7"/>
        <v>2.164844369408403E-2</v>
      </c>
      <c r="AL56" s="12">
        <f t="shared" si="8"/>
        <v>5.1908884690987422E-2</v>
      </c>
      <c r="AM56" s="12">
        <f t="shared" si="9"/>
        <v>0.24338224168888312</v>
      </c>
      <c r="AN56" s="6">
        <f t="shared" si="10"/>
        <v>20383.849306069675</v>
      </c>
      <c r="AO56" s="6">
        <f t="shared" si="11"/>
        <v>32918.645604454206</v>
      </c>
      <c r="AP56" s="6">
        <f t="shared" si="12"/>
        <v>38949.886794965707</v>
      </c>
      <c r="AQ56" s="6">
        <f t="shared" si="13"/>
        <v>330.09082093365174</v>
      </c>
      <c r="AR56" s="6">
        <f t="shared" si="14"/>
        <v>216.01105019519167</v>
      </c>
      <c r="AS56" s="6">
        <f t="shared" si="15"/>
        <v>830.53761292757099</v>
      </c>
      <c r="AT56" s="12">
        <f t="shared" si="16"/>
        <v>3.8824904952714512E-2</v>
      </c>
      <c r="AU56" s="12">
        <f t="shared" si="17"/>
        <v>2.8436243940058725E-2</v>
      </c>
      <c r="AV56" s="12">
        <f t="shared" si="18"/>
        <v>5.5776787439696163E-2</v>
      </c>
      <c r="AW56" s="12">
        <f t="shared" si="19"/>
        <v>0.25164323434058189</v>
      </c>
      <c r="AX56" s="12">
        <f t="shared" si="20"/>
        <v>2.164844369408403E-2</v>
      </c>
      <c r="AY56" s="6">
        <f t="shared" si="21"/>
        <v>3462486000</v>
      </c>
      <c r="AZ56" s="13">
        <f t="shared" si="22"/>
        <v>0.21612535039852868</v>
      </c>
      <c r="BA56" s="14">
        <f t="shared" si="23"/>
        <v>3.2792547682776738</v>
      </c>
      <c r="BB56" s="6"/>
      <c r="BC56" s="15"/>
      <c r="BD56" s="13">
        <f>_xlfn.PERCENTRANK.EXC($AX55:$AX$1474,AX56)</f>
        <v>0.75700000000000001</v>
      </c>
      <c r="BE56" s="13">
        <f>_xlfn.PERCENTRANK.EXC($AZ55:$AZ$1474,AZ56)</f>
        <v>0.77400000000000002</v>
      </c>
      <c r="BF56" s="13">
        <f>1-_xlfn.PERCENTRANK.EXC($BA55:$BA$1474,BA56)</f>
        <v>0.93900000000000006</v>
      </c>
      <c r="BG56" s="13">
        <v>0</v>
      </c>
      <c r="BH56" s="16">
        <f t="shared" si="24"/>
        <v>0.68180000000000007</v>
      </c>
    </row>
    <row r="57" spans="1:60" collapsed="1">
      <c r="A57" s="4" t="s">
        <v>2447</v>
      </c>
      <c r="B57" s="4" t="s">
        <v>2448</v>
      </c>
      <c r="C57" s="4" t="s">
        <v>20</v>
      </c>
      <c r="D57" s="4" t="s">
        <v>2416</v>
      </c>
      <c r="E57" s="45">
        <v>36829220400</v>
      </c>
      <c r="F57" s="45">
        <v>11759989000</v>
      </c>
      <c r="G57" s="45">
        <v>15156655000</v>
      </c>
      <c r="H57" s="45">
        <v>27568134000</v>
      </c>
      <c r="I57" s="43">
        <v>1166948000</v>
      </c>
      <c r="J57" s="43">
        <v>1471807000</v>
      </c>
      <c r="K57" s="43">
        <v>2623771000</v>
      </c>
      <c r="L57" s="45">
        <v>3785861000</v>
      </c>
      <c r="M57" s="45">
        <v>12806940</v>
      </c>
      <c r="N57" s="45">
        <v>11178000</v>
      </c>
      <c r="O57" s="45">
        <v>13131900</v>
      </c>
      <c r="P57" s="45">
        <v>4867915000</v>
      </c>
      <c r="Q57" s="45">
        <v>1064191000</v>
      </c>
      <c r="R57" s="45">
        <v>4186495000</v>
      </c>
      <c r="S57" s="45">
        <v>1883125000</v>
      </c>
      <c r="T57" s="45">
        <v>23486750776</v>
      </c>
      <c r="U57" s="1">
        <v>12.983621564841799</v>
      </c>
      <c r="V57" s="8">
        <v>2</v>
      </c>
      <c r="W57" s="1"/>
      <c r="X57" s="11">
        <f t="shared" si="27"/>
        <v>0</v>
      </c>
      <c r="Y57" s="5">
        <f t="shared" si="1"/>
        <v>0</v>
      </c>
      <c r="Z57" s="5"/>
      <c r="AA57" s="5">
        <f t="shared" si="2"/>
        <v>0</v>
      </c>
      <c r="AB57" s="5"/>
      <c r="AC57" s="5"/>
      <c r="AD57" s="5"/>
      <c r="AE57" s="5">
        <f t="shared" si="3"/>
        <v>0</v>
      </c>
      <c r="AF57" s="10"/>
      <c r="AG57" s="12">
        <f t="shared" si="4"/>
        <v>9.9230364926361753E-2</v>
      </c>
      <c r="AH57" s="12">
        <f t="shared" si="5"/>
        <v>9.7106320622855111E-2</v>
      </c>
      <c r="AI57" s="12">
        <f t="shared" si="28"/>
        <v>0.13732743028599614</v>
      </c>
      <c r="AJ57" s="12">
        <f t="shared" si="6"/>
        <v>5.1392156185192217E-2</v>
      </c>
      <c r="AK57" s="12">
        <f t="shared" si="7"/>
        <v>0.10484325236241854</v>
      </c>
      <c r="AL57" s="12">
        <f t="shared" si="8"/>
        <v>7.1680873967110426E-2</v>
      </c>
      <c r="AM57" s="12">
        <f t="shared" si="9"/>
        <v>0.17053831355591909</v>
      </c>
      <c r="AN57" s="6">
        <f t="shared" si="10"/>
        <v>918.25127626115216</v>
      </c>
      <c r="AO57" s="6">
        <f t="shared" si="11"/>
        <v>1355.9362139917696</v>
      </c>
      <c r="AP57" s="6">
        <f t="shared" si="12"/>
        <v>2099.3256116784319</v>
      </c>
      <c r="AQ57" s="6">
        <f t="shared" si="13"/>
        <v>91.118409237491548</v>
      </c>
      <c r="AR57" s="6">
        <f t="shared" si="14"/>
        <v>131.66997674002505</v>
      </c>
      <c r="AS57" s="6">
        <f t="shared" si="15"/>
        <v>288.29499158537607</v>
      </c>
      <c r="AT57" s="12">
        <f t="shared" si="16"/>
        <v>4.9843596817083391E-2</v>
      </c>
      <c r="AU57" s="12">
        <f t="shared" si="17"/>
        <v>7.5573493025034022E-2</v>
      </c>
      <c r="AV57" s="12">
        <f t="shared" si="18"/>
        <v>7.0102432043949836E-2</v>
      </c>
      <c r="AW57" s="12">
        <f t="shared" si="19"/>
        <v>0.13952814567942551</v>
      </c>
      <c r="AX57" s="12">
        <f t="shared" si="20"/>
        <v>4.9843596817083391E-2</v>
      </c>
      <c r="AY57" s="6">
        <f t="shared" si="21"/>
        <v>8235476000</v>
      </c>
      <c r="AZ57" s="13">
        <f t="shared" si="22"/>
        <v>0.45970154002027325</v>
      </c>
      <c r="BA57" s="14">
        <f t="shared" si="23"/>
        <v>6.2038069480099773</v>
      </c>
      <c r="BB57" s="6"/>
      <c r="BC57" s="15"/>
      <c r="BD57" s="13">
        <f>_xlfn.PERCENTRANK.EXC($AX56:$AX$1474,AX57)</f>
        <v>0.92600000000000005</v>
      </c>
      <c r="BE57" s="13">
        <f>_xlfn.PERCENTRANK.EXC($AZ56:$AZ$1474,AZ57)</f>
        <v>0.92700000000000005</v>
      </c>
      <c r="BF57" s="13">
        <f>1-_xlfn.PERCENTRANK.EXC($BA56:$BA$1474,BA57)</f>
        <v>0.78</v>
      </c>
      <c r="BG57" s="13">
        <v>0</v>
      </c>
      <c r="BH57" s="16">
        <f t="shared" si="24"/>
        <v>0.6826000000000001</v>
      </c>
    </row>
    <row r="58" spans="1:60" collapsed="1">
      <c r="A58" s="4" t="s">
        <v>1771</v>
      </c>
      <c r="B58" s="4" t="s">
        <v>1772</v>
      </c>
      <c r="C58" s="4" t="s">
        <v>20</v>
      </c>
      <c r="D58" s="4" t="s">
        <v>1696</v>
      </c>
      <c r="E58" s="45">
        <v>36195264000</v>
      </c>
      <c r="F58" s="45">
        <v>91431000000</v>
      </c>
      <c r="G58" s="45">
        <v>116611000000</v>
      </c>
      <c r="H58" s="45">
        <v>181013000000</v>
      </c>
      <c r="I58" s="43">
        <v>2208000000</v>
      </c>
      <c r="J58" s="43">
        <v>2287000000</v>
      </c>
      <c r="K58" s="43">
        <v>2100000000</v>
      </c>
      <c r="L58" s="45">
        <v>7652000000</v>
      </c>
      <c r="M58" s="45">
        <v>12809960</v>
      </c>
      <c r="N58" s="45">
        <v>13941000</v>
      </c>
      <c r="O58" s="45">
        <v>15472000</v>
      </c>
      <c r="P58" s="45">
        <v>58755000000</v>
      </c>
      <c r="Q58" s="45">
        <v>17491000000</v>
      </c>
      <c r="R58" s="45">
        <v>2272000000</v>
      </c>
      <c r="S58" s="45">
        <v>45335000000</v>
      </c>
      <c r="T58" s="45">
        <v>33401264000</v>
      </c>
      <c r="U58" s="1">
        <v>5.9798612269296898</v>
      </c>
      <c r="V58" s="8">
        <v>3</v>
      </c>
      <c r="W58" s="1"/>
      <c r="X58" s="11">
        <f t="shared" si="27"/>
        <v>0</v>
      </c>
      <c r="Y58" s="5">
        <f t="shared" si="1"/>
        <v>0</v>
      </c>
      <c r="Z58" s="5"/>
      <c r="AA58" s="5">
        <f t="shared" si="2"/>
        <v>0</v>
      </c>
      <c r="AB58" s="5"/>
      <c r="AC58" s="5"/>
      <c r="AD58" s="5"/>
      <c r="AE58" s="5">
        <f t="shared" si="3"/>
        <v>0</v>
      </c>
      <c r="AF58" s="10"/>
      <c r="AG58" s="12">
        <f t="shared" si="4"/>
        <v>2.4149358532663975E-2</v>
      </c>
      <c r="AH58" s="12">
        <f t="shared" si="5"/>
        <v>1.9612214971143373E-2</v>
      </c>
      <c r="AI58" s="12">
        <f t="shared" si="28"/>
        <v>4.2273206896742223E-2</v>
      </c>
      <c r="AJ58" s="12">
        <f t="shared" si="6"/>
        <v>4.0993499201091854E-2</v>
      </c>
      <c r="AK58" s="12">
        <f t="shared" si="7"/>
        <v>7.6039897450314475E-2</v>
      </c>
      <c r="AL58" s="12">
        <f t="shared" si="8"/>
        <v>7.5849501771997341E-2</v>
      </c>
      <c r="AM58" s="12">
        <f t="shared" si="9"/>
        <v>0.22297655863859522</v>
      </c>
      <c r="AN58" s="6">
        <f t="shared" si="10"/>
        <v>7137.4930132490654</v>
      </c>
      <c r="AO58" s="6">
        <f t="shared" si="11"/>
        <v>8364.6079908184493</v>
      </c>
      <c r="AP58" s="6">
        <f t="shared" si="12"/>
        <v>11699.392450879008</v>
      </c>
      <c r="AQ58" s="6">
        <f t="shared" si="13"/>
        <v>172.36587780133581</v>
      </c>
      <c r="AR58" s="6">
        <f t="shared" si="14"/>
        <v>164.04849006527508</v>
      </c>
      <c r="AS58" s="6">
        <f t="shared" si="15"/>
        <v>494.57083764219237</v>
      </c>
      <c r="AT58" s="12">
        <f t="shared" si="16"/>
        <v>2.9495767541669382E-2</v>
      </c>
      <c r="AU58" s="12">
        <f t="shared" si="17"/>
        <v>5.751439112755885E-2</v>
      </c>
      <c r="AV58" s="12">
        <f t="shared" si="18"/>
        <v>6.3966786955054866E-2</v>
      </c>
      <c r="AW58" s="12">
        <f t="shared" si="19"/>
        <v>0.20192133566468362</v>
      </c>
      <c r="AX58" s="12">
        <f t="shared" si="20"/>
        <v>2.9495767541669382E-2</v>
      </c>
      <c r="AY58" s="6">
        <f t="shared" si="21"/>
        <v>33183000000</v>
      </c>
      <c r="AZ58" s="13">
        <f t="shared" si="22"/>
        <v>0.23060000602718259</v>
      </c>
      <c r="BA58" s="14">
        <f t="shared" si="23"/>
        <v>4.3650371144798745</v>
      </c>
      <c r="BB58" s="6"/>
      <c r="BC58" s="15"/>
      <c r="BD58" s="13">
        <f>_xlfn.PERCENTRANK.EXC($AX57:$AX$1474,AX58)</f>
        <v>0.82299999999999995</v>
      </c>
      <c r="BE58" s="13">
        <f>_xlfn.PERCENTRANK.EXC($AZ57:$AZ$1474,AZ58)</f>
        <v>0.79500000000000004</v>
      </c>
      <c r="BF58" s="13">
        <f>1-_xlfn.PERCENTRANK.EXC($BA57:$BA$1474,BA58)</f>
        <v>0.89300000000000002</v>
      </c>
      <c r="BG58" s="13">
        <v>0</v>
      </c>
      <c r="BH58" s="16">
        <f t="shared" si="24"/>
        <v>0.68080000000000007</v>
      </c>
    </row>
    <row r="59" spans="1:60" collapsed="1">
      <c r="A59" s="4" t="s">
        <v>108</v>
      </c>
      <c r="B59" s="4" t="s">
        <v>109</v>
      </c>
      <c r="C59" s="4" t="s">
        <v>20</v>
      </c>
      <c r="D59" s="4" t="s">
        <v>50</v>
      </c>
      <c r="E59" s="45">
        <v>27827800000</v>
      </c>
      <c r="F59" s="45">
        <v>54444356000</v>
      </c>
      <c r="G59" s="45">
        <v>71873662000</v>
      </c>
      <c r="H59" s="45">
        <v>82714719000</v>
      </c>
      <c r="I59" s="43">
        <v>1288411000</v>
      </c>
      <c r="J59" s="43">
        <v>2574891000</v>
      </c>
      <c r="K59" s="43">
        <v>3275131000</v>
      </c>
      <c r="L59" s="45">
        <v>3681680000</v>
      </c>
      <c r="M59" s="45">
        <v>9880000</v>
      </c>
      <c r="N59" s="45">
        <v>8467000</v>
      </c>
      <c r="O59" s="45">
        <v>8464000</v>
      </c>
      <c r="P59" s="45">
        <v>22400628000</v>
      </c>
      <c r="Q59" s="45">
        <v>4279289000</v>
      </c>
      <c r="R59" s="45">
        <v>9092850000</v>
      </c>
      <c r="S59" s="45">
        <v>17995342000</v>
      </c>
      <c r="T59" s="45">
        <v>12774544000</v>
      </c>
      <c r="U59" s="1">
        <v>6.9474746054137801</v>
      </c>
      <c r="V59" s="8">
        <v>6</v>
      </c>
      <c r="W59" s="1"/>
      <c r="X59" s="11">
        <f t="shared" si="27"/>
        <v>0</v>
      </c>
      <c r="Y59" s="5">
        <f t="shared" si="1"/>
        <v>0</v>
      </c>
      <c r="Z59" s="5"/>
      <c r="AA59" s="5">
        <f t="shared" si="2"/>
        <v>0</v>
      </c>
      <c r="AB59" s="5"/>
      <c r="AC59" s="5"/>
      <c r="AD59" s="5"/>
      <c r="AE59" s="5">
        <f t="shared" si="3"/>
        <v>0</v>
      </c>
      <c r="AF59" s="10"/>
      <c r="AG59" s="12">
        <f t="shared" si="4"/>
        <v>2.3664730279847557E-2</v>
      </c>
      <c r="AH59" s="12">
        <f t="shared" si="5"/>
        <v>3.5825237344940072E-2</v>
      </c>
      <c r="AI59" s="12">
        <f t="shared" si="28"/>
        <v>4.451057858275502E-2</v>
      </c>
      <c r="AJ59" s="12">
        <f t="shared" si="6"/>
        <v>2.4906184447759383E-2</v>
      </c>
      <c r="AK59" s="12">
        <f t="shared" si="7"/>
        <v>2.3690888068483407E-2</v>
      </c>
      <c r="AL59" s="12">
        <f t="shared" si="8"/>
        <v>6.3709495561057539E-2</v>
      </c>
      <c r="AM59" s="12">
        <f t="shared" si="9"/>
        <v>6.1405168703852597E-2</v>
      </c>
      <c r="AN59" s="6">
        <f t="shared" si="10"/>
        <v>5510.5623481781377</v>
      </c>
      <c r="AO59" s="6">
        <f t="shared" si="11"/>
        <v>8488.6809968111484</v>
      </c>
      <c r="AP59" s="6">
        <f t="shared" si="12"/>
        <v>9772.5329631379955</v>
      </c>
      <c r="AQ59" s="6">
        <f t="shared" si="13"/>
        <v>130.40597165991903</v>
      </c>
      <c r="AR59" s="6">
        <f t="shared" si="14"/>
        <v>304.10901145624189</v>
      </c>
      <c r="AS59" s="6">
        <f t="shared" si="15"/>
        <v>434.98109640831751</v>
      </c>
      <c r="AT59" s="12">
        <f t="shared" si="16"/>
        <v>3.4274826319546703E-2</v>
      </c>
      <c r="AU59" s="12">
        <f t="shared" si="17"/>
        <v>2.3751352372460621E-2</v>
      </c>
      <c r="AV59" s="12">
        <f t="shared" si="18"/>
        <v>7.3432837532011463E-2</v>
      </c>
      <c r="AW59" s="12">
        <f t="shared" si="19"/>
        <v>6.1467860601877256E-2</v>
      </c>
      <c r="AX59" s="12">
        <f t="shared" si="20"/>
        <v>2.3690888068483407E-2</v>
      </c>
      <c r="AY59" s="6">
        <f t="shared" si="21"/>
        <v>17777425000</v>
      </c>
      <c r="AZ59" s="13">
        <f t="shared" si="22"/>
        <v>0.20709860961303447</v>
      </c>
      <c r="BA59" s="14">
        <f t="shared" si="23"/>
        <v>3.4697594576389044</v>
      </c>
      <c r="BB59" s="6"/>
      <c r="BC59" s="15"/>
      <c r="BD59" s="13">
        <f>_xlfn.PERCENTRANK.EXC($AX58:$AX$1474,AX59)</f>
        <v>0.77500000000000002</v>
      </c>
      <c r="BE59" s="13">
        <f>_xlfn.PERCENTRANK.EXC($AZ58:$AZ$1474,AZ59)</f>
        <v>0.76600000000000001</v>
      </c>
      <c r="BF59" s="13">
        <f>1-_xlfn.PERCENTRANK.EXC($BA58:$BA$1474,BA59)</f>
        <v>0.93100000000000005</v>
      </c>
      <c r="BG59" s="13">
        <v>0</v>
      </c>
      <c r="BH59" s="16">
        <f t="shared" si="24"/>
        <v>0.68060000000000009</v>
      </c>
    </row>
    <row r="60" spans="1:60" collapsed="1">
      <c r="A60" s="4" t="s">
        <v>1709</v>
      </c>
      <c r="B60" s="4" t="s">
        <v>1710</v>
      </c>
      <c r="C60" s="4" t="s">
        <v>20</v>
      </c>
      <c r="D60" s="4" t="s">
        <v>1696</v>
      </c>
      <c r="E60" s="45">
        <v>12959410000</v>
      </c>
      <c r="F60" s="45">
        <v>27662226000</v>
      </c>
      <c r="G60" s="45">
        <v>32886721000</v>
      </c>
      <c r="H60" s="45">
        <v>41284194000</v>
      </c>
      <c r="I60" s="43">
        <v>543633000</v>
      </c>
      <c r="J60" s="43">
        <v>995516000</v>
      </c>
      <c r="K60" s="43">
        <v>1742359000</v>
      </c>
      <c r="L60" s="45">
        <v>1883993000</v>
      </c>
      <c r="M60" s="45">
        <v>6444880</v>
      </c>
      <c r="N60" s="45">
        <v>6329160</v>
      </c>
      <c r="O60" s="45">
        <v>6328790</v>
      </c>
      <c r="P60" s="45">
        <v>18801314000</v>
      </c>
      <c r="Q60" s="45">
        <v>1966068000</v>
      </c>
      <c r="R60" s="45">
        <v>1549677000</v>
      </c>
      <c r="S60" s="45">
        <v>14163353000</v>
      </c>
      <c r="T60" s="45">
        <v>7319584000.00002</v>
      </c>
      <c r="U60" s="1">
        <v>6.8059117289782698</v>
      </c>
      <c r="V60" s="8">
        <v>4</v>
      </c>
      <c r="W60" s="1"/>
      <c r="X60" s="11">
        <f t="shared" si="27"/>
        <v>0</v>
      </c>
      <c r="Y60" s="5">
        <f t="shared" si="1"/>
        <v>0</v>
      </c>
      <c r="Z60" s="5"/>
      <c r="AA60" s="5">
        <f t="shared" si="2"/>
        <v>0</v>
      </c>
      <c r="AB60" s="5"/>
      <c r="AC60" s="5"/>
      <c r="AD60" s="5"/>
      <c r="AE60" s="17">
        <f t="shared" si="3"/>
        <v>0</v>
      </c>
      <c r="AF60" s="10"/>
      <c r="AG60" s="12">
        <f t="shared" si="4"/>
        <v>1.9652539893210329E-2</v>
      </c>
      <c r="AH60" s="12">
        <f t="shared" si="5"/>
        <v>3.0271062901041427E-2</v>
      </c>
      <c r="AI60" s="12">
        <f t="shared" si="28"/>
        <v>4.5634728874687489E-2</v>
      </c>
      <c r="AJ60" s="12">
        <f t="shared" si="6"/>
        <v>2.3833219773015557E-2</v>
      </c>
      <c r="AK60" s="12">
        <f t="shared" si="7"/>
        <v>3.8629226789436144E-2</v>
      </c>
      <c r="AL60" s="12">
        <f t="shared" si="8"/>
        <v>7.5849149249785031E-2</v>
      </c>
      <c r="AM60" s="12">
        <f t="shared" si="9"/>
        <v>0.11217170030165113</v>
      </c>
      <c r="AN60" s="6">
        <f t="shared" si="10"/>
        <v>4292.1242909099938</v>
      </c>
      <c r="AO60" s="6">
        <f t="shared" si="11"/>
        <v>5196.06409065342</v>
      </c>
      <c r="AP60" s="6">
        <f t="shared" si="12"/>
        <v>6523.236511244646</v>
      </c>
      <c r="AQ60" s="6">
        <f t="shared" si="13"/>
        <v>84.351143853725745</v>
      </c>
      <c r="AR60" s="6">
        <f t="shared" si="14"/>
        <v>157.29038292601228</v>
      </c>
      <c r="AS60" s="6">
        <f t="shared" si="15"/>
        <v>297.68612957611174</v>
      </c>
      <c r="AT60" s="12">
        <f t="shared" si="16"/>
        <v>2.4928520986919223E-2</v>
      </c>
      <c r="AU60" s="12">
        <f t="shared" si="17"/>
        <v>3.863934677164016E-2</v>
      </c>
      <c r="AV60" s="12">
        <f t="shared" si="18"/>
        <v>7.7000097330383488E-2</v>
      </c>
      <c r="AW60" s="12">
        <f t="shared" si="19"/>
        <v>0.11218253685190827</v>
      </c>
      <c r="AX60" s="12">
        <f t="shared" si="20"/>
        <v>2.3833219773015557E-2</v>
      </c>
      <c r="AY60" s="6">
        <f t="shared" si="21"/>
        <v>8153706000</v>
      </c>
      <c r="AZ60" s="13">
        <f t="shared" si="22"/>
        <v>0.23105971689437907</v>
      </c>
      <c r="BA60" s="14">
        <f t="shared" si="23"/>
        <v>3.8851439469255036</v>
      </c>
      <c r="BB60" s="6"/>
      <c r="BC60" s="15"/>
      <c r="BD60" s="13">
        <f>_xlfn.PERCENTRANK.EXC($AX59:$AX$1474,AX60)</f>
        <v>0.77800000000000002</v>
      </c>
      <c r="BE60" s="13">
        <f>_xlfn.PERCENTRANK.EXC($AZ59:$AZ$1474,AZ60)</f>
        <v>0.79600000000000004</v>
      </c>
      <c r="BF60" s="13">
        <f>1-_xlfn.PERCENTRANK.EXC($BA59:$BA$1474,BA60)</f>
        <v>0.91800000000000004</v>
      </c>
      <c r="BG60" s="13">
        <v>0</v>
      </c>
      <c r="BH60" s="16">
        <f t="shared" si="24"/>
        <v>0.68200000000000005</v>
      </c>
    </row>
    <row r="61" spans="1:60" collapsed="1">
      <c r="A61" s="4" t="s">
        <v>483</v>
      </c>
      <c r="B61" s="4" t="s">
        <v>484</v>
      </c>
      <c r="C61" s="4" t="s">
        <v>20</v>
      </c>
      <c r="D61" s="4" t="s">
        <v>466</v>
      </c>
      <c r="E61" s="45">
        <v>22152000000</v>
      </c>
      <c r="F61" s="45">
        <v>5100962000</v>
      </c>
      <c r="G61" s="45">
        <v>6651618000</v>
      </c>
      <c r="H61" s="45">
        <v>20063599000</v>
      </c>
      <c r="I61" s="43">
        <v>20686000</v>
      </c>
      <c r="J61" s="43">
        <v>715843000</v>
      </c>
      <c r="K61" s="43">
        <v>2438779000</v>
      </c>
      <c r="L61" s="45">
        <v>4040656000</v>
      </c>
      <c r="M61" s="45">
        <v>3899280</v>
      </c>
      <c r="N61" s="45">
        <v>3868880</v>
      </c>
      <c r="O61" s="45">
        <v>3866800</v>
      </c>
      <c r="P61" s="45">
        <v>4890336000</v>
      </c>
      <c r="Q61" s="45">
        <v>5565818000</v>
      </c>
      <c r="R61" s="45">
        <v>8898425000</v>
      </c>
      <c r="S61" s="45">
        <v>1294839000</v>
      </c>
      <c r="T61" s="45">
        <v>22724153000</v>
      </c>
      <c r="U61" s="1">
        <v>7.5382022953560597</v>
      </c>
      <c r="V61" s="8">
        <v>5</v>
      </c>
      <c r="W61" s="1">
        <v>0.119841717182571</v>
      </c>
      <c r="X61" s="11">
        <f t="shared" si="27"/>
        <v>0</v>
      </c>
      <c r="Y61" s="5">
        <f t="shared" si="1"/>
        <v>0</v>
      </c>
      <c r="Z61" s="5"/>
      <c r="AA61" s="5">
        <f t="shared" si="2"/>
        <v>0</v>
      </c>
      <c r="AB61" s="5"/>
      <c r="AC61" s="5"/>
      <c r="AD61" s="17"/>
      <c r="AE61" s="5">
        <f t="shared" si="3"/>
        <v>0</v>
      </c>
      <c r="AF61" s="10"/>
      <c r="AG61" s="12">
        <f t="shared" si="4"/>
        <v>4.0553134879263951E-3</v>
      </c>
      <c r="AH61" s="12">
        <f t="shared" si="5"/>
        <v>0.10761937922472396</v>
      </c>
      <c r="AI61" s="12">
        <f t="shared" si="28"/>
        <v>0.20139238229392442</v>
      </c>
      <c r="AJ61" s="12">
        <f t="shared" si="6"/>
        <v>8.3891202308878698E-2</v>
      </c>
      <c r="AK61" s="12">
        <f t="shared" si="7"/>
        <v>0.20202524791140664</v>
      </c>
      <c r="AL61" s="12">
        <f t="shared" si="8"/>
        <v>0.36380252963318216</v>
      </c>
      <c r="AM61" s="12">
        <f t="shared" si="9"/>
        <v>0.3343579557430032</v>
      </c>
      <c r="AN61" s="6">
        <f t="shared" si="10"/>
        <v>1308.1804846022856</v>
      </c>
      <c r="AO61" s="6">
        <f t="shared" si="11"/>
        <v>1719.2619052542339</v>
      </c>
      <c r="AP61" s="6">
        <f t="shared" si="12"/>
        <v>5188.6828902451643</v>
      </c>
      <c r="AQ61" s="6">
        <f t="shared" si="13"/>
        <v>5.3050819638497364</v>
      </c>
      <c r="AR61" s="6">
        <f t="shared" si="14"/>
        <v>185.02589896817685</v>
      </c>
      <c r="AS61" s="6">
        <f t="shared" si="15"/>
        <v>1044.9612082341989</v>
      </c>
      <c r="AT61" s="12">
        <f t="shared" si="16"/>
        <v>8.4424648117488177E-2</v>
      </c>
      <c r="AU61" s="12">
        <f t="shared" si="17"/>
        <v>0.20213298783100653</v>
      </c>
      <c r="AV61" s="12">
        <f t="shared" si="18"/>
        <v>0.3644737360620689</v>
      </c>
      <c r="AW61" s="12">
        <f t="shared" si="19"/>
        <v>0.33447755690705461</v>
      </c>
      <c r="AX61" s="12">
        <f t="shared" si="20"/>
        <v>8.3891202308878698E-2</v>
      </c>
      <c r="AY61" s="6">
        <f t="shared" si="21"/>
        <v>18059740000</v>
      </c>
      <c r="AZ61" s="13">
        <f t="shared" si="22"/>
        <v>0.22373832624389939</v>
      </c>
      <c r="BA61" s="14">
        <f t="shared" si="23"/>
        <v>5.623877162520146</v>
      </c>
      <c r="BB61" s="6"/>
      <c r="BC61" s="15"/>
      <c r="BD61" s="13">
        <f>_xlfn.PERCENTRANK.EXC($AX60:$AX$1474,AX61)</f>
        <v>0.98199999999999998</v>
      </c>
      <c r="BE61" s="13">
        <f>_xlfn.PERCENTRANK.EXC($AZ60:$AZ$1474,AZ61)</f>
        <v>0.78400000000000003</v>
      </c>
      <c r="BF61" s="13">
        <f>1-_xlfn.PERCENTRANK.EXC($BA60:$BA$1474,BA61)</f>
        <v>0.82200000000000006</v>
      </c>
      <c r="BG61" s="13">
        <v>0</v>
      </c>
      <c r="BH61" s="16">
        <f t="shared" si="24"/>
        <v>0.68200000000000016</v>
      </c>
    </row>
    <row r="62" spans="1:60" collapsed="1">
      <c r="A62" s="4" t="s">
        <v>1725</v>
      </c>
      <c r="B62" s="4" t="s">
        <v>1726</v>
      </c>
      <c r="C62" s="4" t="s">
        <v>20</v>
      </c>
      <c r="D62" s="4" t="s">
        <v>1696</v>
      </c>
      <c r="E62" s="45">
        <v>192017169420</v>
      </c>
      <c r="F62" s="45">
        <v>269014000000</v>
      </c>
      <c r="G62" s="45">
        <v>227209000000</v>
      </c>
      <c r="H62" s="45">
        <v>608064000000</v>
      </c>
      <c r="I62" s="43">
        <v>6637000000</v>
      </c>
      <c r="J62" s="43">
        <v>7176000000</v>
      </c>
      <c r="K62" s="43">
        <v>14596000000</v>
      </c>
      <c r="L62" s="45">
        <v>31335000000</v>
      </c>
      <c r="M62" s="45">
        <v>28658450</v>
      </c>
      <c r="N62" s="45">
        <v>27967360</v>
      </c>
      <c r="O62" s="45">
        <v>26257180</v>
      </c>
      <c r="P62" s="45">
        <v>128945000000</v>
      </c>
      <c r="Q62" s="45">
        <v>56204000000</v>
      </c>
      <c r="R62" s="45">
        <v>20158000000</v>
      </c>
      <c r="S62" s="45">
        <v>79232000000</v>
      </c>
      <c r="T62" s="45">
        <v>172867381220</v>
      </c>
      <c r="U62" s="1">
        <v>8.6818204112641002</v>
      </c>
      <c r="V62" s="8">
        <v>3</v>
      </c>
      <c r="W62" s="1"/>
      <c r="X62" s="11">
        <f t="shared" si="27"/>
        <v>0</v>
      </c>
      <c r="Y62" s="5">
        <f t="shared" si="1"/>
        <v>0</v>
      </c>
      <c r="Z62" s="5"/>
      <c r="AA62" s="5">
        <f t="shared" si="2"/>
        <v>0</v>
      </c>
      <c r="AB62" s="5"/>
      <c r="AC62" s="5"/>
      <c r="AD62" s="5"/>
      <c r="AE62" s="5">
        <f t="shared" si="3"/>
        <v>0</v>
      </c>
      <c r="AF62" s="10"/>
      <c r="AG62" s="12">
        <f t="shared" si="4"/>
        <v>2.4671578430862335E-2</v>
      </c>
      <c r="AH62" s="12">
        <f t="shared" si="5"/>
        <v>3.158325594496697E-2</v>
      </c>
      <c r="AI62" s="12">
        <f t="shared" si="28"/>
        <v>5.1532404483738553E-2</v>
      </c>
      <c r="AJ62" s="12">
        <f t="shared" si="6"/>
        <v>4.9140829476177261E-2</v>
      </c>
      <c r="AK62" s="12">
        <f t="shared" si="7"/>
        <v>0.17829479790002312</v>
      </c>
      <c r="AL62" s="12">
        <f t="shared" si="8"/>
        <v>9.559606465037418E-2</v>
      </c>
      <c r="AM62" s="12">
        <f t="shared" si="9"/>
        <v>0.27847197226855891</v>
      </c>
      <c r="AN62" s="6">
        <f t="shared" si="10"/>
        <v>9386.8998497825251</v>
      </c>
      <c r="AO62" s="6">
        <f t="shared" si="11"/>
        <v>8124.0774960525414</v>
      </c>
      <c r="AP62" s="6">
        <f t="shared" si="12"/>
        <v>23158.008590412224</v>
      </c>
      <c r="AQ62" s="6">
        <f t="shared" si="13"/>
        <v>231.58963586655943</v>
      </c>
      <c r="AR62" s="6">
        <f t="shared" si="14"/>
        <v>256.58481887457378</v>
      </c>
      <c r="AS62" s="6">
        <f t="shared" si="15"/>
        <v>1193.3878657190148</v>
      </c>
      <c r="AT62" s="12">
        <f t="shared" si="16"/>
        <v>5.4555289749724789E-2</v>
      </c>
      <c r="AU62" s="12">
        <f t="shared" si="17"/>
        <v>0.19075165060342569</v>
      </c>
      <c r="AV62" s="12">
        <f t="shared" si="18"/>
        <v>0.10125027350512461</v>
      </c>
      <c r="AW62" s="12">
        <f t="shared" si="19"/>
        <v>0.29198789126638625</v>
      </c>
      <c r="AX62" s="12">
        <f t="shared" si="20"/>
        <v>4.9140829476177261E-2</v>
      </c>
      <c r="AY62" s="6">
        <f t="shared" si="21"/>
        <v>126075000000</v>
      </c>
      <c r="AZ62" s="13">
        <f t="shared" si="22"/>
        <v>0.24854253420582986</v>
      </c>
      <c r="BA62" s="14">
        <f t="shared" si="23"/>
        <v>5.5167506373065258</v>
      </c>
      <c r="BB62" s="6"/>
      <c r="BC62" s="15"/>
      <c r="BD62" s="13">
        <f>_xlfn.PERCENTRANK.EXC($AX61:$AX$1474,AX62)</f>
        <v>0.92400000000000004</v>
      </c>
      <c r="BE62" s="13">
        <f>_xlfn.PERCENTRANK.EXC($AZ61:$AZ$1474,AZ62)</f>
        <v>0.81699999999999995</v>
      </c>
      <c r="BF62" s="13">
        <f>1-_xlfn.PERCENTRANK.EXC($BA61:$BA$1474,BA62)</f>
        <v>0.83099999999999996</v>
      </c>
      <c r="BG62" s="13">
        <v>0</v>
      </c>
      <c r="BH62" s="16">
        <f t="shared" si="24"/>
        <v>0.68060000000000009</v>
      </c>
    </row>
    <row r="63" spans="1:60" collapsed="1">
      <c r="A63" s="4" t="s">
        <v>2953</v>
      </c>
      <c r="B63" s="4" t="s">
        <v>2954</v>
      </c>
      <c r="C63" s="4" t="s">
        <v>20</v>
      </c>
      <c r="D63" s="4" t="s">
        <v>2852</v>
      </c>
      <c r="E63" s="45">
        <v>11228492247.3976</v>
      </c>
      <c r="F63" s="45">
        <v>7406618000</v>
      </c>
      <c r="G63" s="45">
        <v>6006253000</v>
      </c>
      <c r="H63" s="45">
        <v>14586153000</v>
      </c>
      <c r="I63" s="43">
        <v>553416000</v>
      </c>
      <c r="J63" s="43">
        <v>423255000</v>
      </c>
      <c r="K63" s="43">
        <v>1156256000</v>
      </c>
      <c r="L63" s="45">
        <v>2061717000</v>
      </c>
      <c r="M63" s="45">
        <v>3372080</v>
      </c>
      <c r="N63" s="45">
        <v>2106170</v>
      </c>
      <c r="O63" s="45">
        <v>2357450</v>
      </c>
      <c r="P63" s="45">
        <v>1430345000</v>
      </c>
      <c r="Q63" s="45">
        <v>3934124000</v>
      </c>
      <c r="R63" s="45">
        <v>1755156000</v>
      </c>
      <c r="S63" s="45">
        <v>418373000</v>
      </c>
      <c r="T63" s="45">
        <v>11752074000</v>
      </c>
      <c r="U63" s="1">
        <v>5.7897896779778604</v>
      </c>
      <c r="V63" s="8">
        <v>6</v>
      </c>
      <c r="W63" s="1">
        <v>0.26439950545719898</v>
      </c>
      <c r="X63" s="11">
        <f t="shared" si="27"/>
        <v>0</v>
      </c>
      <c r="Y63" s="5">
        <f t="shared" si="1"/>
        <v>0</v>
      </c>
      <c r="Z63" s="5"/>
      <c r="AA63" s="5">
        <f t="shared" si="2"/>
        <v>0</v>
      </c>
      <c r="AB63" s="5"/>
      <c r="AC63" s="5"/>
      <c r="AD63" s="5"/>
      <c r="AE63" s="17">
        <f t="shared" si="3"/>
        <v>0</v>
      </c>
      <c r="AF63" s="10"/>
      <c r="AG63" s="12">
        <f t="shared" si="4"/>
        <v>7.4719122816918601E-2</v>
      </c>
      <c r="AH63" s="12">
        <f t="shared" si="5"/>
        <v>7.0469059495162786E-2</v>
      </c>
      <c r="AI63" s="12">
        <f t="shared" si="28"/>
        <v>0.1413475506530063</v>
      </c>
      <c r="AJ63" s="12">
        <f t="shared" si="6"/>
        <v>4.0669890346358484E-2</v>
      </c>
      <c r="AK63" s="12">
        <f t="shared" si="7"/>
        <v>0.15937213246715576</v>
      </c>
      <c r="AL63" s="12">
        <f t="shared" si="8"/>
        <v>8.0435056417701878E-2</v>
      </c>
      <c r="AM63" s="12">
        <f t="shared" si="9"/>
        <v>0.30198053801313129</v>
      </c>
      <c r="AN63" s="6">
        <f t="shared" si="10"/>
        <v>2196.4538207871701</v>
      </c>
      <c r="AO63" s="6">
        <f t="shared" si="11"/>
        <v>2851.7417872251526</v>
      </c>
      <c r="AP63" s="6">
        <f t="shared" si="12"/>
        <v>6187.2586905342641</v>
      </c>
      <c r="AQ63" s="6">
        <f t="shared" si="13"/>
        <v>164.11710279708669</v>
      </c>
      <c r="AR63" s="6">
        <f t="shared" si="14"/>
        <v>200.95956166881115</v>
      </c>
      <c r="AS63" s="6">
        <f t="shared" si="15"/>
        <v>874.55386116354532</v>
      </c>
      <c r="AT63" s="12">
        <f t="shared" si="16"/>
        <v>6.2814383785632089E-2</v>
      </c>
      <c r="AU63" s="12">
        <f t="shared" si="17"/>
        <v>0.13779672439296498</v>
      </c>
      <c r="AV63" s="12">
        <f t="shared" si="18"/>
        <v>0.10342571583847149</v>
      </c>
      <c r="AW63" s="12">
        <f t="shared" si="19"/>
        <v>0.27775124991345046</v>
      </c>
      <c r="AX63" s="12">
        <f t="shared" si="20"/>
        <v>4.0669890346358484E-2</v>
      </c>
      <c r="AY63" s="6">
        <f t="shared" si="21"/>
        <v>6701252000</v>
      </c>
      <c r="AZ63" s="13">
        <f t="shared" si="22"/>
        <v>0.30766146385779847</v>
      </c>
      <c r="BA63" s="14">
        <f t="shared" si="23"/>
        <v>5.7001392528654522</v>
      </c>
      <c r="BB63" s="6"/>
      <c r="BC63" s="15"/>
      <c r="BD63" s="13">
        <f>_xlfn.PERCENTRANK.EXC($AX62:$AX$1474,AX63)</f>
        <v>0.89200000000000002</v>
      </c>
      <c r="BE63" s="13">
        <f>_xlfn.PERCENTRANK.EXC($AZ62:$AZ$1474,AZ63)</f>
        <v>0.879</v>
      </c>
      <c r="BF63" s="13">
        <f>1-_xlfn.PERCENTRANK.EXC($BA62:$BA$1474,BA63)</f>
        <v>0.81699999999999995</v>
      </c>
      <c r="BG63" s="13">
        <v>0</v>
      </c>
      <c r="BH63" s="16">
        <f t="shared" si="24"/>
        <v>0.68100000000000005</v>
      </c>
    </row>
    <row r="64" spans="1:60" collapsed="1">
      <c r="A64" s="4" t="s">
        <v>2511</v>
      </c>
      <c r="B64" s="4" t="s">
        <v>2512</v>
      </c>
      <c r="C64" s="4" t="s">
        <v>20</v>
      </c>
      <c r="D64" s="4" t="s">
        <v>2416</v>
      </c>
      <c r="E64" s="45">
        <v>27330560000</v>
      </c>
      <c r="F64" s="45">
        <v>13582063000</v>
      </c>
      <c r="G64" s="45">
        <v>16402166000</v>
      </c>
      <c r="H64" s="45">
        <v>19231835000</v>
      </c>
      <c r="I64" s="43">
        <v>838378000</v>
      </c>
      <c r="J64" s="43">
        <v>514831000</v>
      </c>
      <c r="K64" s="43">
        <v>2423647000</v>
      </c>
      <c r="L64" s="45">
        <v>2476071000</v>
      </c>
      <c r="M64" s="45">
        <v>9948000</v>
      </c>
      <c r="N64" s="45">
        <v>9747000</v>
      </c>
      <c r="O64" s="45">
        <v>9538000</v>
      </c>
      <c r="P64" s="45">
        <v>5374322000</v>
      </c>
      <c r="Q64" s="45">
        <v>1720956000</v>
      </c>
      <c r="R64" s="45">
        <v>3070179000</v>
      </c>
      <c r="S64" s="45">
        <v>1384059000</v>
      </c>
      <c r="T64" s="45">
        <v>10765678000</v>
      </c>
      <c r="U64" s="1">
        <v>19.761543559355299</v>
      </c>
      <c r="V64" s="8">
        <v>4</v>
      </c>
      <c r="W64" s="1"/>
      <c r="X64" s="11">
        <f t="shared" si="27"/>
        <v>0</v>
      </c>
      <c r="Y64" s="5">
        <f t="shared" si="1"/>
        <v>0</v>
      </c>
      <c r="Z64" s="5"/>
      <c r="AA64" s="5">
        <f t="shared" si="2"/>
        <v>0</v>
      </c>
      <c r="AB64" s="5"/>
      <c r="AC64" s="5"/>
      <c r="AD64" s="5"/>
      <c r="AE64" s="5">
        <f t="shared" si="3"/>
        <v>0</v>
      </c>
      <c r="AF64" s="10"/>
      <c r="AG64" s="12">
        <f t="shared" si="4"/>
        <v>6.1726852540737003E-2</v>
      </c>
      <c r="AH64" s="12">
        <f t="shared" si="5"/>
        <v>3.1387988635159528E-2</v>
      </c>
      <c r="AI64" s="12">
        <f t="shared" si="28"/>
        <v>0.12874855675498464</v>
      </c>
      <c r="AJ64" s="12">
        <f t="shared" si="6"/>
        <v>2.0670557698372338E-2</v>
      </c>
      <c r="AK64" s="12">
        <f t="shared" si="7"/>
        <v>2.6880531572948341E-2</v>
      </c>
      <c r="AL64" s="12">
        <f t="shared" si="8"/>
        <v>6.5776332665510306E-2</v>
      </c>
      <c r="AM64" s="12">
        <f t="shared" si="9"/>
        <v>0.29922110668345914</v>
      </c>
      <c r="AN64" s="6">
        <f t="shared" si="10"/>
        <v>1365.3058906312826</v>
      </c>
      <c r="AO64" s="6">
        <f t="shared" si="11"/>
        <v>1682.7912178106085</v>
      </c>
      <c r="AP64" s="6">
        <f t="shared" si="12"/>
        <v>2016.3383308869784</v>
      </c>
      <c r="AQ64" s="6">
        <f t="shared" si="13"/>
        <v>84.276035383996785</v>
      </c>
      <c r="AR64" s="6">
        <f t="shared" si="14"/>
        <v>52.819431619985643</v>
      </c>
      <c r="AS64" s="6">
        <f t="shared" si="15"/>
        <v>259.60065003145314</v>
      </c>
      <c r="AT64" s="12">
        <f t="shared" si="16"/>
        <v>2.3200610787674103E-2</v>
      </c>
      <c r="AU64" s="12">
        <f t="shared" si="17"/>
        <v>3.0596970657473577E-2</v>
      </c>
      <c r="AV64" s="12">
        <f t="shared" si="18"/>
        <v>6.8418194608746541E-2</v>
      </c>
      <c r="AW64" s="12">
        <f t="shared" si="19"/>
        <v>0.30392318832962895</v>
      </c>
      <c r="AX64" s="12">
        <f t="shared" si="20"/>
        <v>2.0670557698372338E-2</v>
      </c>
      <c r="AY64" s="6">
        <f t="shared" si="21"/>
        <v>8781398000</v>
      </c>
      <c r="AZ64" s="13">
        <f t="shared" si="22"/>
        <v>0.28196774591016144</v>
      </c>
      <c r="BA64" s="14">
        <f t="shared" si="23"/>
        <v>4.3478874394151052</v>
      </c>
      <c r="BB64" s="6"/>
      <c r="BC64" s="15"/>
      <c r="BD64" s="13">
        <f>_xlfn.PERCENTRANK.EXC($AX63:$AX$1474,AX64)</f>
        <v>0.752</v>
      </c>
      <c r="BE64" s="13">
        <f>_xlfn.PERCENTRANK.EXC($AZ63:$AZ$1474,AZ64)</f>
        <v>0.85499999999999998</v>
      </c>
      <c r="BF64" s="13">
        <f>1-_xlfn.PERCENTRANK.EXC($BA63:$BA$1474,BA64)</f>
        <v>0.89500000000000002</v>
      </c>
      <c r="BG64" s="13">
        <v>0</v>
      </c>
      <c r="BH64" s="16">
        <f t="shared" si="24"/>
        <v>0.6794</v>
      </c>
    </row>
    <row r="65" spans="1:60" collapsed="1">
      <c r="A65" s="4" t="s">
        <v>387</v>
      </c>
      <c r="B65" s="4" t="s">
        <v>388</v>
      </c>
      <c r="C65" s="4" t="s">
        <v>20</v>
      </c>
      <c r="D65" s="4" t="s">
        <v>288</v>
      </c>
      <c r="E65" s="45">
        <v>7248205969.6633797</v>
      </c>
      <c r="F65" s="45">
        <v>23774891000</v>
      </c>
      <c r="G65" s="45">
        <v>30237000000</v>
      </c>
      <c r="H65" s="45">
        <v>38606000000</v>
      </c>
      <c r="I65" s="43">
        <v>604821000</v>
      </c>
      <c r="J65" s="43">
        <v>1123000000</v>
      </c>
      <c r="K65" s="43">
        <v>2373000000</v>
      </c>
      <c r="L65" s="45">
        <v>1618000000</v>
      </c>
      <c r="M65" s="45">
        <v>2703040</v>
      </c>
      <c r="N65" s="45">
        <v>2537880</v>
      </c>
      <c r="O65" s="45">
        <v>2703080</v>
      </c>
      <c r="P65" s="45">
        <v>6269000000</v>
      </c>
      <c r="Q65" s="45">
        <v>1348000000</v>
      </c>
      <c r="R65" s="45">
        <v>4645000000</v>
      </c>
      <c r="S65" s="45">
        <v>3219000000</v>
      </c>
      <c r="T65" s="45">
        <v>5773466400.0000095</v>
      </c>
      <c r="U65" s="1">
        <v>5.2380011130312099</v>
      </c>
      <c r="V65" s="8"/>
      <c r="W65" s="1"/>
      <c r="X65" s="11">
        <f t="shared" si="27"/>
        <v>0</v>
      </c>
      <c r="Y65" s="5">
        <f t="shared" si="1"/>
        <v>0</v>
      </c>
      <c r="Z65" s="5"/>
      <c r="AA65" s="5">
        <f t="shared" si="2"/>
        <v>0</v>
      </c>
      <c r="AB65" s="5"/>
      <c r="AC65" s="5"/>
      <c r="AD65" s="5"/>
      <c r="AE65" s="17">
        <f t="shared" si="3"/>
        <v>0</v>
      </c>
      <c r="AF65" s="10"/>
      <c r="AG65" s="12">
        <f t="shared" si="4"/>
        <v>2.5439485716254179E-2</v>
      </c>
      <c r="AH65" s="12">
        <f t="shared" si="5"/>
        <v>3.7139927902900417E-2</v>
      </c>
      <c r="AI65" s="12">
        <f t="shared" si="28"/>
        <v>4.1910583847070401E-2</v>
      </c>
      <c r="AJ65" s="12">
        <f t="shared" si="6"/>
        <v>2.8926817371438984E-2</v>
      </c>
      <c r="AK65" s="12">
        <f t="shared" si="7"/>
        <v>4.156413658158753E-2</v>
      </c>
      <c r="AL65" s="12">
        <f t="shared" si="8"/>
        <v>5.9591175318052025E-2</v>
      </c>
      <c r="AM65" s="12">
        <f t="shared" si="9"/>
        <v>6.2754926449162918E-2</v>
      </c>
      <c r="AN65" s="6">
        <f t="shared" si="10"/>
        <v>8795.6119776251926</v>
      </c>
      <c r="AO65" s="6">
        <f t="shared" si="11"/>
        <v>11914.27490661497</v>
      </c>
      <c r="AP65" s="6">
        <f t="shared" si="12"/>
        <v>14282.226201222309</v>
      </c>
      <c r="AQ65" s="6">
        <f t="shared" si="13"/>
        <v>223.75584527051026</v>
      </c>
      <c r="AR65" s="6">
        <f t="shared" si="14"/>
        <v>442.4953110470156</v>
      </c>
      <c r="AS65" s="6">
        <f t="shared" si="15"/>
        <v>598.57643872915332</v>
      </c>
      <c r="AT65" s="12">
        <f t="shared" si="16"/>
        <v>2.8925921718651937E-2</v>
      </c>
      <c r="AU65" s="12">
        <f t="shared" si="17"/>
        <v>3.0674145154834243E-2</v>
      </c>
      <c r="AV65" s="12">
        <f t="shared" si="18"/>
        <v>5.9590252972776092E-2</v>
      </c>
      <c r="AW65" s="12">
        <f t="shared" si="19"/>
        <v>5.1643376395457352E-2</v>
      </c>
      <c r="AX65" s="12">
        <f t="shared" si="20"/>
        <v>2.8925921718651937E-2</v>
      </c>
      <c r="AY65" s="6">
        <f t="shared" si="21"/>
        <v>9043000000</v>
      </c>
      <c r="AZ65" s="13">
        <f t="shared" si="22"/>
        <v>0.17892292380847064</v>
      </c>
      <c r="BA65" s="14">
        <f t="shared" si="23"/>
        <v>3.5682734239802283</v>
      </c>
      <c r="BB65" s="6"/>
      <c r="BC65" s="15"/>
      <c r="BD65" s="13">
        <f>_xlfn.PERCENTRANK.EXC($AX64:$AX$1474,AX65)</f>
        <v>0.82099999999999995</v>
      </c>
      <c r="BE65" s="13">
        <f>_xlfn.PERCENTRANK.EXC($AZ64:$AZ$1474,AZ65)</f>
        <v>0.71599999999999997</v>
      </c>
      <c r="BF65" s="13">
        <f>1-_xlfn.PERCENTRANK.EXC($BA64:$BA$1474,BA65)</f>
        <v>0.92800000000000005</v>
      </c>
      <c r="BG65" s="13">
        <v>0</v>
      </c>
      <c r="BH65" s="16">
        <f t="shared" si="24"/>
        <v>0.67860000000000009</v>
      </c>
    </row>
    <row r="66" spans="1:60" collapsed="1">
      <c r="A66" s="4" t="s">
        <v>379</v>
      </c>
      <c r="B66" s="4" t="s">
        <v>380</v>
      </c>
      <c r="C66" s="4" t="s">
        <v>20</v>
      </c>
      <c r="D66" s="4" t="s">
        <v>288</v>
      </c>
      <c r="E66" s="45">
        <v>34244244000</v>
      </c>
      <c r="F66" s="45">
        <v>14769611000</v>
      </c>
      <c r="G66" s="45">
        <v>51088896000</v>
      </c>
      <c r="H66" s="45">
        <v>74712107000</v>
      </c>
      <c r="I66" s="43">
        <v>1329571000</v>
      </c>
      <c r="J66" s="43">
        <v>3335348000</v>
      </c>
      <c r="K66" s="43">
        <v>6608089000</v>
      </c>
      <c r="L66" s="45">
        <v>4948464000</v>
      </c>
      <c r="M66" s="45">
        <v>24206940</v>
      </c>
      <c r="N66" s="45">
        <v>26158050</v>
      </c>
      <c r="O66" s="45">
        <v>26114340</v>
      </c>
      <c r="P66" s="45">
        <v>3721055000</v>
      </c>
      <c r="Q66" s="45">
        <v>18191307000</v>
      </c>
      <c r="R66" s="45">
        <v>13400147000</v>
      </c>
      <c r="S66" s="45">
        <v>5176487000</v>
      </c>
      <c r="T66" s="45">
        <v>23315084000</v>
      </c>
      <c r="U66" s="1"/>
      <c r="V66" s="8">
        <v>4</v>
      </c>
      <c r="W66" s="1"/>
      <c r="X66" s="11">
        <f t="shared" ref="X66:X97" si="29">IF(AX66&lt;-5%,1,0)</f>
        <v>0</v>
      </c>
      <c r="Y66" s="5">
        <f t="shared" ref="Y66:Y129" si="30">IF(V66&gt;6,1,0)</f>
        <v>0</v>
      </c>
      <c r="Z66" s="5"/>
      <c r="AA66" s="5">
        <f t="shared" ref="AA66:AA129" si="31">IF(W66&gt;3.5,1,0)</f>
        <v>0</v>
      </c>
      <c r="AB66" s="5"/>
      <c r="AC66" s="5"/>
      <c r="AD66" s="5"/>
      <c r="AE66" s="5">
        <f t="shared" ref="AE66:AE129" si="32">SUM(X66:AD66)</f>
        <v>0</v>
      </c>
      <c r="AF66" s="10"/>
      <c r="AG66" s="12">
        <f t="shared" ref="AG66:AG129" si="33">I66/F66</f>
        <v>9.0020718893679727E-2</v>
      </c>
      <c r="AH66" s="12">
        <f t="shared" ref="AH66:AH129" si="34">J66/G66</f>
        <v>6.5285184475311425E-2</v>
      </c>
      <c r="AI66" s="12">
        <f t="shared" si="28"/>
        <v>6.6233763157020856E-2</v>
      </c>
      <c r="AJ66" s="12">
        <f t="shared" ref="AJ66:AJ129" si="35">(H66/F66)^(1/17)-1</f>
        <v>0.10005159368637861</v>
      </c>
      <c r="AK66" s="12">
        <f t="shared" ref="AK66:AK129" si="36">(H66/G66)^(1/6)-1</f>
        <v>6.5395221120699176E-2</v>
      </c>
      <c r="AL66" s="12">
        <f t="shared" ref="AL66:AL129" si="37">((H66*AI66)/(F66*AG66))^(1/17)-1</f>
        <v>8.0373820424649134E-2</v>
      </c>
      <c r="AM66" s="12">
        <f t="shared" ref="AM66:AM129" si="38">((H66*AI66)/(G66*AH66))^(1/6)-1</f>
        <v>6.7959730113720029E-2</v>
      </c>
      <c r="AN66" s="6">
        <f t="shared" ref="AN66:AN129" si="39">F66/M66</f>
        <v>610.13953023389161</v>
      </c>
      <c r="AO66" s="6">
        <f t="shared" ref="AO66:AO129" si="40">G66/N66</f>
        <v>1953.0850350083435</v>
      </c>
      <c r="AP66" s="6">
        <f t="shared" ref="AP66:AP129" si="41">H66/O66</f>
        <v>2860.9609509564475</v>
      </c>
      <c r="AQ66" s="6">
        <f t="shared" ref="AQ66:AQ129" si="42">AN66*AG66</f>
        <v>54.925199137106958</v>
      </c>
      <c r="AR66" s="6">
        <f t="shared" ref="AR66:AR129" si="43">AO66*AH66</f>
        <v>127.50751680648978</v>
      </c>
      <c r="AS66" s="6">
        <f t="shared" ref="AS66:AS129" si="44">AP66*AI66</f>
        <v>189.49221002713449</v>
      </c>
      <c r="AT66" s="12">
        <f t="shared" ref="AT66:AT129" si="45">(AP66/AN66)^(1/17)-1</f>
        <v>9.5154663540079065E-2</v>
      </c>
      <c r="AU66" s="12">
        <f t="shared" ref="AU66:AU129" si="46">(AP66/AO66)^(1/6)-1</f>
        <v>6.5692222569174286E-2</v>
      </c>
      <c r="AV66" s="12">
        <f t="shared" ref="AV66:AV129" si="47">(AS66/AQ66)^(1/17)-1</f>
        <v>7.5564486788959329E-2</v>
      </c>
      <c r="AW66" s="12">
        <f t="shared" ref="AW66:AW129" si="48">(AS66/AR66)^(1/6)-1</f>
        <v>6.8257446473310113E-2</v>
      </c>
      <c r="AX66" s="12">
        <f t="shared" ref="AX66:AX129" si="49">MIN(AJ66:AM66,AT66:AW66)</f>
        <v>6.5395221120699176E-2</v>
      </c>
      <c r="AY66" s="6">
        <f t="shared" ref="AY66:AY129" si="50">MAX(P66,0)+MAX(Q66,0)+MAX(R66,0)-MAX(S66,0)</f>
        <v>30136022000</v>
      </c>
      <c r="AZ66" s="13">
        <f t="shared" ref="AZ66:AZ129" si="51">IF(AY66&gt;0,(H66*AI66)/AY66,1000%)</f>
        <v>0.164204286816621</v>
      </c>
      <c r="BA66" s="14">
        <f t="shared" ref="BA66:BA129" si="52">IF(AI66&gt;0,T66/(H66*AI66),100000)</f>
        <v>4.7115799973486725</v>
      </c>
      <c r="BB66" s="6"/>
      <c r="BC66" s="15"/>
      <c r="BD66" s="13">
        <f>_xlfn.PERCENTRANK.EXC($AX65:$AX$1474,AX66)</f>
        <v>0.96099999999999997</v>
      </c>
      <c r="BE66" s="13">
        <f>_xlfn.PERCENTRANK.EXC($AZ65:$AZ$1474,AZ66)</f>
        <v>0.66700000000000004</v>
      </c>
      <c r="BF66" s="13">
        <f>1-_xlfn.PERCENTRANK.EXC($BA65:$BA$1474,BA66)</f>
        <v>0.879</v>
      </c>
      <c r="BG66" s="13">
        <v>0</v>
      </c>
      <c r="BH66" s="16">
        <f t="shared" ref="BH66:BH129" si="53">IF(AE66=0,20%*BD66+20%*BE66+40%*BF66+20%*BG66,0)</f>
        <v>0.67720000000000002</v>
      </c>
    </row>
    <row r="67" spans="1:60" collapsed="1">
      <c r="A67" s="4" t="s">
        <v>424</v>
      </c>
      <c r="B67" s="4" t="s">
        <v>425</v>
      </c>
      <c r="C67" s="4" t="s">
        <v>20</v>
      </c>
      <c r="D67" s="4" t="s">
        <v>403</v>
      </c>
      <c r="E67" s="45">
        <v>43913750000</v>
      </c>
      <c r="F67" s="45">
        <v>23710049000</v>
      </c>
      <c r="G67" s="45">
        <v>26806668000</v>
      </c>
      <c r="H67" s="45">
        <v>35548872000</v>
      </c>
      <c r="I67" s="43">
        <v>2925332000</v>
      </c>
      <c r="J67" s="43">
        <v>2524660000</v>
      </c>
      <c r="K67" s="43">
        <v>3310688000</v>
      </c>
      <c r="L67" s="45">
        <v>4213779000</v>
      </c>
      <c r="M67" s="45">
        <v>14841600</v>
      </c>
      <c r="N67" s="45">
        <v>14836000</v>
      </c>
      <c r="O67" s="45">
        <v>14039000</v>
      </c>
      <c r="P67" s="45">
        <v>8529638000</v>
      </c>
      <c r="Q67" s="45">
        <v>18761000</v>
      </c>
      <c r="R67" s="45">
        <v>9341770000</v>
      </c>
      <c r="S67" s="45">
        <v>1293083000</v>
      </c>
      <c r="T67" s="45">
        <v>18206986000</v>
      </c>
      <c r="U67" s="1"/>
      <c r="V67" s="8">
        <v>3</v>
      </c>
      <c r="W67" s="1"/>
      <c r="X67" s="11">
        <f t="shared" si="29"/>
        <v>0</v>
      </c>
      <c r="Y67" s="5">
        <f t="shared" si="30"/>
        <v>0</v>
      </c>
      <c r="Z67" s="5"/>
      <c r="AA67" s="5">
        <f t="shared" si="31"/>
        <v>0</v>
      </c>
      <c r="AB67" s="5"/>
      <c r="AC67" s="5"/>
      <c r="AD67" s="5"/>
      <c r="AE67" s="5">
        <f t="shared" si="32"/>
        <v>0</v>
      </c>
      <c r="AF67" s="10"/>
      <c r="AG67" s="12">
        <f t="shared" si="33"/>
        <v>0.12337941604422664</v>
      </c>
      <c r="AH67" s="12">
        <f t="shared" si="34"/>
        <v>9.4180298722690931E-2</v>
      </c>
      <c r="AI67" s="12">
        <f t="shared" si="28"/>
        <v>0.11853481595702953</v>
      </c>
      <c r="AJ67" s="12">
        <f t="shared" si="35"/>
        <v>2.4110146555170742E-2</v>
      </c>
      <c r="AK67" s="12">
        <f t="shared" si="36"/>
        <v>4.816703793580035E-2</v>
      </c>
      <c r="AL67" s="12">
        <f t="shared" si="37"/>
        <v>2.169984847576778E-2</v>
      </c>
      <c r="AM67" s="12">
        <f t="shared" si="38"/>
        <v>8.9126041959483482E-2</v>
      </c>
      <c r="AN67" s="6">
        <f t="shared" si="39"/>
        <v>1597.5399552608883</v>
      </c>
      <c r="AO67" s="6">
        <f t="shared" si="40"/>
        <v>1806.8662712321379</v>
      </c>
      <c r="AP67" s="6">
        <f t="shared" si="41"/>
        <v>2532.1512928271245</v>
      </c>
      <c r="AQ67" s="6">
        <f t="shared" si="42"/>
        <v>197.10354678740836</v>
      </c>
      <c r="AR67" s="6">
        <f t="shared" si="43"/>
        <v>170.17120517659745</v>
      </c>
      <c r="AS67" s="6">
        <f t="shared" si="44"/>
        <v>300.14808747061761</v>
      </c>
      <c r="AT67" s="12">
        <f t="shared" si="45"/>
        <v>2.7464762861820757E-2</v>
      </c>
      <c r="AU67" s="12">
        <f t="shared" si="46"/>
        <v>5.7857752870461798E-2</v>
      </c>
      <c r="AV67" s="12">
        <f t="shared" si="47"/>
        <v>2.5046569513272887E-2</v>
      </c>
      <c r="AW67" s="12">
        <f t="shared" si="48"/>
        <v>9.9195438933968205E-2</v>
      </c>
      <c r="AX67" s="12">
        <f t="shared" si="49"/>
        <v>2.169984847576778E-2</v>
      </c>
      <c r="AY67" s="6">
        <f t="shared" si="50"/>
        <v>16597086000</v>
      </c>
      <c r="AZ67" s="13">
        <f t="shared" si="51"/>
        <v>0.25388667625148176</v>
      </c>
      <c r="BA67" s="14">
        <f t="shared" si="52"/>
        <v>4.3208212865458773</v>
      </c>
      <c r="BB67" s="6"/>
      <c r="BC67" s="15"/>
      <c r="BD67" s="13">
        <f>_xlfn.PERCENTRANK.EXC($AX66:$AX$1474,AX67)</f>
        <v>0.76300000000000001</v>
      </c>
      <c r="BE67" s="13">
        <f>_xlfn.PERCENTRANK.EXC($AZ66:$AZ$1474,AZ67)</f>
        <v>0.82599999999999996</v>
      </c>
      <c r="BF67" s="13">
        <f>1-_xlfn.PERCENTRANK.EXC($BA66:$BA$1474,BA67)</f>
        <v>0.89800000000000002</v>
      </c>
      <c r="BG67" s="13">
        <v>0</v>
      </c>
      <c r="BH67" s="16">
        <f t="shared" si="53"/>
        <v>0.67700000000000005</v>
      </c>
    </row>
    <row r="68" spans="1:60" collapsed="1">
      <c r="A68" s="4" t="s">
        <v>1413</v>
      </c>
      <c r="B68" s="4" t="s">
        <v>1414</v>
      </c>
      <c r="C68" s="4" t="s">
        <v>20</v>
      </c>
      <c r="D68" s="4" t="s">
        <v>1412</v>
      </c>
      <c r="E68" s="45">
        <v>9349610400</v>
      </c>
      <c r="F68" s="45">
        <v>3619292000</v>
      </c>
      <c r="G68" s="45">
        <v>7764509000</v>
      </c>
      <c r="H68" s="45">
        <v>13632104000</v>
      </c>
      <c r="I68" s="43">
        <v>76142000</v>
      </c>
      <c r="J68" s="43">
        <v>137524000</v>
      </c>
      <c r="K68" s="43">
        <v>856694000</v>
      </c>
      <c r="L68" s="45">
        <v>1259876000</v>
      </c>
      <c r="M68" s="45">
        <v>14479600</v>
      </c>
      <c r="N68" s="45">
        <v>14251490</v>
      </c>
      <c r="O68" s="45">
        <v>14975230</v>
      </c>
      <c r="P68" s="45">
        <v>3369632000</v>
      </c>
      <c r="Q68" s="45">
        <v>235829000</v>
      </c>
      <c r="R68" s="45">
        <v>1891370000</v>
      </c>
      <c r="S68" s="45">
        <v>1356065000</v>
      </c>
      <c r="T68" s="45">
        <v>8166567200.00002</v>
      </c>
      <c r="U68" s="1">
        <v>12.3961263736152</v>
      </c>
      <c r="V68" s="8">
        <v>3</v>
      </c>
      <c r="W68" s="1"/>
      <c r="X68" s="11">
        <f t="shared" si="29"/>
        <v>0</v>
      </c>
      <c r="Y68" s="5">
        <f t="shared" si="30"/>
        <v>0</v>
      </c>
      <c r="Z68" s="5"/>
      <c r="AA68" s="5">
        <f t="shared" si="31"/>
        <v>0</v>
      </c>
      <c r="AB68" s="5"/>
      <c r="AC68" s="5"/>
      <c r="AD68" s="5"/>
      <c r="AE68" s="5">
        <f t="shared" si="32"/>
        <v>0</v>
      </c>
      <c r="AF68" s="10"/>
      <c r="AG68" s="12">
        <f t="shared" si="33"/>
        <v>2.1037816235882599E-2</v>
      </c>
      <c r="AH68" s="12">
        <f t="shared" si="34"/>
        <v>1.7711873345758244E-2</v>
      </c>
      <c r="AI68" s="12">
        <f t="shared" si="28"/>
        <v>9.2419776140205509E-2</v>
      </c>
      <c r="AJ68" s="12">
        <f t="shared" si="35"/>
        <v>8.1132145408303824E-2</v>
      </c>
      <c r="AK68" s="12">
        <f t="shared" si="36"/>
        <v>9.8351840643823962E-2</v>
      </c>
      <c r="AL68" s="12">
        <f t="shared" si="37"/>
        <v>0.17947419189801672</v>
      </c>
      <c r="AM68" s="12">
        <f t="shared" si="38"/>
        <v>0.44652147163651645</v>
      </c>
      <c r="AN68" s="6">
        <f t="shared" si="39"/>
        <v>249.95800988977595</v>
      </c>
      <c r="AO68" s="6">
        <f t="shared" si="40"/>
        <v>544.8208573279004</v>
      </c>
      <c r="AP68" s="6">
        <f t="shared" si="41"/>
        <v>910.31015884230158</v>
      </c>
      <c r="AQ68" s="6">
        <f t="shared" si="42"/>
        <v>5.2585706787480317</v>
      </c>
      <c r="AR68" s="6">
        <f t="shared" si="43"/>
        <v>9.649798021119194</v>
      </c>
      <c r="AS68" s="6">
        <f t="shared" si="44"/>
        <v>84.130661098360434</v>
      </c>
      <c r="AT68" s="12">
        <f t="shared" si="45"/>
        <v>7.8993828475724559E-2</v>
      </c>
      <c r="AU68" s="12">
        <f t="shared" si="46"/>
        <v>8.9321170427529184E-2</v>
      </c>
      <c r="AV68" s="12">
        <f t="shared" si="47"/>
        <v>0.17714136917436796</v>
      </c>
      <c r="AW68" s="12">
        <f t="shared" si="48"/>
        <v>0.43462814393609461</v>
      </c>
      <c r="AX68" s="12">
        <f t="shared" si="49"/>
        <v>7.8993828475724559E-2</v>
      </c>
      <c r="AY68" s="6">
        <f t="shared" si="50"/>
        <v>4140766000</v>
      </c>
      <c r="AZ68" s="13">
        <f t="shared" si="51"/>
        <v>0.30426157865477066</v>
      </c>
      <c r="BA68" s="14">
        <f t="shared" si="52"/>
        <v>6.4820404547749302</v>
      </c>
      <c r="BB68" s="6"/>
      <c r="BC68" s="15"/>
      <c r="BD68" s="13">
        <f>_xlfn.PERCENTRANK.EXC($AX67:$AX$1474,AX68)</f>
        <v>0.97799999999999998</v>
      </c>
      <c r="BE68" s="13">
        <f>_xlfn.PERCENTRANK.EXC($AZ67:$AZ$1474,AZ68)</f>
        <v>0.877</v>
      </c>
      <c r="BF68" s="13">
        <f>1-_xlfn.PERCENTRANK.EXC($BA67:$BA$1474,BA68)</f>
        <v>0.76800000000000002</v>
      </c>
      <c r="BG68" s="13">
        <v>0</v>
      </c>
      <c r="BH68" s="16">
        <f t="shared" si="53"/>
        <v>0.67820000000000003</v>
      </c>
    </row>
    <row r="69" spans="1:60" collapsed="1">
      <c r="A69" s="4" t="s">
        <v>1257</v>
      </c>
      <c r="B69" s="4" t="s">
        <v>1258</v>
      </c>
      <c r="C69" s="4" t="s">
        <v>20</v>
      </c>
      <c r="D69" s="4" t="s">
        <v>1136</v>
      </c>
      <c r="E69" s="45">
        <v>31914821161</v>
      </c>
      <c r="F69" s="45">
        <v>13893531000</v>
      </c>
      <c r="G69" s="45">
        <v>30369587000</v>
      </c>
      <c r="H69" s="45">
        <v>53479000000</v>
      </c>
      <c r="I69" s="43">
        <v>301674000</v>
      </c>
      <c r="J69" s="43">
        <v>1101895000</v>
      </c>
      <c r="K69" s="43">
        <v>2821762000</v>
      </c>
      <c r="L69" s="45">
        <v>3053000000</v>
      </c>
      <c r="M69" s="45">
        <v>9240000</v>
      </c>
      <c r="N69" s="45">
        <v>9710930</v>
      </c>
      <c r="O69" s="45">
        <v>10788260</v>
      </c>
      <c r="P69" s="45">
        <v>10514000000</v>
      </c>
      <c r="Q69" s="45">
        <v>1353000000</v>
      </c>
      <c r="R69" s="45">
        <v>2890000000</v>
      </c>
      <c r="S69" s="45">
        <v>4538000000</v>
      </c>
      <c r="T69" s="45">
        <v>19729821161</v>
      </c>
      <c r="U69" s="1">
        <v>9.7964946373054094</v>
      </c>
      <c r="V69" s="8">
        <v>3</v>
      </c>
      <c r="W69" s="1"/>
      <c r="X69" s="11">
        <f t="shared" si="29"/>
        <v>0</v>
      </c>
      <c r="Y69" s="5">
        <f t="shared" si="30"/>
        <v>0</v>
      </c>
      <c r="Z69" s="5"/>
      <c r="AA69" s="5">
        <f t="shared" si="31"/>
        <v>0</v>
      </c>
      <c r="AB69" s="5"/>
      <c r="AC69" s="5"/>
      <c r="AD69" s="5"/>
      <c r="AE69" s="11">
        <f t="shared" si="32"/>
        <v>0</v>
      </c>
      <c r="AF69" s="10"/>
      <c r="AG69" s="12">
        <f t="shared" si="33"/>
        <v>2.1713270730097337E-2</v>
      </c>
      <c r="AH69" s="12">
        <f t="shared" si="34"/>
        <v>3.6282844412734355E-2</v>
      </c>
      <c r="AI69" s="12">
        <f t="shared" si="28"/>
        <v>5.7087828867405897E-2</v>
      </c>
      <c r="AJ69" s="12">
        <f t="shared" si="35"/>
        <v>8.2514113481873208E-2</v>
      </c>
      <c r="AK69" s="12">
        <f t="shared" si="36"/>
        <v>9.889803968076083E-2</v>
      </c>
      <c r="AL69" s="12">
        <f t="shared" si="37"/>
        <v>0.14585261484343182</v>
      </c>
      <c r="AM69" s="12">
        <f t="shared" si="38"/>
        <v>0.18512574333677856</v>
      </c>
      <c r="AN69" s="6">
        <f t="shared" si="39"/>
        <v>1503.6288961038961</v>
      </c>
      <c r="AO69" s="6">
        <f t="shared" si="40"/>
        <v>3127.3613340843772</v>
      </c>
      <c r="AP69" s="6">
        <f t="shared" si="41"/>
        <v>4957.1478625839572</v>
      </c>
      <c r="AQ69" s="6">
        <f t="shared" si="42"/>
        <v>32.648701298701297</v>
      </c>
      <c r="AR69" s="6">
        <f t="shared" si="43"/>
        <v>113.4695647069848</v>
      </c>
      <c r="AS69" s="6">
        <f t="shared" si="44"/>
        <v>282.99280884961985</v>
      </c>
      <c r="AT69" s="12">
        <f t="shared" si="45"/>
        <v>7.2694252148661764E-2</v>
      </c>
      <c r="AU69" s="12">
        <f t="shared" si="46"/>
        <v>7.9797460686774846E-2</v>
      </c>
      <c r="AV69" s="12">
        <f t="shared" si="47"/>
        <v>0.13545818797552855</v>
      </c>
      <c r="AW69" s="12">
        <f t="shared" si="48"/>
        <v>0.16452639102108368</v>
      </c>
      <c r="AX69" s="12">
        <f t="shared" si="49"/>
        <v>7.2694252148661764E-2</v>
      </c>
      <c r="AY69" s="6">
        <f t="shared" si="50"/>
        <v>10219000000</v>
      </c>
      <c r="AZ69" s="13">
        <f t="shared" si="51"/>
        <v>0.29875721694882085</v>
      </c>
      <c r="BA69" s="14">
        <f t="shared" si="52"/>
        <v>6.4624373275466755</v>
      </c>
      <c r="BB69" s="6"/>
      <c r="BC69" s="15"/>
      <c r="BD69" s="13">
        <f>_xlfn.PERCENTRANK.EXC($AX68:$AX$1474,AX69)</f>
        <v>0.97199999999999998</v>
      </c>
      <c r="BE69" s="13">
        <f>_xlfn.PERCENTRANK.EXC($AZ68:$AZ$1474,AZ69)</f>
        <v>0.874</v>
      </c>
      <c r="BF69" s="13">
        <f>1-_xlfn.PERCENTRANK.EXC($BA68:$BA$1474,BA69)</f>
        <v>0.77</v>
      </c>
      <c r="BG69" s="13">
        <v>0</v>
      </c>
      <c r="BH69" s="16">
        <f t="shared" si="53"/>
        <v>0.67720000000000002</v>
      </c>
    </row>
    <row r="70" spans="1:60" collapsed="1">
      <c r="A70" s="4" t="s">
        <v>493</v>
      </c>
      <c r="B70" s="4" t="s">
        <v>494</v>
      </c>
      <c r="C70" s="4" t="s">
        <v>20</v>
      </c>
      <c r="D70" s="4" t="s">
        <v>466</v>
      </c>
      <c r="E70" s="45">
        <v>12891424000</v>
      </c>
      <c r="F70" s="45">
        <v>1909144000</v>
      </c>
      <c r="G70" s="45">
        <v>5369179000</v>
      </c>
      <c r="H70" s="45">
        <v>6856988000</v>
      </c>
      <c r="I70" s="43">
        <v>17992000</v>
      </c>
      <c r="J70" s="43">
        <v>435368000</v>
      </c>
      <c r="K70" s="43">
        <v>1743790000</v>
      </c>
      <c r="L70" s="45">
        <v>1448736000</v>
      </c>
      <c r="M70" s="45">
        <v>6190000</v>
      </c>
      <c r="N70" s="45">
        <v>9501060</v>
      </c>
      <c r="O70" s="45">
        <v>10886770</v>
      </c>
      <c r="P70" s="45">
        <v>1550774000</v>
      </c>
      <c r="Q70" s="45">
        <v>2641505000</v>
      </c>
      <c r="R70" s="45">
        <v>641556000</v>
      </c>
      <c r="S70" s="45">
        <v>454887000</v>
      </c>
      <c r="T70" s="45">
        <v>6811170000.0000095</v>
      </c>
      <c r="U70" s="1">
        <v>13.9818005427176</v>
      </c>
      <c r="V70" s="8">
        <v>1</v>
      </c>
      <c r="W70" s="1"/>
      <c r="X70" s="11">
        <f t="shared" si="29"/>
        <v>0</v>
      </c>
      <c r="Y70" s="5">
        <f t="shared" si="30"/>
        <v>0</v>
      </c>
      <c r="Z70" s="5"/>
      <c r="AA70" s="5">
        <f t="shared" si="31"/>
        <v>0</v>
      </c>
      <c r="AB70" s="5"/>
      <c r="AC70" s="5"/>
      <c r="AD70" s="17"/>
      <c r="AE70" s="5">
        <f t="shared" si="32"/>
        <v>0</v>
      </c>
      <c r="AF70" s="10"/>
      <c r="AG70" s="12">
        <f t="shared" si="33"/>
        <v>9.4241188721227945E-3</v>
      </c>
      <c r="AH70" s="12">
        <f t="shared" si="34"/>
        <v>8.1086512481703441E-2</v>
      </c>
      <c r="AI70" s="12">
        <f t="shared" si="28"/>
        <v>0.21127877137892032</v>
      </c>
      <c r="AJ70" s="12">
        <f t="shared" si="35"/>
        <v>7.8113276606250448E-2</v>
      </c>
      <c r="AK70" s="12">
        <f t="shared" si="36"/>
        <v>4.160786636732583E-2</v>
      </c>
      <c r="AL70" s="12">
        <f t="shared" si="37"/>
        <v>0.29453066271912154</v>
      </c>
      <c r="AM70" s="12">
        <f t="shared" si="38"/>
        <v>0.22186190472492773</v>
      </c>
      <c r="AN70" s="6">
        <f t="shared" si="39"/>
        <v>308.42390953150243</v>
      </c>
      <c r="AO70" s="6">
        <f t="shared" si="40"/>
        <v>565.11368205231838</v>
      </c>
      <c r="AP70" s="6">
        <f t="shared" si="41"/>
        <v>629.84595063549614</v>
      </c>
      <c r="AQ70" s="6">
        <f t="shared" si="42"/>
        <v>2.9066235864297254</v>
      </c>
      <c r="AR70" s="6">
        <f t="shared" si="43"/>
        <v>45.823097633316706</v>
      </c>
      <c r="AS70" s="6">
        <f t="shared" si="44"/>
        <v>133.07307860825571</v>
      </c>
      <c r="AT70" s="12">
        <f t="shared" si="45"/>
        <v>4.2894484906072838E-2</v>
      </c>
      <c r="AU70" s="12">
        <f t="shared" si="46"/>
        <v>1.8239061224151198E-2</v>
      </c>
      <c r="AV70" s="12">
        <f t="shared" si="47"/>
        <v>0.25224215116000792</v>
      </c>
      <c r="AW70" s="12">
        <f t="shared" si="48"/>
        <v>0.19444904266296303</v>
      </c>
      <c r="AX70" s="12">
        <f t="shared" si="49"/>
        <v>1.8239061224151198E-2</v>
      </c>
      <c r="AY70" s="6">
        <f t="shared" si="50"/>
        <v>4378948000</v>
      </c>
      <c r="AZ70" s="13">
        <f t="shared" si="51"/>
        <v>0.33084110612868661</v>
      </c>
      <c r="BA70" s="14">
        <f t="shared" si="52"/>
        <v>4.7014569942349809</v>
      </c>
      <c r="BB70" s="6"/>
      <c r="BC70" s="15"/>
      <c r="BD70" s="13">
        <f>_xlfn.PERCENTRANK.EXC($AX69:$AX$1474,AX70)</f>
        <v>0.72799999999999998</v>
      </c>
      <c r="BE70" s="13">
        <f>_xlfn.PERCENTRANK.EXC($AZ69:$AZ$1474,AZ70)</f>
        <v>0.89400000000000002</v>
      </c>
      <c r="BF70" s="13">
        <f>1-_xlfn.PERCENTRANK.EXC($BA69:$BA$1474,BA70)</f>
        <v>0.88200000000000001</v>
      </c>
      <c r="BG70" s="13">
        <v>0</v>
      </c>
      <c r="BH70" s="16">
        <f t="shared" si="53"/>
        <v>0.67720000000000002</v>
      </c>
    </row>
    <row r="71" spans="1:60" collapsed="1">
      <c r="A71" s="4" t="s">
        <v>1179</v>
      </c>
      <c r="B71" s="4" t="s">
        <v>1180</v>
      </c>
      <c r="C71" s="4" t="s">
        <v>20</v>
      </c>
      <c r="D71" s="4" t="s">
        <v>1136</v>
      </c>
      <c r="E71" s="45">
        <v>11156400000</v>
      </c>
      <c r="F71" s="45">
        <v>17594594000</v>
      </c>
      <c r="G71" s="45">
        <v>17310303000</v>
      </c>
      <c r="H71" s="45">
        <v>20206062000</v>
      </c>
      <c r="I71" s="43">
        <v>898500000</v>
      </c>
      <c r="J71" s="43">
        <v>573015000</v>
      </c>
      <c r="K71" s="43">
        <v>864541000</v>
      </c>
      <c r="L71" s="45">
        <v>1453277000</v>
      </c>
      <c r="M71" s="45">
        <v>12441620</v>
      </c>
      <c r="N71" s="45">
        <v>10530000</v>
      </c>
      <c r="O71" s="45">
        <v>9387000</v>
      </c>
      <c r="P71" s="45">
        <v>3581353000</v>
      </c>
      <c r="Q71" s="45">
        <v>440000</v>
      </c>
      <c r="R71" s="45">
        <v>212134000</v>
      </c>
      <c r="S71" s="45">
        <v>1210086000</v>
      </c>
      <c r="T71" s="45">
        <v>6028894000.00002</v>
      </c>
      <c r="U71" s="1"/>
      <c r="V71" s="8">
        <v>5</v>
      </c>
      <c r="W71" s="1"/>
      <c r="X71" s="11">
        <f t="shared" si="29"/>
        <v>0</v>
      </c>
      <c r="Y71" s="5">
        <f t="shared" si="30"/>
        <v>0</v>
      </c>
      <c r="Z71" s="5"/>
      <c r="AA71" s="5">
        <f t="shared" si="31"/>
        <v>0</v>
      </c>
      <c r="AB71" s="5"/>
      <c r="AC71" s="5"/>
      <c r="AD71" s="5"/>
      <c r="AE71" s="5">
        <f t="shared" si="32"/>
        <v>0</v>
      </c>
      <c r="AF71" s="10"/>
      <c r="AG71" s="12">
        <f t="shared" si="33"/>
        <v>5.1066822002258191E-2</v>
      </c>
      <c r="AH71" s="12">
        <f t="shared" si="34"/>
        <v>3.3102540146177681E-2</v>
      </c>
      <c r="AI71" s="12">
        <f t="shared" si="28"/>
        <v>7.1922821972930692E-2</v>
      </c>
      <c r="AJ71" s="12">
        <f t="shared" si="35"/>
        <v>8.1738700065780989E-3</v>
      </c>
      <c r="AK71" s="12">
        <f t="shared" si="36"/>
        <v>2.6115312555391235E-2</v>
      </c>
      <c r="AL71" s="12">
        <f t="shared" si="37"/>
        <v>2.8689096055621199E-2</v>
      </c>
      <c r="AM71" s="12">
        <f t="shared" si="38"/>
        <v>0.16778726518502962</v>
      </c>
      <c r="AN71" s="6">
        <f t="shared" si="39"/>
        <v>1414.1722701706049</v>
      </c>
      <c r="AO71" s="6">
        <f t="shared" si="40"/>
        <v>1643.9034188034188</v>
      </c>
      <c r="AP71" s="6">
        <f t="shared" si="41"/>
        <v>2152.5580057526367</v>
      </c>
      <c r="AQ71" s="6">
        <f t="shared" si="42"/>
        <v>72.217283601331658</v>
      </c>
      <c r="AR71" s="6">
        <f t="shared" si="43"/>
        <v>54.417378917378912</v>
      </c>
      <c r="AS71" s="6">
        <f t="shared" si="44"/>
        <v>154.81804623415363</v>
      </c>
      <c r="AT71" s="12">
        <f t="shared" si="45"/>
        <v>2.5020385592513961E-2</v>
      </c>
      <c r="AU71" s="12">
        <f t="shared" si="46"/>
        <v>4.5955225875914163E-2</v>
      </c>
      <c r="AV71" s="12">
        <f t="shared" si="47"/>
        <v>4.587841964885242E-2</v>
      </c>
      <c r="AW71" s="12">
        <f t="shared" si="48"/>
        <v>0.19036640208571898</v>
      </c>
      <c r="AX71" s="12">
        <f t="shared" si="49"/>
        <v>8.1738700065780989E-3</v>
      </c>
      <c r="AY71" s="6">
        <f t="shared" si="50"/>
        <v>2583841000</v>
      </c>
      <c r="AZ71" s="13">
        <f t="shared" si="51"/>
        <v>0.56244830854530137</v>
      </c>
      <c r="BA71" s="14">
        <f t="shared" si="52"/>
        <v>4.148482360898865</v>
      </c>
      <c r="BB71" s="6"/>
      <c r="BC71" s="15"/>
      <c r="BD71" s="13">
        <f>_xlfn.PERCENTRANK.EXC($AX70:$AX$1474,AX71)</f>
        <v>0.62</v>
      </c>
      <c r="BE71" s="13">
        <f>_xlfn.PERCENTRANK.EXC($AZ70:$AZ$1474,AZ71)</f>
        <v>0.94399999999999995</v>
      </c>
      <c r="BF71" s="13">
        <f>1-_xlfn.PERCENTRANK.EXC($BA70:$BA$1474,BA71)</f>
        <v>0.90700000000000003</v>
      </c>
      <c r="BG71" s="13">
        <v>0</v>
      </c>
      <c r="BH71" s="16">
        <f t="shared" si="53"/>
        <v>0.67559999999999998</v>
      </c>
    </row>
    <row r="72" spans="1:60" collapsed="1">
      <c r="A72" s="4" t="s">
        <v>2471</v>
      </c>
      <c r="B72" s="4" t="s">
        <v>2472</v>
      </c>
      <c r="C72" s="4" t="s">
        <v>20</v>
      </c>
      <c r="D72" s="4" t="s">
        <v>2416</v>
      </c>
      <c r="E72" s="45">
        <v>6535990248.2060299</v>
      </c>
      <c r="F72" s="45">
        <v>13559322000</v>
      </c>
      <c r="G72" s="45">
        <v>19324755000</v>
      </c>
      <c r="H72" s="45">
        <v>25316061000</v>
      </c>
      <c r="I72" s="43">
        <v>33093000</v>
      </c>
      <c r="J72" s="43">
        <v>213077000</v>
      </c>
      <c r="K72" s="43">
        <v>679452000</v>
      </c>
      <c r="L72" s="45">
        <v>810668000</v>
      </c>
      <c r="M72" s="45">
        <v>1910040</v>
      </c>
      <c r="N72" s="45">
        <v>1900820</v>
      </c>
      <c r="O72" s="45">
        <v>1792830</v>
      </c>
      <c r="P72" s="45">
        <v>3869176000</v>
      </c>
      <c r="Q72" s="45">
        <v>84829000</v>
      </c>
      <c r="R72" s="45">
        <v>1905184000</v>
      </c>
      <c r="S72" s="45">
        <v>1135559000</v>
      </c>
      <c r="T72" s="45">
        <v>3440003220.00001</v>
      </c>
      <c r="U72" s="1">
        <v>8.3130746075640207</v>
      </c>
      <c r="V72" s="8"/>
      <c r="W72" s="1"/>
      <c r="X72" s="11">
        <f t="shared" si="29"/>
        <v>0</v>
      </c>
      <c r="Y72" s="5">
        <f t="shared" si="30"/>
        <v>0</v>
      </c>
      <c r="Z72" s="5"/>
      <c r="AA72" s="5">
        <f t="shared" si="31"/>
        <v>0</v>
      </c>
      <c r="AB72" s="5"/>
      <c r="AC72" s="5"/>
      <c r="AD72" s="5"/>
      <c r="AE72" s="5">
        <f t="shared" si="32"/>
        <v>0</v>
      </c>
      <c r="AF72" s="10"/>
      <c r="AG72" s="12">
        <f t="shared" si="33"/>
        <v>2.440608756101522E-3</v>
      </c>
      <c r="AH72" s="12">
        <f t="shared" si="34"/>
        <v>1.1026116501865095E-2</v>
      </c>
      <c r="AI72" s="12">
        <f t="shared" si="28"/>
        <v>3.2021885237201793E-2</v>
      </c>
      <c r="AJ72" s="12">
        <f t="shared" si="35"/>
        <v>3.7410119294032151E-2</v>
      </c>
      <c r="AK72" s="12">
        <f t="shared" si="36"/>
        <v>4.6036942946066972E-2</v>
      </c>
      <c r="AL72" s="12">
        <f t="shared" si="37"/>
        <v>0.20701361812790631</v>
      </c>
      <c r="AM72" s="12">
        <f t="shared" si="38"/>
        <v>0.24944672426042058</v>
      </c>
      <c r="AN72" s="6">
        <f t="shared" si="39"/>
        <v>7098.9727963812275</v>
      </c>
      <c r="AO72" s="6">
        <f t="shared" si="40"/>
        <v>10166.536021296071</v>
      </c>
      <c r="AP72" s="6">
        <f t="shared" si="41"/>
        <v>14120.72589146768</v>
      </c>
      <c r="AQ72" s="6">
        <f t="shared" si="42"/>
        <v>17.325815166174532</v>
      </c>
      <c r="AR72" s="6">
        <f t="shared" si="43"/>
        <v>112.09741059121852</v>
      </c>
      <c r="AS72" s="6">
        <f t="shared" si="44"/>
        <v>452.17226396256206</v>
      </c>
      <c r="AT72" s="12">
        <f t="shared" si="45"/>
        <v>4.1281911493484369E-2</v>
      </c>
      <c r="AU72" s="12">
        <f t="shared" si="46"/>
        <v>5.628392322008402E-2</v>
      </c>
      <c r="AV72" s="12">
        <f t="shared" si="47"/>
        <v>0.21151839962597041</v>
      </c>
      <c r="AW72" s="12">
        <f t="shared" si="48"/>
        <v>0.26168630721518049</v>
      </c>
      <c r="AX72" s="12">
        <f t="shared" si="49"/>
        <v>3.7410119294032151E-2</v>
      </c>
      <c r="AY72" s="6">
        <f t="shared" si="50"/>
        <v>4723630000</v>
      </c>
      <c r="AZ72" s="13">
        <f t="shared" si="51"/>
        <v>0.17161970772477947</v>
      </c>
      <c r="BA72" s="14">
        <f t="shared" si="52"/>
        <v>4.2434180453650692</v>
      </c>
      <c r="BB72" s="6"/>
      <c r="BC72" s="15"/>
      <c r="BD72" s="13">
        <f>_xlfn.PERCENTRANK.EXC($AX71:$AX$1474,AX72)</f>
        <v>0.874</v>
      </c>
      <c r="BE72" s="13">
        <f>_xlfn.PERCENTRANK.EXC($AZ71:$AZ$1474,AZ72)</f>
        <v>0.69599999999999995</v>
      </c>
      <c r="BF72" s="13">
        <f>1-_xlfn.PERCENTRANK.EXC($BA71:$BA$1474,BA72)</f>
        <v>0.90300000000000002</v>
      </c>
      <c r="BG72" s="13">
        <v>0</v>
      </c>
      <c r="BH72" s="16">
        <f t="shared" si="53"/>
        <v>0.67520000000000002</v>
      </c>
    </row>
    <row r="73" spans="1:60" collapsed="1">
      <c r="A73" s="4" t="s">
        <v>2539</v>
      </c>
      <c r="B73" s="4" t="s">
        <v>2540</v>
      </c>
      <c r="C73" s="4" t="s">
        <v>20</v>
      </c>
      <c r="D73" s="4" t="s">
        <v>2416</v>
      </c>
      <c r="E73" s="45">
        <v>18215625000</v>
      </c>
      <c r="F73" s="45">
        <v>2185039000</v>
      </c>
      <c r="G73" s="45">
        <v>7118772000</v>
      </c>
      <c r="H73" s="45">
        <v>13816284000</v>
      </c>
      <c r="I73" s="43">
        <v>365514000</v>
      </c>
      <c r="J73" s="43">
        <v>820115000</v>
      </c>
      <c r="K73" s="43">
        <v>1271264000</v>
      </c>
      <c r="L73" s="45">
        <v>1976525000</v>
      </c>
      <c r="M73" s="45">
        <v>5025000</v>
      </c>
      <c r="N73" s="45">
        <v>4804670</v>
      </c>
      <c r="O73" s="45">
        <v>4739560</v>
      </c>
      <c r="P73" s="45">
        <v>1507680000</v>
      </c>
      <c r="Q73" s="45">
        <v>575095000</v>
      </c>
      <c r="R73" s="45">
        <v>2642792000</v>
      </c>
      <c r="S73" s="45">
        <v>476749000</v>
      </c>
      <c r="T73" s="45">
        <v>13858598000</v>
      </c>
      <c r="U73" s="1">
        <v>11.4406733024503</v>
      </c>
      <c r="V73" s="8"/>
      <c r="W73" s="1"/>
      <c r="X73" s="11">
        <f t="shared" si="29"/>
        <v>0</v>
      </c>
      <c r="Y73" s="5">
        <f t="shared" si="30"/>
        <v>0</v>
      </c>
      <c r="Z73" s="5"/>
      <c r="AA73" s="5">
        <f t="shared" si="31"/>
        <v>0</v>
      </c>
      <c r="AB73" s="5"/>
      <c r="AC73" s="5"/>
      <c r="AD73" s="5"/>
      <c r="AE73" s="5">
        <f t="shared" si="32"/>
        <v>0</v>
      </c>
      <c r="AF73" s="10"/>
      <c r="AG73" s="12">
        <f t="shared" si="33"/>
        <v>0.1672803094132416</v>
      </c>
      <c r="AH73" s="12">
        <f t="shared" si="34"/>
        <v>0.11520456056184972</v>
      </c>
      <c r="AI73" s="12">
        <f t="shared" si="28"/>
        <v>0.14305764125867709</v>
      </c>
      <c r="AJ73" s="12">
        <f t="shared" si="35"/>
        <v>0.11458617147606054</v>
      </c>
      <c r="AK73" s="12">
        <f t="shared" si="36"/>
        <v>0.11685731931665244</v>
      </c>
      <c r="AL73" s="12">
        <f t="shared" si="37"/>
        <v>0.10437749196440183</v>
      </c>
      <c r="AM73" s="12">
        <f t="shared" si="38"/>
        <v>0.15790054790567742</v>
      </c>
      <c r="AN73" s="6">
        <f t="shared" si="39"/>
        <v>434.83363184079604</v>
      </c>
      <c r="AO73" s="6">
        <f t="shared" si="40"/>
        <v>1481.6359916497906</v>
      </c>
      <c r="AP73" s="6">
        <f t="shared" si="41"/>
        <v>2915.0984479571944</v>
      </c>
      <c r="AQ73" s="6">
        <f t="shared" si="42"/>
        <v>72.739104477611946</v>
      </c>
      <c r="AR73" s="6">
        <f t="shared" si="43"/>
        <v>170.69122333063456</v>
      </c>
      <c r="AS73" s="6">
        <f t="shared" si="44"/>
        <v>417.02710800158667</v>
      </c>
      <c r="AT73" s="12">
        <f t="shared" si="45"/>
        <v>0.11842702588668463</v>
      </c>
      <c r="AU73" s="12">
        <f t="shared" si="46"/>
        <v>0.11939995340135834</v>
      </c>
      <c r="AV73" s="12">
        <f t="shared" si="47"/>
        <v>0.10818316735277311</v>
      </c>
      <c r="AW73" s="12">
        <f t="shared" si="48"/>
        <v>0.16053662088374221</v>
      </c>
      <c r="AX73" s="12">
        <f t="shared" si="49"/>
        <v>0.10437749196440183</v>
      </c>
      <c r="AY73" s="6">
        <f t="shared" si="50"/>
        <v>4248818000</v>
      </c>
      <c r="AZ73" s="13">
        <f t="shared" si="51"/>
        <v>0.46519408456657835</v>
      </c>
      <c r="BA73" s="14">
        <f t="shared" si="52"/>
        <v>7.0115976271486566</v>
      </c>
      <c r="BB73" s="6"/>
      <c r="BC73" s="15"/>
      <c r="BD73" s="13">
        <f>_xlfn.PERCENTRANK.EXC($AX72:$AX$1474,AX73)</f>
        <v>0.99</v>
      </c>
      <c r="BE73" s="13">
        <f>_xlfn.PERCENTRANK.EXC($AZ72:$AZ$1474,AZ73)</f>
        <v>0.92800000000000005</v>
      </c>
      <c r="BF73" s="13">
        <f>1-_xlfn.PERCENTRANK.EXC($BA72:$BA$1474,BA73)</f>
        <v>0.73299999999999998</v>
      </c>
      <c r="BG73" s="13">
        <v>0</v>
      </c>
      <c r="BH73" s="16">
        <f t="shared" si="53"/>
        <v>0.67680000000000007</v>
      </c>
    </row>
    <row r="74" spans="1:60" collapsed="1">
      <c r="A74" s="4" t="s">
        <v>1485</v>
      </c>
      <c r="B74" s="4" t="s">
        <v>1486</v>
      </c>
      <c r="C74" s="4" t="s">
        <v>20</v>
      </c>
      <c r="D74" s="4" t="s">
        <v>1462</v>
      </c>
      <c r="E74" s="45">
        <v>16652760000</v>
      </c>
      <c r="F74" s="45">
        <v>5905514000</v>
      </c>
      <c r="G74" s="45">
        <v>8457238000</v>
      </c>
      <c r="H74" s="45">
        <v>9367586000</v>
      </c>
      <c r="I74" s="43">
        <v>1257369000</v>
      </c>
      <c r="J74" s="43">
        <v>607500000</v>
      </c>
      <c r="K74" s="43">
        <v>1627116000</v>
      </c>
      <c r="L74" s="45">
        <v>1646927000</v>
      </c>
      <c r="M74" s="45">
        <v>7640240</v>
      </c>
      <c r="N74" s="45">
        <v>8609820</v>
      </c>
      <c r="O74" s="45">
        <v>8439820</v>
      </c>
      <c r="P74" s="45">
        <v>3657880000</v>
      </c>
      <c r="Q74" s="45">
        <v>1865520000</v>
      </c>
      <c r="R74" s="45">
        <v>1527602000</v>
      </c>
      <c r="S74" s="45">
        <v>1499557000</v>
      </c>
      <c r="T74" s="45">
        <v>5814457000.0000296</v>
      </c>
      <c r="U74" s="1"/>
      <c r="V74" s="8">
        <v>3</v>
      </c>
      <c r="W74" s="1"/>
      <c r="X74" s="11">
        <f t="shared" si="29"/>
        <v>0</v>
      </c>
      <c r="Y74" s="5">
        <f t="shared" si="30"/>
        <v>0</v>
      </c>
      <c r="Z74" s="5"/>
      <c r="AA74" s="5">
        <f t="shared" si="31"/>
        <v>0</v>
      </c>
      <c r="AB74" s="5"/>
      <c r="AC74" s="5"/>
      <c r="AD74" s="5"/>
      <c r="AE74" s="17">
        <f t="shared" si="32"/>
        <v>0</v>
      </c>
      <c r="AF74" s="10"/>
      <c r="AG74" s="12">
        <f t="shared" si="33"/>
        <v>0.21291440507972717</v>
      </c>
      <c r="AH74" s="12">
        <f t="shared" si="34"/>
        <v>7.1831962160695956E-2</v>
      </c>
      <c r="AI74" s="12">
        <f t="shared" si="28"/>
        <v>0.17581124955778363</v>
      </c>
      <c r="AJ74" s="12">
        <f t="shared" si="35"/>
        <v>2.7510975933464632E-2</v>
      </c>
      <c r="AK74" s="12">
        <f t="shared" si="36"/>
        <v>1.7184786557798093E-2</v>
      </c>
      <c r="AL74" s="12">
        <f t="shared" si="37"/>
        <v>1.6002554880432784E-2</v>
      </c>
      <c r="AM74" s="12">
        <f t="shared" si="38"/>
        <v>0.18083172100129397</v>
      </c>
      <c r="AN74" s="6">
        <f t="shared" si="39"/>
        <v>772.94875553647535</v>
      </c>
      <c r="AO74" s="6">
        <f t="shared" si="40"/>
        <v>982.2781428647753</v>
      </c>
      <c r="AP74" s="6">
        <f t="shared" si="41"/>
        <v>1109.9272259360982</v>
      </c>
      <c r="AQ74" s="6">
        <f t="shared" si="42"/>
        <v>164.57192444216412</v>
      </c>
      <c r="AR74" s="6">
        <f t="shared" si="43"/>
        <v>70.55896638954124</v>
      </c>
      <c r="AS74" s="6">
        <f t="shared" si="44"/>
        <v>195.13769251002986</v>
      </c>
      <c r="AT74" s="12">
        <f t="shared" si="45"/>
        <v>2.1512659277389989E-2</v>
      </c>
      <c r="AU74" s="12">
        <f t="shared" si="46"/>
        <v>2.0571267553897599E-2</v>
      </c>
      <c r="AV74" s="12">
        <f t="shared" si="47"/>
        <v>1.0071421111260914E-2</v>
      </c>
      <c r="AW74" s="12">
        <f t="shared" si="48"/>
        <v>0.18476302653752286</v>
      </c>
      <c r="AX74" s="12">
        <f t="shared" si="49"/>
        <v>1.0071421111260914E-2</v>
      </c>
      <c r="AY74" s="6">
        <f t="shared" si="50"/>
        <v>5551445000</v>
      </c>
      <c r="AZ74" s="13">
        <f t="shared" si="51"/>
        <v>0.29666636344231095</v>
      </c>
      <c r="BA74" s="14">
        <f t="shared" si="52"/>
        <v>3.5304886008912537</v>
      </c>
      <c r="BB74" s="6"/>
      <c r="BC74" s="15"/>
      <c r="BD74" s="13">
        <f>_xlfn.PERCENTRANK.EXC($AX73:$AX$1474,AX74)</f>
        <v>0.64400000000000002</v>
      </c>
      <c r="BE74" s="13">
        <f>_xlfn.PERCENTRANK.EXC($AZ73:$AZ$1474,AZ74)</f>
        <v>0.873</v>
      </c>
      <c r="BF74" s="13">
        <f>1-_xlfn.PERCENTRANK.EXC($BA73:$BA$1474,BA74)</f>
        <v>0.92900000000000005</v>
      </c>
      <c r="BG74" s="13">
        <v>0</v>
      </c>
      <c r="BH74" s="16">
        <f t="shared" si="53"/>
        <v>0.67500000000000004</v>
      </c>
    </row>
    <row r="75" spans="1:60" collapsed="1">
      <c r="A75" s="4" t="s">
        <v>778</v>
      </c>
      <c r="B75" s="4" t="s">
        <v>779</v>
      </c>
      <c r="C75" s="4" t="s">
        <v>20</v>
      </c>
      <c r="D75" s="4" t="s">
        <v>723</v>
      </c>
      <c r="E75" s="45">
        <v>9088045200</v>
      </c>
      <c r="F75" s="45">
        <v>5085702000</v>
      </c>
      <c r="G75" s="45">
        <v>13891946000</v>
      </c>
      <c r="H75" s="45">
        <v>18956914000</v>
      </c>
      <c r="I75" s="43">
        <v>166177000</v>
      </c>
      <c r="J75" s="43">
        <v>387983000</v>
      </c>
      <c r="K75" s="43">
        <v>551901000</v>
      </c>
      <c r="L75" s="45">
        <v>1156142000</v>
      </c>
      <c r="M75" s="45">
        <v>13536000</v>
      </c>
      <c r="N75" s="45">
        <v>14666310</v>
      </c>
      <c r="O75" s="45">
        <v>14920810</v>
      </c>
      <c r="P75" s="45">
        <v>2636366000</v>
      </c>
      <c r="Q75" s="45">
        <v>581642000</v>
      </c>
      <c r="R75" s="45">
        <v>362309000</v>
      </c>
      <c r="S75" s="45">
        <v>1989016000</v>
      </c>
      <c r="T75" s="45">
        <v>7923909000.00002</v>
      </c>
      <c r="U75" s="1">
        <v>10.8523964644899</v>
      </c>
      <c r="V75" s="8">
        <v>3</v>
      </c>
      <c r="W75" s="1"/>
      <c r="X75" s="11">
        <f t="shared" si="29"/>
        <v>0</v>
      </c>
      <c r="Y75" s="5">
        <f t="shared" si="30"/>
        <v>0</v>
      </c>
      <c r="Z75" s="5"/>
      <c r="AA75" s="5">
        <f t="shared" si="31"/>
        <v>0</v>
      </c>
      <c r="AB75" s="5"/>
      <c r="AC75" s="5"/>
      <c r="AD75" s="5"/>
      <c r="AE75" s="5">
        <f t="shared" si="32"/>
        <v>0</v>
      </c>
      <c r="AF75" s="10"/>
      <c r="AG75" s="12">
        <f t="shared" si="33"/>
        <v>3.2675331743778929E-2</v>
      </c>
      <c r="AH75" s="12">
        <f t="shared" si="34"/>
        <v>2.7928628573707384E-2</v>
      </c>
      <c r="AI75" s="12">
        <f t="shared" si="28"/>
        <v>6.0987880200332183E-2</v>
      </c>
      <c r="AJ75" s="12">
        <f t="shared" si="35"/>
        <v>8.0470089529651512E-2</v>
      </c>
      <c r="AK75" s="12">
        <f t="shared" si="36"/>
        <v>5.3175527476366113E-2</v>
      </c>
      <c r="AL75" s="12">
        <f t="shared" si="37"/>
        <v>0.12087016566121722</v>
      </c>
      <c r="AM75" s="12">
        <f t="shared" si="38"/>
        <v>0.19959067264082408</v>
      </c>
      <c r="AN75" s="6">
        <f t="shared" si="39"/>
        <v>375.71675531914894</v>
      </c>
      <c r="AO75" s="6">
        <f t="shared" si="40"/>
        <v>947.20117057392076</v>
      </c>
      <c r="AP75" s="6">
        <f t="shared" si="41"/>
        <v>1270.5016684751029</v>
      </c>
      <c r="AQ75" s="6">
        <f t="shared" si="42"/>
        <v>12.276669621749408</v>
      </c>
      <c r="AR75" s="6">
        <f t="shared" si="43"/>
        <v>26.454029677539886</v>
      </c>
      <c r="AS75" s="6">
        <f t="shared" si="44"/>
        <v>77.485203551281728</v>
      </c>
      <c r="AT75" s="12">
        <f t="shared" si="45"/>
        <v>7.4297073678937453E-2</v>
      </c>
      <c r="AU75" s="12">
        <f t="shared" si="46"/>
        <v>5.0160072630762498E-2</v>
      </c>
      <c r="AV75" s="12">
        <f t="shared" si="47"/>
        <v>0.11446633332354361</v>
      </c>
      <c r="AW75" s="12">
        <f t="shared" si="48"/>
        <v>0.19615600157965396</v>
      </c>
      <c r="AX75" s="12">
        <f t="shared" si="49"/>
        <v>5.0160072630762498E-2</v>
      </c>
      <c r="AY75" s="6">
        <f t="shared" si="50"/>
        <v>1591301000</v>
      </c>
      <c r="AZ75" s="13">
        <f t="shared" si="51"/>
        <v>0.72653885091506887</v>
      </c>
      <c r="BA75" s="14">
        <f t="shared" si="52"/>
        <v>6.8537506638458083</v>
      </c>
      <c r="BB75" s="6"/>
      <c r="BC75" s="15"/>
      <c r="BD75" s="13">
        <f>_xlfn.PERCENTRANK.EXC($AX74:$AX$1474,AX75)</f>
        <v>0.93</v>
      </c>
      <c r="BE75" s="13">
        <f>_xlfn.PERCENTRANK.EXC($AZ74:$AZ$1474,AZ75)</f>
        <v>0.96</v>
      </c>
      <c r="BF75" s="13">
        <f>1-_xlfn.PERCENTRANK.EXC($BA74:$BA$1474,BA75)</f>
        <v>0.74399999999999999</v>
      </c>
      <c r="BG75" s="13">
        <v>0</v>
      </c>
      <c r="BH75" s="16">
        <f t="shared" si="53"/>
        <v>0.67559999999999998</v>
      </c>
    </row>
    <row r="76" spans="1:60" collapsed="1">
      <c r="A76" s="4" t="s">
        <v>481</v>
      </c>
      <c r="B76" s="4" t="s">
        <v>482</v>
      </c>
      <c r="C76" s="4" t="s">
        <v>20</v>
      </c>
      <c r="D76" s="4" t="s">
        <v>466</v>
      </c>
      <c r="E76" s="45">
        <v>13371900230</v>
      </c>
      <c r="F76" s="45">
        <v>6556000000</v>
      </c>
      <c r="G76" s="45">
        <v>4095000000</v>
      </c>
      <c r="H76" s="45">
        <v>8743000000</v>
      </c>
      <c r="I76" s="43">
        <v>902000000</v>
      </c>
      <c r="J76" s="43">
        <v>213000000</v>
      </c>
      <c r="K76" s="43">
        <v>-448000000</v>
      </c>
      <c r="L76" s="45">
        <v>2077000000</v>
      </c>
      <c r="M76" s="45">
        <v>5649000</v>
      </c>
      <c r="N76" s="45">
        <v>5648000</v>
      </c>
      <c r="O76" s="45">
        <v>5639000</v>
      </c>
      <c r="P76" s="45">
        <v>2292000000</v>
      </c>
      <c r="Q76" s="45">
        <v>3600000000</v>
      </c>
      <c r="R76" s="45">
        <v>1488000000</v>
      </c>
      <c r="S76" s="45">
        <v>387000000</v>
      </c>
      <c r="T76" s="45">
        <v>9231006755</v>
      </c>
      <c r="U76" s="1">
        <v>7.4915383577146297</v>
      </c>
      <c r="V76" s="8">
        <v>6</v>
      </c>
      <c r="W76" s="1"/>
      <c r="X76" s="11">
        <f t="shared" si="29"/>
        <v>0</v>
      </c>
      <c r="Y76" s="5">
        <f t="shared" si="30"/>
        <v>0</v>
      </c>
      <c r="Z76" s="5"/>
      <c r="AA76" s="5">
        <f t="shared" si="31"/>
        <v>0</v>
      </c>
      <c r="AB76" s="5"/>
      <c r="AC76" s="5"/>
      <c r="AD76" s="5"/>
      <c r="AE76" s="17">
        <f t="shared" si="32"/>
        <v>0</v>
      </c>
      <c r="AF76" s="10"/>
      <c r="AG76" s="12">
        <f t="shared" si="33"/>
        <v>0.13758389261744966</v>
      </c>
      <c r="AH76" s="12">
        <f t="shared" si="34"/>
        <v>5.2014652014652017E-2</v>
      </c>
      <c r="AI76" s="12">
        <f t="shared" si="28"/>
        <v>0.23756147775363148</v>
      </c>
      <c r="AJ76" s="12">
        <f t="shared" si="35"/>
        <v>1.7077877015936549E-2</v>
      </c>
      <c r="AK76" s="12">
        <f t="shared" si="36"/>
        <v>0.13475236194053464</v>
      </c>
      <c r="AL76" s="12">
        <f t="shared" si="37"/>
        <v>5.0286164787102239E-2</v>
      </c>
      <c r="AM76" s="12">
        <f t="shared" si="38"/>
        <v>0.46164806347869702</v>
      </c>
      <c r="AN76" s="6">
        <f t="shared" si="39"/>
        <v>1160.5593910426624</v>
      </c>
      <c r="AO76" s="6">
        <f t="shared" si="40"/>
        <v>725.03541076487249</v>
      </c>
      <c r="AP76" s="6">
        <f t="shared" si="41"/>
        <v>1550.4522078382693</v>
      </c>
      <c r="AQ76" s="6">
        <f t="shared" si="42"/>
        <v>159.67427863338642</v>
      </c>
      <c r="AR76" s="6">
        <f t="shared" si="43"/>
        <v>37.712464589235125</v>
      </c>
      <c r="AS76" s="6">
        <f t="shared" si="44"/>
        <v>368.32771768043983</v>
      </c>
      <c r="AT76" s="12">
        <f t="shared" si="45"/>
        <v>1.7183885598343052E-2</v>
      </c>
      <c r="AU76" s="12">
        <f t="shared" si="46"/>
        <v>0.13505401076312662</v>
      </c>
      <c r="AV76" s="12">
        <f t="shared" si="47"/>
        <v>5.0395634622171892E-2</v>
      </c>
      <c r="AW76" s="12">
        <f t="shared" si="48"/>
        <v>0.46203661029488363</v>
      </c>
      <c r="AX76" s="12">
        <f t="shared" si="49"/>
        <v>1.7077877015936549E-2</v>
      </c>
      <c r="AY76" s="6">
        <f t="shared" si="50"/>
        <v>6993000000</v>
      </c>
      <c r="AZ76" s="13">
        <f t="shared" si="51"/>
        <v>0.29701129701129703</v>
      </c>
      <c r="BA76" s="14">
        <f t="shared" si="52"/>
        <v>4.4443942007703416</v>
      </c>
      <c r="BB76" s="6"/>
      <c r="BC76" s="15"/>
      <c r="BD76" s="13">
        <f>_xlfn.PERCENTRANK.EXC($AX75:$AX$1474,AX76)</f>
        <v>0.71299999999999997</v>
      </c>
      <c r="BE76" s="13">
        <f>_xlfn.PERCENTRANK.EXC($AZ75:$AZ$1474,AZ76)</f>
        <v>0.875</v>
      </c>
      <c r="BF76" s="13">
        <f>1-_xlfn.PERCENTRANK.EXC($BA75:$BA$1474,BA76)</f>
        <v>0.89400000000000002</v>
      </c>
      <c r="BG76" s="13">
        <v>0</v>
      </c>
      <c r="BH76" s="16">
        <f t="shared" si="53"/>
        <v>0.67520000000000002</v>
      </c>
    </row>
    <row r="77" spans="1:60" collapsed="1">
      <c r="A77" s="4" t="s">
        <v>2688</v>
      </c>
      <c r="B77" s="4" t="s">
        <v>2689</v>
      </c>
      <c r="C77" s="4" t="s">
        <v>20</v>
      </c>
      <c r="D77" s="4" t="s">
        <v>2543</v>
      </c>
      <c r="E77" s="45">
        <v>75637528000</v>
      </c>
      <c r="F77" s="45">
        <v>41557000000</v>
      </c>
      <c r="G77" s="45">
        <v>42029000000</v>
      </c>
      <c r="H77" s="45">
        <v>77099000000</v>
      </c>
      <c r="I77" s="43">
        <v>3587000000</v>
      </c>
      <c r="J77" s="43">
        <v>1612000000</v>
      </c>
      <c r="K77" s="43">
        <v>3341000000</v>
      </c>
      <c r="L77" s="45">
        <v>11818000000</v>
      </c>
      <c r="M77" s="45">
        <v>19553800</v>
      </c>
      <c r="N77" s="45">
        <v>19165600</v>
      </c>
      <c r="O77" s="45">
        <v>19158320</v>
      </c>
      <c r="P77" s="45">
        <v>21512000000</v>
      </c>
      <c r="Q77" s="45">
        <v>18977000000</v>
      </c>
      <c r="R77" s="45">
        <v>20927000000</v>
      </c>
      <c r="S77" s="45">
        <v>11689000000</v>
      </c>
      <c r="T77" s="45">
        <v>64111522000.000198</v>
      </c>
      <c r="U77" s="1">
        <v>5.9716812048200296</v>
      </c>
      <c r="V77" s="8">
        <v>2</v>
      </c>
      <c r="W77" s="1"/>
      <c r="X77" s="11">
        <f t="shared" si="29"/>
        <v>0</v>
      </c>
      <c r="Y77" s="5">
        <f t="shared" si="30"/>
        <v>0</v>
      </c>
      <c r="Z77" s="5"/>
      <c r="AA77" s="5">
        <f t="shared" si="31"/>
        <v>0</v>
      </c>
      <c r="AB77" s="5"/>
      <c r="AC77" s="5"/>
      <c r="AD77" s="5"/>
      <c r="AE77" s="5">
        <f t="shared" si="32"/>
        <v>0</v>
      </c>
      <c r="AF77" s="10"/>
      <c r="AG77" s="12">
        <f t="shared" si="33"/>
        <v>8.631518155786029E-2</v>
      </c>
      <c r="AH77" s="12">
        <f t="shared" si="34"/>
        <v>3.835446953294154E-2</v>
      </c>
      <c r="AI77" s="12">
        <f t="shared" si="28"/>
        <v>0.15328344077095682</v>
      </c>
      <c r="AJ77" s="12">
        <f t="shared" si="35"/>
        <v>3.7023273852152094E-2</v>
      </c>
      <c r="AK77" s="12">
        <f t="shared" si="36"/>
        <v>0.10641133068221031</v>
      </c>
      <c r="AL77" s="12">
        <f t="shared" si="37"/>
        <v>7.2653774302773533E-2</v>
      </c>
      <c r="AM77" s="12">
        <f t="shared" si="38"/>
        <v>0.39378726274845466</v>
      </c>
      <c r="AN77" s="6">
        <f t="shared" si="39"/>
        <v>2125.2646544405693</v>
      </c>
      <c r="AO77" s="6">
        <f t="shared" si="40"/>
        <v>2192.9394331510625</v>
      </c>
      <c r="AP77" s="6">
        <f t="shared" si="41"/>
        <v>4024.3090208327244</v>
      </c>
      <c r="AQ77" s="6">
        <f t="shared" si="42"/>
        <v>183.44260450654096</v>
      </c>
      <c r="AR77" s="6">
        <f t="shared" si="43"/>
        <v>84.109028676378514</v>
      </c>
      <c r="AS77" s="6">
        <f t="shared" si="44"/>
        <v>616.85993343884013</v>
      </c>
      <c r="AT77" s="12">
        <f t="shared" si="45"/>
        <v>3.8270437017303038E-2</v>
      </c>
      <c r="AU77" s="12">
        <f t="shared" si="46"/>
        <v>0.10648139075261565</v>
      </c>
      <c r="AV77" s="12">
        <f t="shared" si="47"/>
        <v>7.3943788046921366E-2</v>
      </c>
      <c r="AW77" s="12">
        <f t="shared" si="48"/>
        <v>0.3938755200096109</v>
      </c>
      <c r="AX77" s="12">
        <f t="shared" si="49"/>
        <v>3.7023273852152094E-2</v>
      </c>
      <c r="AY77" s="6">
        <f t="shared" si="50"/>
        <v>49727000000</v>
      </c>
      <c r="AZ77" s="13">
        <f t="shared" si="51"/>
        <v>0.23765761055362278</v>
      </c>
      <c r="BA77" s="14">
        <f t="shared" si="52"/>
        <v>5.4249045523777459</v>
      </c>
      <c r="BB77" s="6"/>
      <c r="BC77" s="15"/>
      <c r="BD77" s="13">
        <f>_xlfn.PERCENTRANK.EXC($AX76:$AX$1474,AX77)</f>
        <v>0.871</v>
      </c>
      <c r="BE77" s="13">
        <f>_xlfn.PERCENTRANK.EXC($AZ76:$AZ$1474,AZ77)</f>
        <v>0.80900000000000005</v>
      </c>
      <c r="BF77" s="13">
        <f>1-_xlfn.PERCENTRANK.EXC($BA76:$BA$1474,BA77)</f>
        <v>0.84099999999999997</v>
      </c>
      <c r="BG77" s="13">
        <v>0</v>
      </c>
      <c r="BH77" s="16">
        <f t="shared" si="53"/>
        <v>0.67240000000000011</v>
      </c>
    </row>
    <row r="78" spans="1:60" collapsed="1">
      <c r="A78" s="4" t="s">
        <v>736</v>
      </c>
      <c r="B78" s="4" t="s">
        <v>737</v>
      </c>
      <c r="C78" s="4" t="s">
        <v>20</v>
      </c>
      <c r="D78" s="4" t="s">
        <v>723</v>
      </c>
      <c r="E78" s="45">
        <v>6115173156</v>
      </c>
      <c r="F78" s="45">
        <v>7312310000</v>
      </c>
      <c r="G78" s="45">
        <v>6477000000</v>
      </c>
      <c r="H78" s="45">
        <v>7335000000</v>
      </c>
      <c r="I78" s="43">
        <v>225385000</v>
      </c>
      <c r="J78" s="43">
        <v>182000000</v>
      </c>
      <c r="K78" s="43">
        <v>912000000</v>
      </c>
      <c r="L78" s="45">
        <v>1433000000</v>
      </c>
      <c r="M78" s="45">
        <v>18671280</v>
      </c>
      <c r="N78" s="45">
        <v>23164280</v>
      </c>
      <c r="O78" s="45">
        <v>20640780</v>
      </c>
      <c r="P78" s="45">
        <v>1881000000</v>
      </c>
      <c r="Q78" s="45">
        <v>711000000</v>
      </c>
      <c r="R78" s="45">
        <v>1486000000</v>
      </c>
      <c r="S78" s="45">
        <v>500000000</v>
      </c>
      <c r="T78" s="45">
        <v>604141608.00000703</v>
      </c>
      <c r="U78" s="1">
        <v>6.39554803409575</v>
      </c>
      <c r="V78" s="8"/>
      <c r="W78" s="1"/>
      <c r="X78" s="11">
        <f t="shared" si="29"/>
        <v>0</v>
      </c>
      <c r="Y78" s="5">
        <f t="shared" si="30"/>
        <v>0</v>
      </c>
      <c r="Z78" s="5"/>
      <c r="AA78" s="5">
        <f t="shared" si="31"/>
        <v>0</v>
      </c>
      <c r="AB78" s="5"/>
      <c r="AC78" s="5"/>
      <c r="AD78" s="5"/>
      <c r="AE78" s="17">
        <f t="shared" si="32"/>
        <v>0</v>
      </c>
      <c r="AF78" s="10"/>
      <c r="AG78" s="12">
        <f t="shared" si="33"/>
        <v>3.0822681204708224E-2</v>
      </c>
      <c r="AH78" s="12">
        <f t="shared" si="34"/>
        <v>2.8099428747877103E-2</v>
      </c>
      <c r="AI78" s="12">
        <f t="shared" si="28"/>
        <v>0.19536468984321745</v>
      </c>
      <c r="AJ78" s="12">
        <f t="shared" si="35"/>
        <v>1.8226262431508822E-4</v>
      </c>
      <c r="AK78" s="12">
        <f t="shared" si="36"/>
        <v>2.094975719646186E-2</v>
      </c>
      <c r="AL78" s="12">
        <f t="shared" si="37"/>
        <v>0.1149469071475322</v>
      </c>
      <c r="AM78" s="12">
        <f t="shared" si="38"/>
        <v>0.41046549770941532</v>
      </c>
      <c r="AN78" s="6">
        <f t="shared" si="39"/>
        <v>391.6341032859022</v>
      </c>
      <c r="AO78" s="6">
        <f t="shared" si="40"/>
        <v>279.6115398363342</v>
      </c>
      <c r="AP78" s="6">
        <f t="shared" si="41"/>
        <v>355.36447750521057</v>
      </c>
      <c r="AQ78" s="6">
        <f t="shared" si="42"/>
        <v>12.071213114473137</v>
      </c>
      <c r="AR78" s="6">
        <f t="shared" si="43"/>
        <v>7.8569245407152728</v>
      </c>
      <c r="AS78" s="6">
        <f t="shared" si="44"/>
        <v>69.42567092910248</v>
      </c>
      <c r="AT78" s="12">
        <f t="shared" si="45"/>
        <v>-5.7003985968457904E-3</v>
      </c>
      <c r="AU78" s="12">
        <f t="shared" si="46"/>
        <v>4.0766137864922003E-2</v>
      </c>
      <c r="AV78" s="12">
        <f t="shared" si="47"/>
        <v>0.10838924742947165</v>
      </c>
      <c r="AW78" s="12">
        <f t="shared" si="48"/>
        <v>0.43784228194911257</v>
      </c>
      <c r="AX78" s="12">
        <f t="shared" si="49"/>
        <v>-5.7003985968457904E-3</v>
      </c>
      <c r="AY78" s="6">
        <f t="shared" si="50"/>
        <v>3578000000</v>
      </c>
      <c r="AZ78" s="13">
        <f t="shared" si="51"/>
        <v>0.40050307434320848</v>
      </c>
      <c r="BA78" s="14">
        <f t="shared" si="52"/>
        <v>0.42159218981158902</v>
      </c>
      <c r="BB78" s="6"/>
      <c r="BC78" s="15"/>
      <c r="BD78" s="13">
        <f>_xlfn.PERCENTRANK.EXC($AX77:$AX$1474,AX78)</f>
        <v>0.48299999999999998</v>
      </c>
      <c r="BE78" s="13">
        <f>_xlfn.PERCENTRANK.EXC($AZ77:$AZ$1474,AZ78)</f>
        <v>0.91200000000000003</v>
      </c>
      <c r="BF78" s="13">
        <f>1-_xlfn.PERCENTRANK.EXC($BA77:$BA$1474,BA78)</f>
        <v>0.98499999999999999</v>
      </c>
      <c r="BG78" s="13">
        <v>0</v>
      </c>
      <c r="BH78" s="16">
        <f t="shared" si="53"/>
        <v>0.67300000000000004</v>
      </c>
    </row>
    <row r="79" spans="1:60" collapsed="1">
      <c r="A79" s="4" t="s">
        <v>329</v>
      </c>
      <c r="B79" s="4" t="s">
        <v>330</v>
      </c>
      <c r="C79" s="4" t="s">
        <v>20</v>
      </c>
      <c r="D79" s="4" t="s">
        <v>288</v>
      </c>
      <c r="E79" s="45">
        <v>164229350432</v>
      </c>
      <c r="F79" s="45">
        <v>127774246000</v>
      </c>
      <c r="G79" s="45">
        <v>432064000000</v>
      </c>
      <c r="H79" s="45">
        <v>626181000000</v>
      </c>
      <c r="I79" s="43">
        <v>244012000</v>
      </c>
      <c r="J79" s="43">
        <v>14909000000</v>
      </c>
      <c r="K79" s="43">
        <v>32969000000</v>
      </c>
      <c r="L79" s="45">
        <v>33189000000</v>
      </c>
      <c r="M79" s="45">
        <v>64948100</v>
      </c>
      <c r="N79" s="45">
        <v>97544000</v>
      </c>
      <c r="O79" s="45">
        <v>97620000</v>
      </c>
      <c r="P79" s="45">
        <v>125391000000</v>
      </c>
      <c r="Q79" s="45">
        <v>69338000000</v>
      </c>
      <c r="R79" s="45">
        <v>58859000000</v>
      </c>
      <c r="S79" s="45">
        <v>75549000000</v>
      </c>
      <c r="T79" s="45">
        <v>185056405056</v>
      </c>
      <c r="U79" s="1">
        <v>7.7845530068997801</v>
      </c>
      <c r="V79" s="8">
        <v>3</v>
      </c>
      <c r="W79" s="1">
        <v>0.39451678933844397</v>
      </c>
      <c r="X79" s="11">
        <f t="shared" si="29"/>
        <v>0</v>
      </c>
      <c r="Y79" s="5">
        <f t="shared" si="30"/>
        <v>0</v>
      </c>
      <c r="Z79" s="5"/>
      <c r="AA79" s="5">
        <f t="shared" si="31"/>
        <v>0</v>
      </c>
      <c r="AB79" s="5"/>
      <c r="AC79" s="5"/>
      <c r="AD79" s="17"/>
      <c r="AE79" s="5">
        <f t="shared" si="32"/>
        <v>0</v>
      </c>
      <c r="AF79" s="10"/>
      <c r="AG79" s="12">
        <f t="shared" si="33"/>
        <v>1.9097119148721096E-3</v>
      </c>
      <c r="AH79" s="12">
        <f t="shared" si="34"/>
        <v>3.4506462005628798E-2</v>
      </c>
      <c r="AI79" s="12">
        <f t="shared" si="28"/>
        <v>5.3002246954155431E-2</v>
      </c>
      <c r="AJ79" s="12">
        <f t="shared" si="35"/>
        <v>9.800249508281067E-2</v>
      </c>
      <c r="AK79" s="12">
        <f t="shared" si="36"/>
        <v>6.3796688273816349E-2</v>
      </c>
      <c r="AL79" s="12">
        <f t="shared" si="37"/>
        <v>0.33507259525331801</v>
      </c>
      <c r="AM79" s="12">
        <f t="shared" si="38"/>
        <v>0.14267907721198592</v>
      </c>
      <c r="AN79" s="6">
        <f t="shared" si="39"/>
        <v>1967.3284668835579</v>
      </c>
      <c r="AO79" s="6">
        <f t="shared" si="40"/>
        <v>4429.4267202493238</v>
      </c>
      <c r="AP79" s="6">
        <f t="shared" si="41"/>
        <v>6414.4744929317767</v>
      </c>
      <c r="AQ79" s="6">
        <f t="shared" si="42"/>
        <v>3.757030613674611</v>
      </c>
      <c r="AR79" s="6">
        <f t="shared" si="43"/>
        <v>152.84384482900026</v>
      </c>
      <c r="AS79" s="6">
        <f t="shared" si="44"/>
        <v>339.98156115550097</v>
      </c>
      <c r="AT79" s="12">
        <f t="shared" si="45"/>
        <v>7.199605864037828E-2</v>
      </c>
      <c r="AU79" s="12">
        <f t="shared" si="46"/>
        <v>6.3658610716250008E-2</v>
      </c>
      <c r="AV79" s="12">
        <f t="shared" si="47"/>
        <v>0.3034511000837008</v>
      </c>
      <c r="AW79" s="12">
        <f t="shared" si="48"/>
        <v>0.1425307609615194</v>
      </c>
      <c r="AX79" s="12">
        <f t="shared" si="49"/>
        <v>6.3658610716250008E-2</v>
      </c>
      <c r="AY79" s="6">
        <f t="shared" si="50"/>
        <v>178039000000</v>
      </c>
      <c r="AZ79" s="13">
        <f t="shared" si="51"/>
        <v>0.18641421261633689</v>
      </c>
      <c r="BA79" s="14">
        <f t="shared" si="52"/>
        <v>5.5758355194793445</v>
      </c>
      <c r="BB79" s="6"/>
      <c r="BC79" s="15"/>
      <c r="BD79" s="13">
        <f>_xlfn.PERCENTRANK.EXC($AX78:$AX$1474,AX79)</f>
        <v>0.95799999999999996</v>
      </c>
      <c r="BE79" s="13">
        <f>_xlfn.PERCENTRANK.EXC($AZ78:$AZ$1474,AZ79)</f>
        <v>0.73799999999999999</v>
      </c>
      <c r="BF79" s="13">
        <f>1-_xlfn.PERCENTRANK.EXC($BA78:$BA$1474,BA79)</f>
        <v>0.83199999999999996</v>
      </c>
      <c r="BG79" s="13">
        <v>0</v>
      </c>
      <c r="BH79" s="16">
        <f t="shared" si="53"/>
        <v>0.67199999999999993</v>
      </c>
    </row>
    <row r="80" spans="1:60" collapsed="1">
      <c r="A80" s="4" t="s">
        <v>1759</v>
      </c>
      <c r="B80" s="4" t="s">
        <v>1760</v>
      </c>
      <c r="C80" s="4" t="s">
        <v>20</v>
      </c>
      <c r="D80" s="4" t="s">
        <v>1696</v>
      </c>
      <c r="E80" s="45">
        <v>42322465600</v>
      </c>
      <c r="F80" s="45">
        <v>15872205000</v>
      </c>
      <c r="G80" s="45">
        <v>22071843000</v>
      </c>
      <c r="H80" s="45">
        <v>33193000000</v>
      </c>
      <c r="I80" s="43">
        <v>2189027000</v>
      </c>
      <c r="J80" s="43">
        <v>2394066000</v>
      </c>
      <c r="K80" s="43">
        <v>3164722000</v>
      </c>
      <c r="L80" s="45">
        <v>5495000000</v>
      </c>
      <c r="M80" s="45">
        <v>7776800</v>
      </c>
      <c r="N80" s="45">
        <v>7736490</v>
      </c>
      <c r="O80" s="45">
        <v>7650520</v>
      </c>
      <c r="P80" s="45">
        <v>9371000000</v>
      </c>
      <c r="Q80" s="45">
        <v>8805000000</v>
      </c>
      <c r="R80" s="45">
        <v>9035000000</v>
      </c>
      <c r="S80" s="45">
        <v>3288000000</v>
      </c>
      <c r="T80" s="45">
        <v>31224465600</v>
      </c>
      <c r="U80" s="1">
        <v>10.094062935666001</v>
      </c>
      <c r="V80" s="8">
        <v>5</v>
      </c>
      <c r="W80" s="1"/>
      <c r="X80" s="11">
        <f t="shared" si="29"/>
        <v>0</v>
      </c>
      <c r="Y80" s="5">
        <f t="shared" si="30"/>
        <v>0</v>
      </c>
      <c r="Z80" s="5"/>
      <c r="AA80" s="5">
        <f t="shared" si="31"/>
        <v>0</v>
      </c>
      <c r="AB80" s="5"/>
      <c r="AC80" s="5"/>
      <c r="AD80" s="5"/>
      <c r="AE80" s="5">
        <f t="shared" si="32"/>
        <v>0</v>
      </c>
      <c r="AF80" s="10"/>
      <c r="AG80" s="12">
        <f t="shared" si="33"/>
        <v>0.13791574642590618</v>
      </c>
      <c r="AH80" s="12">
        <f t="shared" si="34"/>
        <v>0.10846697305703017</v>
      </c>
      <c r="AI80" s="12">
        <f t="shared" si="28"/>
        <v>0.16554695267074382</v>
      </c>
      <c r="AJ80" s="12">
        <f t="shared" si="35"/>
        <v>4.4353682544711504E-2</v>
      </c>
      <c r="AK80" s="12">
        <f t="shared" si="36"/>
        <v>7.037178180248449E-2</v>
      </c>
      <c r="AL80" s="12">
        <f t="shared" si="37"/>
        <v>5.5632469450891397E-2</v>
      </c>
      <c r="AM80" s="12">
        <f t="shared" si="38"/>
        <v>0.14852008998567334</v>
      </c>
      <c r="AN80" s="6">
        <f t="shared" si="39"/>
        <v>2040.9686503446148</v>
      </c>
      <c r="AO80" s="6">
        <f t="shared" si="40"/>
        <v>2852.9530833750191</v>
      </c>
      <c r="AP80" s="6">
        <f t="shared" si="41"/>
        <v>4338.6593329603738</v>
      </c>
      <c r="AQ80" s="6">
        <f t="shared" si="42"/>
        <v>281.4817148441519</v>
      </c>
      <c r="AR80" s="6">
        <f t="shared" si="43"/>
        <v>309.45118522740933</v>
      </c>
      <c r="AS80" s="6">
        <f t="shared" si="44"/>
        <v>718.25183124807199</v>
      </c>
      <c r="AT80" s="12">
        <f t="shared" si="45"/>
        <v>4.5359899417557248E-2</v>
      </c>
      <c r="AU80" s="12">
        <f t="shared" si="46"/>
        <v>7.2367113432088237E-2</v>
      </c>
      <c r="AV80" s="12">
        <f t="shared" si="47"/>
        <v>5.6649553241602257E-2</v>
      </c>
      <c r="AW80" s="12">
        <f t="shared" si="48"/>
        <v>0.1506611016432533</v>
      </c>
      <c r="AX80" s="12">
        <f t="shared" si="49"/>
        <v>4.4353682544711504E-2</v>
      </c>
      <c r="AY80" s="6">
        <f t="shared" si="50"/>
        <v>23923000000</v>
      </c>
      <c r="AZ80" s="13">
        <f t="shared" si="51"/>
        <v>0.22969527233206538</v>
      </c>
      <c r="BA80" s="14">
        <f t="shared" si="52"/>
        <v>5.6823413284804367</v>
      </c>
      <c r="BB80" s="6"/>
      <c r="BC80" s="15"/>
      <c r="BD80" s="13">
        <f>_xlfn.PERCENTRANK.EXC($AX79:$AX$1474,AX80)</f>
        <v>0.91</v>
      </c>
      <c r="BE80" s="13">
        <f>_xlfn.PERCENTRANK.EXC($AZ79:$AZ$1474,AZ80)</f>
        <v>0.80100000000000005</v>
      </c>
      <c r="BF80" s="13">
        <f>1-_xlfn.PERCENTRANK.EXC($BA79:$BA$1474,BA80)</f>
        <v>0.82499999999999996</v>
      </c>
      <c r="BG80" s="13">
        <v>0</v>
      </c>
      <c r="BH80" s="16">
        <f t="shared" si="53"/>
        <v>0.67220000000000013</v>
      </c>
    </row>
    <row r="81" spans="1:60" collapsed="1">
      <c r="A81" s="4" t="s">
        <v>343</v>
      </c>
      <c r="B81" s="4" t="s">
        <v>344</v>
      </c>
      <c r="C81" s="4" t="s">
        <v>20</v>
      </c>
      <c r="D81" s="4" t="s">
        <v>288</v>
      </c>
      <c r="E81" s="45">
        <v>33315018700</v>
      </c>
      <c r="F81" s="45">
        <v>11383381000</v>
      </c>
      <c r="G81" s="45">
        <v>30744480000</v>
      </c>
      <c r="H81" s="45">
        <v>45091591000</v>
      </c>
      <c r="I81" s="43">
        <v>351647000</v>
      </c>
      <c r="J81" s="43">
        <v>2030538000</v>
      </c>
      <c r="K81" s="43">
        <v>3773265000</v>
      </c>
      <c r="L81" s="45">
        <v>5529280000</v>
      </c>
      <c r="M81" s="45">
        <v>18808000</v>
      </c>
      <c r="N81" s="45">
        <v>20417420</v>
      </c>
      <c r="O81" s="45">
        <v>19427190</v>
      </c>
      <c r="P81" s="45">
        <v>5640233000</v>
      </c>
      <c r="Q81" s="45">
        <v>9574031000</v>
      </c>
      <c r="R81" s="45">
        <v>13364703000</v>
      </c>
      <c r="S81" s="45">
        <v>3254825000</v>
      </c>
      <c r="T81" s="45">
        <v>32797055100</v>
      </c>
      <c r="U81" s="1"/>
      <c r="V81" s="8">
        <v>2</v>
      </c>
      <c r="W81" s="1"/>
      <c r="X81" s="11">
        <f t="shared" si="29"/>
        <v>0</v>
      </c>
      <c r="Y81" s="5">
        <f t="shared" si="30"/>
        <v>0</v>
      </c>
      <c r="Z81" s="5"/>
      <c r="AA81" s="5">
        <f t="shared" si="31"/>
        <v>0</v>
      </c>
      <c r="AB81" s="5"/>
      <c r="AC81" s="5"/>
      <c r="AD81" s="5"/>
      <c r="AE81" s="5">
        <f t="shared" si="32"/>
        <v>0</v>
      </c>
      <c r="AF81" s="10"/>
      <c r="AG81" s="12">
        <f t="shared" si="33"/>
        <v>3.0891261568070153E-2</v>
      </c>
      <c r="AH81" s="12">
        <f t="shared" si="34"/>
        <v>6.6045612090365496E-2</v>
      </c>
      <c r="AI81" s="12">
        <f t="shared" si="28"/>
        <v>0.12262330686003073</v>
      </c>
      <c r="AJ81" s="12">
        <f t="shared" si="35"/>
        <v>8.434163757600488E-2</v>
      </c>
      <c r="AK81" s="12">
        <f t="shared" si="36"/>
        <v>6.5912121941210433E-2</v>
      </c>
      <c r="AL81" s="12">
        <f t="shared" si="37"/>
        <v>0.17594221240061825</v>
      </c>
      <c r="AM81" s="12">
        <f t="shared" si="38"/>
        <v>0.18170637087585284</v>
      </c>
      <c r="AN81" s="6">
        <f t="shared" si="39"/>
        <v>605.24143981284556</v>
      </c>
      <c r="AO81" s="6">
        <f t="shared" si="40"/>
        <v>1505.796520814089</v>
      </c>
      <c r="AP81" s="6">
        <f t="shared" si="41"/>
        <v>2321.0557471255493</v>
      </c>
      <c r="AQ81" s="6">
        <f t="shared" si="42"/>
        <v>18.696671629094002</v>
      </c>
      <c r="AR81" s="6">
        <f t="shared" si="43"/>
        <v>99.451252900709292</v>
      </c>
      <c r="AS81" s="6">
        <f t="shared" si="44"/>
        <v>284.61553111901412</v>
      </c>
      <c r="AT81" s="12">
        <f t="shared" si="45"/>
        <v>8.2277530708079416E-2</v>
      </c>
      <c r="AU81" s="12">
        <f t="shared" si="46"/>
        <v>7.4780752496537595E-2</v>
      </c>
      <c r="AV81" s="12">
        <f t="shared" si="47"/>
        <v>0.17370373855364352</v>
      </c>
      <c r="AW81" s="12">
        <f t="shared" si="48"/>
        <v>0.19153843583922758</v>
      </c>
      <c r="AX81" s="12">
        <f t="shared" si="49"/>
        <v>6.5912121941210433E-2</v>
      </c>
      <c r="AY81" s="6">
        <f t="shared" si="50"/>
        <v>25324142000</v>
      </c>
      <c r="AZ81" s="13">
        <f t="shared" si="51"/>
        <v>0.21834026992898714</v>
      </c>
      <c r="BA81" s="14">
        <f t="shared" si="52"/>
        <v>5.9315236522657564</v>
      </c>
      <c r="BB81" s="6"/>
      <c r="BC81" s="15"/>
      <c r="BD81" s="13">
        <f>_xlfn.PERCENTRANK.EXC($AX80:$AX$1474,AX81)</f>
        <v>0.96399999999999997</v>
      </c>
      <c r="BE81" s="13">
        <f>_xlfn.PERCENTRANK.EXC($AZ80:$AZ$1474,AZ81)</f>
        <v>0.78600000000000003</v>
      </c>
      <c r="BF81" s="13">
        <f>1-_xlfn.PERCENTRANK.EXC($BA80:$BA$1474,BA81)</f>
        <v>0.80600000000000005</v>
      </c>
      <c r="BG81" s="13">
        <v>0</v>
      </c>
      <c r="BH81" s="16">
        <f t="shared" si="53"/>
        <v>0.6724</v>
      </c>
    </row>
    <row r="82" spans="1:60" collapsed="1">
      <c r="A82" s="4" t="s">
        <v>810</v>
      </c>
      <c r="B82" s="4" t="s">
        <v>811</v>
      </c>
      <c r="C82" s="4" t="s">
        <v>20</v>
      </c>
      <c r="D82" s="4" t="s">
        <v>803</v>
      </c>
      <c r="E82" s="45">
        <v>78558449585</v>
      </c>
      <c r="F82" s="45">
        <v>34324115000</v>
      </c>
      <c r="G82" s="45">
        <v>37418842000</v>
      </c>
      <c r="H82" s="45">
        <v>43942856000</v>
      </c>
      <c r="I82" s="43">
        <v>7422816000</v>
      </c>
      <c r="J82" s="43">
        <v>6071960000</v>
      </c>
      <c r="K82" s="43">
        <v>4863138000</v>
      </c>
      <c r="L82" s="45">
        <v>6985116000</v>
      </c>
      <c r="M82" s="45">
        <v>51485030</v>
      </c>
      <c r="N82" s="45">
        <v>51351190</v>
      </c>
      <c r="O82" s="45">
        <v>50582230</v>
      </c>
      <c r="P82" s="45">
        <v>4401365000</v>
      </c>
      <c r="Q82" s="45">
        <v>2992174000</v>
      </c>
      <c r="R82" s="45">
        <v>10491198000</v>
      </c>
      <c r="S82" s="45">
        <v>6300639000</v>
      </c>
      <c r="T82" s="45">
        <v>19214991090.000099</v>
      </c>
      <c r="U82" s="1"/>
      <c r="V82" s="8">
        <v>3</v>
      </c>
      <c r="W82" s="1"/>
      <c r="X82" s="11">
        <f t="shared" si="29"/>
        <v>0</v>
      </c>
      <c r="Y82" s="5">
        <f t="shared" si="30"/>
        <v>0</v>
      </c>
      <c r="Z82" s="5"/>
      <c r="AA82" s="5">
        <f t="shared" si="31"/>
        <v>0</v>
      </c>
      <c r="AB82" s="5"/>
      <c r="AC82" s="5"/>
      <c r="AD82" s="5"/>
      <c r="AE82" s="5">
        <f t="shared" si="32"/>
        <v>0</v>
      </c>
      <c r="AF82" s="10"/>
      <c r="AG82" s="12">
        <f t="shared" si="33"/>
        <v>0.21625658811596454</v>
      </c>
      <c r="AH82" s="12">
        <f t="shared" si="34"/>
        <v>0.16227012049170308</v>
      </c>
      <c r="AI82" s="12">
        <f t="shared" si="28"/>
        <v>0.15895908085719326</v>
      </c>
      <c r="AJ82" s="12">
        <f t="shared" si="35"/>
        <v>1.4637977167613947E-2</v>
      </c>
      <c r="AK82" s="12">
        <f t="shared" si="36"/>
        <v>2.7147916202560962E-2</v>
      </c>
      <c r="AL82" s="12">
        <f t="shared" si="37"/>
        <v>-3.5687286863218537E-3</v>
      </c>
      <c r="AM82" s="12">
        <f t="shared" si="38"/>
        <v>2.3624770619383728E-2</v>
      </c>
      <c r="AN82" s="6">
        <f t="shared" si="39"/>
        <v>666.68146061097764</v>
      </c>
      <c r="AO82" s="6">
        <f t="shared" si="40"/>
        <v>728.68500223655963</v>
      </c>
      <c r="AP82" s="6">
        <f t="shared" si="41"/>
        <v>868.74097879828548</v>
      </c>
      <c r="AQ82" s="6">
        <f t="shared" si="42"/>
        <v>144.17425803189784</v>
      </c>
      <c r="AR82" s="6">
        <f t="shared" si="43"/>
        <v>118.24380311342347</v>
      </c>
      <c r="AS82" s="6">
        <f t="shared" si="44"/>
        <v>138.09426749275389</v>
      </c>
      <c r="AT82" s="12">
        <f t="shared" si="45"/>
        <v>1.5694392263329249E-2</v>
      </c>
      <c r="AU82" s="12">
        <f t="shared" si="46"/>
        <v>2.9734063673309663E-2</v>
      </c>
      <c r="AV82" s="12">
        <f t="shared" si="47"/>
        <v>-2.5312699468046373E-3</v>
      </c>
      <c r="AW82" s="12">
        <f t="shared" si="48"/>
        <v>2.6202047533228967E-2</v>
      </c>
      <c r="AX82" s="12">
        <f t="shared" si="49"/>
        <v>-3.5687286863218537E-3</v>
      </c>
      <c r="AY82" s="6">
        <f t="shared" si="50"/>
        <v>11584098000</v>
      </c>
      <c r="AZ82" s="13">
        <f t="shared" si="51"/>
        <v>0.60299179098795608</v>
      </c>
      <c r="BA82" s="14">
        <f t="shared" si="52"/>
        <v>2.7508478155552605</v>
      </c>
      <c r="BB82" s="6"/>
      <c r="BC82" s="15"/>
      <c r="BD82" s="13">
        <f>_xlfn.PERCENTRANK.EXC($AX81:$AX$1474,AX82)</f>
        <v>0.505</v>
      </c>
      <c r="BE82" s="13">
        <f>_xlfn.PERCENTRANK.EXC($AZ81:$AZ$1474,AZ82)</f>
        <v>0.95099999999999996</v>
      </c>
      <c r="BF82" s="13">
        <f>1-_xlfn.PERCENTRANK.EXC($BA81:$BA$1474,BA82)</f>
        <v>0.95</v>
      </c>
      <c r="BG82" s="13">
        <v>0</v>
      </c>
      <c r="BH82" s="16">
        <f t="shared" si="53"/>
        <v>0.67120000000000002</v>
      </c>
    </row>
    <row r="83" spans="1:60" collapsed="1">
      <c r="A83" s="4" t="s">
        <v>1026</v>
      </c>
      <c r="B83" s="4" t="s">
        <v>1027</v>
      </c>
      <c r="C83" s="4" t="s">
        <v>20</v>
      </c>
      <c r="D83" s="4" t="s">
        <v>803</v>
      </c>
      <c r="E83" s="45">
        <v>35245454955</v>
      </c>
      <c r="F83" s="45">
        <v>39391831000</v>
      </c>
      <c r="G83" s="45">
        <v>51400435000</v>
      </c>
      <c r="H83" s="45">
        <v>76114006000</v>
      </c>
      <c r="I83" s="43">
        <v>3499905000</v>
      </c>
      <c r="J83" s="43">
        <v>3560824000</v>
      </c>
      <c r="K83" s="43">
        <v>3960492000</v>
      </c>
      <c r="L83" s="45">
        <v>4968325000</v>
      </c>
      <c r="M83" s="45">
        <v>11734770</v>
      </c>
      <c r="N83" s="45">
        <v>12900600</v>
      </c>
      <c r="O83" s="45">
        <v>13373350</v>
      </c>
      <c r="P83" s="45">
        <v>17542376000</v>
      </c>
      <c r="Q83" s="45">
        <v>8579863000</v>
      </c>
      <c r="R83" s="45">
        <v>7963235000</v>
      </c>
      <c r="S83" s="45">
        <v>13560069000</v>
      </c>
      <c r="T83" s="45">
        <v>18534144765</v>
      </c>
      <c r="U83" s="1">
        <v>12.1543764540328</v>
      </c>
      <c r="V83" s="8">
        <v>3</v>
      </c>
      <c r="W83" s="1"/>
      <c r="X83" s="11">
        <f t="shared" si="29"/>
        <v>0</v>
      </c>
      <c r="Y83" s="5">
        <f t="shared" si="30"/>
        <v>0</v>
      </c>
      <c r="Z83" s="5"/>
      <c r="AA83" s="5">
        <f t="shared" si="31"/>
        <v>0</v>
      </c>
      <c r="AB83" s="5"/>
      <c r="AC83" s="5"/>
      <c r="AD83" s="5"/>
      <c r="AE83" s="11">
        <f t="shared" si="32"/>
        <v>0</v>
      </c>
      <c r="AF83" s="10"/>
      <c r="AG83" s="12">
        <f t="shared" si="33"/>
        <v>8.8848497547626054E-2</v>
      </c>
      <c r="AH83" s="12">
        <f t="shared" si="34"/>
        <v>6.9276145231066621E-2</v>
      </c>
      <c r="AI83" s="12">
        <f t="shared" si="28"/>
        <v>6.5274780045081318E-2</v>
      </c>
      <c r="AJ83" s="12">
        <f t="shared" si="35"/>
        <v>3.9505916244669148E-2</v>
      </c>
      <c r="AK83" s="12">
        <f t="shared" si="36"/>
        <v>6.761900851844671E-2</v>
      </c>
      <c r="AL83" s="12">
        <f t="shared" si="37"/>
        <v>2.0822467728510707E-2</v>
      </c>
      <c r="AM83" s="12">
        <f t="shared" si="38"/>
        <v>5.7085011073261915E-2</v>
      </c>
      <c r="AN83" s="6">
        <f t="shared" si="39"/>
        <v>3356.8473007992488</v>
      </c>
      <c r="AO83" s="6">
        <f t="shared" si="40"/>
        <v>3984.3445266111653</v>
      </c>
      <c r="AP83" s="6">
        <f t="shared" si="41"/>
        <v>5691.468928877207</v>
      </c>
      <c r="AQ83" s="6">
        <f t="shared" si="42"/>
        <v>298.25083917281722</v>
      </c>
      <c r="AR83" s="6">
        <f t="shared" si="43"/>
        <v>276.02003007612046</v>
      </c>
      <c r="AS83" s="6">
        <f t="shared" si="44"/>
        <v>371.50938246587424</v>
      </c>
      <c r="AT83" s="12">
        <f t="shared" si="45"/>
        <v>3.1544126960385777E-2</v>
      </c>
      <c r="AU83" s="12">
        <f t="shared" si="46"/>
        <v>6.1234224484983057E-2</v>
      </c>
      <c r="AV83" s="12">
        <f t="shared" si="47"/>
        <v>1.3003778813224454E-2</v>
      </c>
      <c r="AW83" s="12">
        <f t="shared" si="48"/>
        <v>5.0763224511892746E-2</v>
      </c>
      <c r="AX83" s="12">
        <f t="shared" si="49"/>
        <v>1.3003778813224454E-2</v>
      </c>
      <c r="AY83" s="6">
        <f t="shared" si="50"/>
        <v>20525405000</v>
      </c>
      <c r="AZ83" s="13">
        <f t="shared" si="51"/>
        <v>0.24205734308287705</v>
      </c>
      <c r="BA83" s="14">
        <f t="shared" si="52"/>
        <v>3.7304614261345623</v>
      </c>
      <c r="BB83" s="6"/>
      <c r="BC83" s="15"/>
      <c r="BD83" s="13">
        <f>_xlfn.PERCENTRANK.EXC($AX82:$AX$1474,AX83)</f>
        <v>0.68</v>
      </c>
      <c r="BE83" s="13">
        <f>_xlfn.PERCENTRANK.EXC($AZ82:$AZ$1474,AZ83)</f>
        <v>0.81399999999999995</v>
      </c>
      <c r="BF83" s="13">
        <f>1-_xlfn.PERCENTRANK.EXC($BA82:$BA$1474,BA83)</f>
        <v>0.92500000000000004</v>
      </c>
      <c r="BG83" s="13">
        <v>0</v>
      </c>
      <c r="BH83" s="16">
        <f t="shared" si="53"/>
        <v>0.66880000000000006</v>
      </c>
    </row>
    <row r="84" spans="1:60" collapsed="1">
      <c r="A84" s="4" t="s">
        <v>2313</v>
      </c>
      <c r="B84" s="4" t="s">
        <v>2314</v>
      </c>
      <c r="C84" s="4" t="s">
        <v>20</v>
      </c>
      <c r="D84" s="4" t="s">
        <v>2228</v>
      </c>
      <c r="E84" s="45">
        <v>41859950000</v>
      </c>
      <c r="F84" s="45">
        <v>18887058000</v>
      </c>
      <c r="G84" s="45">
        <v>20255625000</v>
      </c>
      <c r="H84" s="45">
        <v>28907691000</v>
      </c>
      <c r="I84" s="43">
        <v>429174000</v>
      </c>
      <c r="J84" s="43">
        <v>2154470000</v>
      </c>
      <c r="K84" s="43">
        <v>3821487000</v>
      </c>
      <c r="L84" s="45">
        <v>5097615000</v>
      </c>
      <c r="M84" s="45">
        <v>13215000</v>
      </c>
      <c r="N84" s="45">
        <v>12967450</v>
      </c>
      <c r="O84" s="45">
        <v>12867890</v>
      </c>
      <c r="P84" s="45">
        <v>7365003000</v>
      </c>
      <c r="Q84" s="45">
        <v>488784000</v>
      </c>
      <c r="R84" s="45">
        <v>12291035000</v>
      </c>
      <c r="S84" s="45">
        <v>1754927000</v>
      </c>
      <c r="T84" s="45">
        <v>27378959000</v>
      </c>
      <c r="U84" s="1">
        <v>11.2955458712837</v>
      </c>
      <c r="V84" s="8">
        <v>6</v>
      </c>
      <c r="W84" s="1"/>
      <c r="X84" s="11">
        <f t="shared" si="29"/>
        <v>0</v>
      </c>
      <c r="Y84" s="5">
        <f t="shared" si="30"/>
        <v>0</v>
      </c>
      <c r="Z84" s="5"/>
      <c r="AA84" s="5">
        <f t="shared" si="31"/>
        <v>0</v>
      </c>
      <c r="AB84" s="5"/>
      <c r="AC84" s="5"/>
      <c r="AD84" s="5"/>
      <c r="AE84" s="5">
        <f t="shared" si="32"/>
        <v>0</v>
      </c>
      <c r="AF84" s="10"/>
      <c r="AG84" s="12">
        <f t="shared" si="33"/>
        <v>2.2723179014963579E-2</v>
      </c>
      <c r="AH84" s="12">
        <f t="shared" si="34"/>
        <v>0.10636403468172421</v>
      </c>
      <c r="AI84" s="12">
        <f t="shared" si="28"/>
        <v>0.17634113357583628</v>
      </c>
      <c r="AJ84" s="12">
        <f t="shared" si="35"/>
        <v>2.5353163960113667E-2</v>
      </c>
      <c r="AK84" s="12">
        <f t="shared" si="36"/>
        <v>6.1071441963547635E-2</v>
      </c>
      <c r="AL84" s="12">
        <f t="shared" si="37"/>
        <v>0.15669704257658945</v>
      </c>
      <c r="AM84" s="12">
        <f t="shared" si="38"/>
        <v>0.15435068100530391</v>
      </c>
      <c r="AN84" s="6">
        <f t="shared" si="39"/>
        <v>1429.2136208853576</v>
      </c>
      <c r="AO84" s="6">
        <f t="shared" si="40"/>
        <v>1562.0360980763373</v>
      </c>
      <c r="AP84" s="6">
        <f t="shared" si="41"/>
        <v>2246.4981438293303</v>
      </c>
      <c r="AQ84" s="6">
        <f t="shared" si="42"/>
        <v>32.476276958002266</v>
      </c>
      <c r="AR84" s="6">
        <f t="shared" si="43"/>
        <v>166.14446170989672</v>
      </c>
      <c r="AS84" s="6">
        <f t="shared" si="44"/>
        <v>396.1500292588762</v>
      </c>
      <c r="AT84" s="12">
        <f t="shared" si="45"/>
        <v>2.6959852312444355E-2</v>
      </c>
      <c r="AU84" s="12">
        <f t="shared" si="46"/>
        <v>6.2435318928197869E-2</v>
      </c>
      <c r="AV84" s="12">
        <f t="shared" si="47"/>
        <v>0.15850954165574138</v>
      </c>
      <c r="AW84" s="12">
        <f t="shared" si="48"/>
        <v>0.15583445697050946</v>
      </c>
      <c r="AX84" s="12">
        <f t="shared" si="49"/>
        <v>2.5353163960113667E-2</v>
      </c>
      <c r="AY84" s="6">
        <f t="shared" si="50"/>
        <v>18389895000</v>
      </c>
      <c r="AZ84" s="13">
        <f t="shared" si="51"/>
        <v>0.27719652559190794</v>
      </c>
      <c r="BA84" s="14">
        <f t="shared" si="52"/>
        <v>5.3709350353057266</v>
      </c>
      <c r="BB84" s="6"/>
      <c r="BC84" s="15"/>
      <c r="BD84" s="13">
        <f>_xlfn.PERCENTRANK.EXC($AX83:$AX$1474,AX84)</f>
        <v>0.8</v>
      </c>
      <c r="BE84" s="13">
        <f>_xlfn.PERCENTRANK.EXC($AZ83:$AZ$1474,AZ84)</f>
        <v>0.85599999999999998</v>
      </c>
      <c r="BF84" s="13">
        <f>1-_xlfn.PERCENTRANK.EXC($BA83:$BA$1474,BA84)</f>
        <v>0.84799999999999998</v>
      </c>
      <c r="BG84" s="13">
        <v>0</v>
      </c>
      <c r="BH84" s="16">
        <f t="shared" si="53"/>
        <v>0.67040000000000011</v>
      </c>
    </row>
    <row r="85" spans="1:60" collapsed="1">
      <c r="A85" s="4" t="s">
        <v>456</v>
      </c>
      <c r="B85" s="4" t="s">
        <v>457</v>
      </c>
      <c r="C85" s="4" t="s">
        <v>20</v>
      </c>
      <c r="D85" s="4" t="s">
        <v>403</v>
      </c>
      <c r="E85" s="45">
        <v>4785868800</v>
      </c>
      <c r="F85" s="45">
        <v>1417076000</v>
      </c>
      <c r="G85" s="45">
        <v>3176524000</v>
      </c>
      <c r="H85" s="45">
        <v>4486027000</v>
      </c>
      <c r="I85" s="43">
        <v>205508000</v>
      </c>
      <c r="J85" s="43">
        <v>219051000</v>
      </c>
      <c r="K85" s="43">
        <v>416630000</v>
      </c>
      <c r="L85" s="45">
        <v>405998000</v>
      </c>
      <c r="M85" s="45">
        <v>8684800</v>
      </c>
      <c r="N85" s="45">
        <v>11078240</v>
      </c>
      <c r="O85" s="45">
        <v>10934150</v>
      </c>
      <c r="P85" s="45">
        <v>980315000</v>
      </c>
      <c r="Q85" s="45">
        <v>10517000</v>
      </c>
      <c r="R85" s="45">
        <v>68005000</v>
      </c>
      <c r="S85" s="45">
        <v>180454000</v>
      </c>
      <c r="T85" s="45">
        <v>2467928600</v>
      </c>
      <c r="U85" s="1"/>
      <c r="V85" s="8">
        <v>4</v>
      </c>
      <c r="W85" s="1"/>
      <c r="X85" s="11">
        <f t="shared" si="29"/>
        <v>0</v>
      </c>
      <c r="Y85" s="5">
        <f t="shared" si="30"/>
        <v>0</v>
      </c>
      <c r="Z85" s="5"/>
      <c r="AA85" s="5">
        <f t="shared" si="31"/>
        <v>0</v>
      </c>
      <c r="AB85" s="5"/>
      <c r="AC85" s="5"/>
      <c r="AD85" s="17"/>
      <c r="AE85" s="5">
        <f t="shared" si="32"/>
        <v>0</v>
      </c>
      <c r="AF85" s="10"/>
      <c r="AG85" s="12">
        <f t="shared" si="33"/>
        <v>0.14502256759693904</v>
      </c>
      <c r="AH85" s="12">
        <f t="shared" si="34"/>
        <v>6.8959340461460392E-2</v>
      </c>
      <c r="AI85" s="12">
        <f t="shared" si="28"/>
        <v>9.0502799024615763E-2</v>
      </c>
      <c r="AJ85" s="12">
        <f t="shared" si="35"/>
        <v>7.0136895558423173E-2</v>
      </c>
      <c r="AK85" s="12">
        <f t="shared" si="36"/>
        <v>5.9217035677749719E-2</v>
      </c>
      <c r="AL85" s="12">
        <f t="shared" si="37"/>
        <v>4.0863628570513733E-2</v>
      </c>
      <c r="AM85" s="12">
        <f t="shared" si="38"/>
        <v>0.10831473961377536</v>
      </c>
      <c r="AN85" s="6">
        <f t="shared" si="39"/>
        <v>163.16737288135593</v>
      </c>
      <c r="AO85" s="6">
        <f t="shared" si="40"/>
        <v>286.73543812013463</v>
      </c>
      <c r="AP85" s="6">
        <f t="shared" si="41"/>
        <v>410.27670189269401</v>
      </c>
      <c r="AQ85" s="6">
        <f t="shared" si="42"/>
        <v>23.662951363301399</v>
      </c>
      <c r="AR85" s="6">
        <f t="shared" si="43"/>
        <v>19.773086699692371</v>
      </c>
      <c r="AS85" s="6">
        <f t="shared" si="44"/>
        <v>37.13118989587668</v>
      </c>
      <c r="AT85" s="12">
        <f t="shared" si="45"/>
        <v>5.5736415759410018E-2</v>
      </c>
      <c r="AU85" s="12">
        <f t="shared" si="46"/>
        <v>6.1530753788012094E-2</v>
      </c>
      <c r="AV85" s="12">
        <f t="shared" si="47"/>
        <v>2.6857069485439089E-2</v>
      </c>
      <c r="AW85" s="12">
        <f t="shared" si="48"/>
        <v>0.11073570509916753</v>
      </c>
      <c r="AX85" s="12">
        <f t="shared" si="49"/>
        <v>2.6857069485439089E-2</v>
      </c>
      <c r="AY85" s="6">
        <f t="shared" si="50"/>
        <v>878383000</v>
      </c>
      <c r="AZ85" s="13">
        <f t="shared" si="51"/>
        <v>0.46221067575305991</v>
      </c>
      <c r="BA85" s="14">
        <f t="shared" si="52"/>
        <v>6.0786718161173212</v>
      </c>
      <c r="BB85" s="6"/>
      <c r="BC85" s="15"/>
      <c r="BD85" s="13">
        <f>_xlfn.PERCENTRANK.EXC($AX84:$AX$1474,AX85)</f>
        <v>0.81</v>
      </c>
      <c r="BE85" s="13">
        <f>_xlfn.PERCENTRANK.EXC($AZ84:$AZ$1474,AZ85)</f>
        <v>0.92900000000000005</v>
      </c>
      <c r="BF85" s="13">
        <f>1-_xlfn.PERCENTRANK.EXC($BA84:$BA$1474,BA85)</f>
        <v>0.80099999999999993</v>
      </c>
      <c r="BG85" s="13">
        <v>0</v>
      </c>
      <c r="BH85" s="16">
        <f t="shared" si="53"/>
        <v>0.66820000000000013</v>
      </c>
    </row>
    <row r="86" spans="1:60" collapsed="1">
      <c r="A86" s="4" t="s">
        <v>2091</v>
      </c>
      <c r="B86" s="4" t="s">
        <v>2092</v>
      </c>
      <c r="C86" s="4" t="s">
        <v>20</v>
      </c>
      <c r="D86" s="4" t="s">
        <v>2076</v>
      </c>
      <c r="E86" s="45">
        <v>163100000000</v>
      </c>
      <c r="F86" s="45">
        <v>601057000000</v>
      </c>
      <c r="G86" s="45">
        <v>973818000000</v>
      </c>
      <c r="H86" s="45">
        <v>1099391000000</v>
      </c>
      <c r="I86" s="43">
        <v>3993000000</v>
      </c>
      <c r="J86" s="43">
        <v>9209000000</v>
      </c>
      <c r="K86" s="43">
        <v>11207000000</v>
      </c>
      <c r="L86" s="45">
        <v>16588000000</v>
      </c>
      <c r="M86" s="45">
        <v>38059000</v>
      </c>
      <c r="N86" s="45">
        <v>36630000</v>
      </c>
      <c r="O86" s="45">
        <v>33625000</v>
      </c>
      <c r="P86" s="45">
        <v>184043000000</v>
      </c>
      <c r="Q86" s="45">
        <v>33644000000</v>
      </c>
      <c r="R86" s="45">
        <v>50618000000</v>
      </c>
      <c r="S86" s="45">
        <v>246559000000</v>
      </c>
      <c r="T86" s="45">
        <v>99191000000.000107</v>
      </c>
      <c r="U86" s="1">
        <v>12.2904913471773</v>
      </c>
      <c r="V86" s="8">
        <v>3</v>
      </c>
      <c r="W86" s="1"/>
      <c r="X86" s="11">
        <f t="shared" si="29"/>
        <v>0</v>
      </c>
      <c r="Y86" s="5">
        <f t="shared" si="30"/>
        <v>0</v>
      </c>
      <c r="Z86" s="5"/>
      <c r="AA86" s="5">
        <f t="shared" si="31"/>
        <v>0</v>
      </c>
      <c r="AB86" s="5"/>
      <c r="AC86" s="5"/>
      <c r="AD86" s="5"/>
      <c r="AE86" s="5">
        <f t="shared" si="32"/>
        <v>0</v>
      </c>
      <c r="AF86" s="10"/>
      <c r="AG86" s="12">
        <f t="shared" si="33"/>
        <v>6.6432967256017314E-3</v>
      </c>
      <c r="AH86" s="12">
        <f t="shared" si="34"/>
        <v>9.4565925049649932E-3</v>
      </c>
      <c r="AI86" s="12">
        <f t="shared" si="28"/>
        <v>1.5088353461143487E-2</v>
      </c>
      <c r="AJ86" s="12">
        <f t="shared" si="35"/>
        <v>3.615726771070471E-2</v>
      </c>
      <c r="AK86" s="12">
        <f t="shared" si="36"/>
        <v>2.0420237714020129E-2</v>
      </c>
      <c r="AL86" s="12">
        <f t="shared" si="37"/>
        <v>8.7381755941245753E-2</v>
      </c>
      <c r="AM86" s="12">
        <f t="shared" si="38"/>
        <v>0.10305438549415125</v>
      </c>
      <c r="AN86" s="6">
        <f t="shared" si="39"/>
        <v>15792.769121626947</v>
      </c>
      <c r="AO86" s="6">
        <f t="shared" si="40"/>
        <v>26585.257985257984</v>
      </c>
      <c r="AP86" s="6">
        <f t="shared" si="41"/>
        <v>32695.643122676582</v>
      </c>
      <c r="AQ86" s="6">
        <f t="shared" si="42"/>
        <v>104.91605139388842</v>
      </c>
      <c r="AR86" s="6">
        <f t="shared" si="43"/>
        <v>251.40595140595138</v>
      </c>
      <c r="AS86" s="6">
        <f t="shared" si="44"/>
        <v>493.32342007434943</v>
      </c>
      <c r="AT86" s="12">
        <f t="shared" si="45"/>
        <v>4.3734632081120939E-2</v>
      </c>
      <c r="AU86" s="12">
        <f t="shared" si="46"/>
        <v>3.5082185679783162E-2</v>
      </c>
      <c r="AV86" s="12">
        <f t="shared" si="47"/>
        <v>9.5333722337924476E-2</v>
      </c>
      <c r="AW86" s="12">
        <f t="shared" si="48"/>
        <v>0.11890366543371123</v>
      </c>
      <c r="AX86" s="12">
        <f t="shared" si="49"/>
        <v>2.0420237714020129E-2</v>
      </c>
      <c r="AY86" s="6">
        <f t="shared" si="50"/>
        <v>21746000000</v>
      </c>
      <c r="AZ86" s="13">
        <f t="shared" si="51"/>
        <v>0.76280695300285106</v>
      </c>
      <c r="BA86" s="14">
        <f t="shared" si="52"/>
        <v>5.9796841089944603</v>
      </c>
      <c r="BB86" s="6"/>
      <c r="BC86" s="15"/>
      <c r="BD86" s="13">
        <f>_xlfn.PERCENTRANK.EXC($AX85:$AX$1474,AX86)</f>
        <v>0.75700000000000001</v>
      </c>
      <c r="BE86" s="13">
        <f>_xlfn.PERCENTRANK.EXC($AZ85:$AZ$1474,AZ86)</f>
        <v>0.96499999999999997</v>
      </c>
      <c r="BF86" s="13">
        <f>1-_xlfn.PERCENTRANK.EXC($BA85:$BA$1474,BA86)</f>
        <v>0.80600000000000005</v>
      </c>
      <c r="BG86" s="13">
        <v>0</v>
      </c>
      <c r="BH86" s="16">
        <f t="shared" si="53"/>
        <v>0.66680000000000006</v>
      </c>
    </row>
    <row r="87" spans="1:60" collapsed="1">
      <c r="A87" s="4" t="s">
        <v>2189</v>
      </c>
      <c r="B87" s="4" t="s">
        <v>2190</v>
      </c>
      <c r="C87" s="4" t="s">
        <v>20</v>
      </c>
      <c r="D87" s="4" t="s">
        <v>2076</v>
      </c>
      <c r="E87" s="45">
        <v>4486566675.6793299</v>
      </c>
      <c r="F87" s="45">
        <v>18873321000</v>
      </c>
      <c r="G87" s="45">
        <v>28121963000</v>
      </c>
      <c r="H87" s="45">
        <v>31255516000</v>
      </c>
      <c r="I87" s="43">
        <v>270810000</v>
      </c>
      <c r="J87" s="43">
        <v>311627000</v>
      </c>
      <c r="K87" s="43">
        <v>525890000</v>
      </c>
      <c r="L87" s="45">
        <v>942359000</v>
      </c>
      <c r="M87" s="45">
        <v>3150000</v>
      </c>
      <c r="N87" s="45">
        <v>3149790</v>
      </c>
      <c r="O87" s="45">
        <v>3149700</v>
      </c>
      <c r="P87" s="45">
        <v>4751297000</v>
      </c>
      <c r="Q87" s="45">
        <v>2853434000</v>
      </c>
      <c r="R87" s="45">
        <v>478352000</v>
      </c>
      <c r="S87" s="45">
        <v>4521216000</v>
      </c>
      <c r="T87" s="45">
        <v>4401721000</v>
      </c>
      <c r="U87" s="1">
        <v>7.5030780032019502</v>
      </c>
      <c r="V87" s="8">
        <v>5</v>
      </c>
      <c r="W87" s="1"/>
      <c r="X87" s="11">
        <f t="shared" si="29"/>
        <v>0</v>
      </c>
      <c r="Y87" s="5">
        <f t="shared" si="30"/>
        <v>0</v>
      </c>
      <c r="Z87" s="5"/>
      <c r="AA87" s="5">
        <f t="shared" si="31"/>
        <v>0</v>
      </c>
      <c r="AB87" s="5"/>
      <c r="AC87" s="5"/>
      <c r="AD87" s="5"/>
      <c r="AE87" s="5">
        <f t="shared" si="32"/>
        <v>0</v>
      </c>
      <c r="AF87" s="10"/>
      <c r="AG87" s="12">
        <f t="shared" si="33"/>
        <v>1.4348826049215186E-2</v>
      </c>
      <c r="AH87" s="12">
        <f t="shared" si="34"/>
        <v>1.1081267691021426E-2</v>
      </c>
      <c r="AI87" s="12">
        <f t="shared" ref="AI87:AI119" si="54">L87/H87</f>
        <v>3.0150166133875379E-2</v>
      </c>
      <c r="AJ87" s="12">
        <f t="shared" si="35"/>
        <v>3.0117965806117919E-2</v>
      </c>
      <c r="AK87" s="12">
        <f t="shared" si="36"/>
        <v>1.7763425861239357E-2</v>
      </c>
      <c r="AL87" s="12">
        <f t="shared" si="37"/>
        <v>7.6108300954672803E-2</v>
      </c>
      <c r="AM87" s="12">
        <f t="shared" si="38"/>
        <v>0.20253267000958664</v>
      </c>
      <c r="AN87" s="6">
        <f t="shared" si="39"/>
        <v>5991.5304761904763</v>
      </c>
      <c r="AO87" s="6">
        <f t="shared" si="40"/>
        <v>8928.2025150883073</v>
      </c>
      <c r="AP87" s="6">
        <f t="shared" si="41"/>
        <v>9923.3311108994512</v>
      </c>
      <c r="AQ87" s="6">
        <f t="shared" si="42"/>
        <v>85.971428571428575</v>
      </c>
      <c r="AR87" s="6">
        <f t="shared" si="43"/>
        <v>98.935802069344305</v>
      </c>
      <c r="AS87" s="6">
        <f t="shared" si="44"/>
        <v>299.19008159507257</v>
      </c>
      <c r="AT87" s="12">
        <f t="shared" si="45"/>
        <v>3.0123737066106271E-2</v>
      </c>
      <c r="AU87" s="12">
        <f t="shared" si="46"/>
        <v>1.7768272757651804E-2</v>
      </c>
      <c r="AV87" s="12">
        <f t="shared" si="47"/>
        <v>7.6114329876588949E-2</v>
      </c>
      <c r="AW87" s="12">
        <f t="shared" si="48"/>
        <v>0.20253839683287</v>
      </c>
      <c r="AX87" s="12">
        <f t="shared" si="49"/>
        <v>1.7763425861239357E-2</v>
      </c>
      <c r="AY87" s="6">
        <f t="shared" si="50"/>
        <v>3561867000</v>
      </c>
      <c r="AZ87" s="13">
        <f t="shared" si="51"/>
        <v>0.26456883426584993</v>
      </c>
      <c r="BA87" s="14">
        <f t="shared" si="52"/>
        <v>4.6709597934545117</v>
      </c>
      <c r="BB87" s="6"/>
      <c r="BC87" s="15"/>
      <c r="BD87" s="13">
        <f>_xlfn.PERCENTRANK.EXC($AX86:$AX$1474,AX87)</f>
        <v>0.72699999999999998</v>
      </c>
      <c r="BE87" s="13">
        <f>_xlfn.PERCENTRANK.EXC($AZ86:$AZ$1474,AZ87)</f>
        <v>0.84599999999999997</v>
      </c>
      <c r="BF87" s="13">
        <f>1-_xlfn.PERCENTRANK.EXC($BA86:$BA$1474,BA87)</f>
        <v>0.88600000000000001</v>
      </c>
      <c r="BG87" s="13">
        <v>0</v>
      </c>
      <c r="BH87" s="16">
        <f t="shared" si="53"/>
        <v>0.66900000000000004</v>
      </c>
    </row>
    <row r="88" spans="1:60" collapsed="1">
      <c r="A88" s="4" t="s">
        <v>1107</v>
      </c>
      <c r="B88" s="4" t="s">
        <v>1108</v>
      </c>
      <c r="C88" s="4" t="s">
        <v>20</v>
      </c>
      <c r="D88" s="4" t="s">
        <v>1109</v>
      </c>
      <c r="E88" s="45">
        <v>49728000000</v>
      </c>
      <c r="F88" s="45">
        <v>59236000000</v>
      </c>
      <c r="G88" s="45">
        <v>79142000000</v>
      </c>
      <c r="H88" s="45">
        <v>134583000000</v>
      </c>
      <c r="I88" s="43">
        <v>3526000000</v>
      </c>
      <c r="J88" s="43">
        <v>2919000000</v>
      </c>
      <c r="K88" s="43">
        <v>6839000000</v>
      </c>
      <c r="L88" s="45">
        <v>11938000000</v>
      </c>
      <c r="M88" s="45">
        <v>26556600</v>
      </c>
      <c r="N88" s="45">
        <v>22981690</v>
      </c>
      <c r="O88" s="45">
        <v>22968790</v>
      </c>
      <c r="P88" s="45">
        <v>12705000000</v>
      </c>
      <c r="Q88" s="45">
        <v>44158000000</v>
      </c>
      <c r="R88" s="45">
        <v>23156000000</v>
      </c>
      <c r="S88" s="45">
        <v>15033000000</v>
      </c>
      <c r="T88" s="45">
        <v>64795999999.999901</v>
      </c>
      <c r="U88" s="1">
        <v>6.6494467308666501</v>
      </c>
      <c r="V88" s="8">
        <v>1</v>
      </c>
      <c r="W88" s="1">
        <v>1.1204128440367001</v>
      </c>
      <c r="X88" s="11">
        <f t="shared" si="29"/>
        <v>0</v>
      </c>
      <c r="Y88" s="5">
        <f t="shared" si="30"/>
        <v>0</v>
      </c>
      <c r="Z88" s="5"/>
      <c r="AA88" s="5">
        <f t="shared" si="31"/>
        <v>0</v>
      </c>
      <c r="AB88" s="5"/>
      <c r="AC88" s="5"/>
      <c r="AD88" s="5"/>
      <c r="AE88" s="5">
        <f t="shared" si="32"/>
        <v>0</v>
      </c>
      <c r="AF88" s="10"/>
      <c r="AG88" s="12">
        <f t="shared" si="33"/>
        <v>5.9524613410763726E-2</v>
      </c>
      <c r="AH88" s="12">
        <f t="shared" si="34"/>
        <v>3.6883070935786307E-2</v>
      </c>
      <c r="AI88" s="12">
        <f t="shared" si="54"/>
        <v>8.8703625272136891E-2</v>
      </c>
      <c r="AJ88" s="12">
        <f t="shared" si="35"/>
        <v>4.9457775092038414E-2</v>
      </c>
      <c r="AK88" s="12">
        <f t="shared" si="36"/>
        <v>9.252285421949269E-2</v>
      </c>
      <c r="AL88" s="12">
        <f t="shared" si="37"/>
        <v>7.4374864384570527E-2</v>
      </c>
      <c r="AM88" s="12">
        <f t="shared" si="38"/>
        <v>0.26458952452278384</v>
      </c>
      <c r="AN88" s="6">
        <f t="shared" si="39"/>
        <v>2230.5566224592003</v>
      </c>
      <c r="AO88" s="6">
        <f t="shared" si="40"/>
        <v>3443.6980048029541</v>
      </c>
      <c r="AP88" s="6">
        <f t="shared" si="41"/>
        <v>5859.3857142670558</v>
      </c>
      <c r="AQ88" s="6">
        <f t="shared" si="42"/>
        <v>132.77302064270276</v>
      </c>
      <c r="AR88" s="6">
        <f t="shared" si="43"/>
        <v>127.01415779257313</v>
      </c>
      <c r="AS88" s="6">
        <f t="shared" si="44"/>
        <v>519.74875472325709</v>
      </c>
      <c r="AT88" s="12">
        <f t="shared" si="45"/>
        <v>5.8456154929747539E-2</v>
      </c>
      <c r="AU88" s="12">
        <f t="shared" si="46"/>
        <v>9.2625096202893165E-2</v>
      </c>
      <c r="AV88" s="12">
        <f t="shared" si="47"/>
        <v>8.3586891154272314E-2</v>
      </c>
      <c r="AW88" s="12">
        <f t="shared" si="48"/>
        <v>0.26470786908708788</v>
      </c>
      <c r="AX88" s="12">
        <f t="shared" si="49"/>
        <v>4.9457775092038414E-2</v>
      </c>
      <c r="AY88" s="6">
        <f t="shared" si="50"/>
        <v>64986000000</v>
      </c>
      <c r="AZ88" s="13">
        <f t="shared" si="51"/>
        <v>0.18370110485335303</v>
      </c>
      <c r="BA88" s="14">
        <f t="shared" si="52"/>
        <v>5.4277098341430641</v>
      </c>
      <c r="BB88" s="6"/>
      <c r="BC88" s="15"/>
      <c r="BD88" s="13">
        <f>_xlfn.PERCENTRANK.EXC($AX87:$AX$1474,AX88)</f>
        <v>0.93</v>
      </c>
      <c r="BE88" s="13">
        <f>_xlfn.PERCENTRANK.EXC($AZ87:$AZ$1474,AZ88)</f>
        <v>0.73799999999999999</v>
      </c>
      <c r="BF88" s="13">
        <f>1-_xlfn.PERCENTRANK.EXC($BA87:$BA$1474,BA88)</f>
        <v>0.84399999999999997</v>
      </c>
      <c r="BG88" s="13">
        <v>0</v>
      </c>
      <c r="BH88" s="16">
        <f t="shared" si="53"/>
        <v>0.67120000000000002</v>
      </c>
    </row>
    <row r="89" spans="1:60" collapsed="1">
      <c r="A89" s="4" t="s">
        <v>2157</v>
      </c>
      <c r="B89" s="4" t="s">
        <v>2158</v>
      </c>
      <c r="C89" s="4" t="s">
        <v>20</v>
      </c>
      <c r="D89" s="4" t="s">
        <v>2076</v>
      </c>
      <c r="E89" s="45">
        <v>11480267210</v>
      </c>
      <c r="F89" s="45">
        <v>27253307000</v>
      </c>
      <c r="G89" s="45">
        <v>31650446000</v>
      </c>
      <c r="H89" s="45">
        <v>31541364000</v>
      </c>
      <c r="I89" s="43">
        <v>776490000</v>
      </c>
      <c r="J89" s="43">
        <v>1428376000</v>
      </c>
      <c r="K89" s="43">
        <v>1021725000</v>
      </c>
      <c r="L89" s="45">
        <v>1414879000</v>
      </c>
      <c r="M89" s="45">
        <v>6895910</v>
      </c>
      <c r="N89" s="45">
        <v>6816180</v>
      </c>
      <c r="O89" s="45">
        <v>6730220</v>
      </c>
      <c r="P89" s="45">
        <v>1989431000</v>
      </c>
      <c r="Q89" s="45">
        <v>545712000</v>
      </c>
      <c r="R89" s="45">
        <v>1563613000</v>
      </c>
      <c r="S89" s="45">
        <v>1726906000</v>
      </c>
      <c r="T89" s="45">
        <v>4741369210.0000296</v>
      </c>
      <c r="U89" s="1">
        <v>8.3556006977487201</v>
      </c>
      <c r="V89" s="8"/>
      <c r="W89" s="1"/>
      <c r="X89" s="11">
        <f t="shared" si="29"/>
        <v>0</v>
      </c>
      <c r="Y89" s="5">
        <f t="shared" si="30"/>
        <v>0</v>
      </c>
      <c r="Z89" s="5"/>
      <c r="AA89" s="5">
        <f t="shared" si="31"/>
        <v>0</v>
      </c>
      <c r="AB89" s="5"/>
      <c r="AC89" s="5"/>
      <c r="AD89" s="5"/>
      <c r="AE89" s="11">
        <f t="shared" si="32"/>
        <v>0</v>
      </c>
      <c r="AF89" s="10"/>
      <c r="AG89" s="12">
        <f t="shared" si="33"/>
        <v>2.849158819515004E-2</v>
      </c>
      <c r="AH89" s="12">
        <f t="shared" si="34"/>
        <v>4.512972739783825E-2</v>
      </c>
      <c r="AI89" s="12">
        <f t="shared" si="54"/>
        <v>4.485788883448414E-2</v>
      </c>
      <c r="AJ89" s="12">
        <f t="shared" si="35"/>
        <v>8.6326337511593021E-3</v>
      </c>
      <c r="AK89" s="12">
        <f t="shared" si="36"/>
        <v>-5.7523662916736384E-4</v>
      </c>
      <c r="AL89" s="12">
        <f t="shared" si="37"/>
        <v>3.592529396776678E-2</v>
      </c>
      <c r="AM89" s="12">
        <f t="shared" si="38"/>
        <v>-1.5811019907329138E-3</v>
      </c>
      <c r="AN89" s="6">
        <f t="shared" si="39"/>
        <v>3952.0972576498243</v>
      </c>
      <c r="AO89" s="6">
        <f t="shared" si="40"/>
        <v>4643.4287240067015</v>
      </c>
      <c r="AP89" s="6">
        <f t="shared" si="41"/>
        <v>4686.5279292504556</v>
      </c>
      <c r="AQ89" s="6">
        <f t="shared" si="42"/>
        <v>112.60152757214058</v>
      </c>
      <c r="AR89" s="6">
        <f t="shared" si="43"/>
        <v>209.55667250571435</v>
      </c>
      <c r="AS89" s="6">
        <f t="shared" si="44"/>
        <v>210.22774887002208</v>
      </c>
      <c r="AT89" s="12">
        <f t="shared" si="45"/>
        <v>1.0076642948494197E-2</v>
      </c>
      <c r="AU89" s="12">
        <f t="shared" si="46"/>
        <v>1.5410115079961262E-3</v>
      </c>
      <c r="AV89" s="12">
        <f t="shared" si="47"/>
        <v>3.7408376709872737E-2</v>
      </c>
      <c r="AW89" s="12">
        <f t="shared" si="48"/>
        <v>5.3301626054458318E-4</v>
      </c>
      <c r="AX89" s="12">
        <f t="shared" si="49"/>
        <v>-1.5811019907329138E-3</v>
      </c>
      <c r="AY89" s="6">
        <f t="shared" si="50"/>
        <v>2371850000</v>
      </c>
      <c r="AZ89" s="13">
        <f t="shared" si="51"/>
        <v>0.59652971309315517</v>
      </c>
      <c r="BA89" s="14">
        <f t="shared" si="52"/>
        <v>3.3510775197031193</v>
      </c>
      <c r="BB89" s="6"/>
      <c r="BC89" s="15"/>
      <c r="BD89" s="13">
        <f>_xlfn.PERCENTRANK.EXC($AX88:$AX$1474,AX89)</f>
        <v>0.52300000000000002</v>
      </c>
      <c r="BE89" s="13">
        <f>_xlfn.PERCENTRANK.EXC($AZ88:$AZ$1474,AZ89)</f>
        <v>0.95</v>
      </c>
      <c r="BF89" s="13">
        <f>1-_xlfn.PERCENTRANK.EXC($BA88:$BA$1474,BA89)</f>
        <v>0.93599999999999994</v>
      </c>
      <c r="BG89" s="13">
        <v>0</v>
      </c>
      <c r="BH89" s="16">
        <f t="shared" si="53"/>
        <v>0.66900000000000004</v>
      </c>
    </row>
    <row r="90" spans="1:60" collapsed="1">
      <c r="A90" s="4" t="s">
        <v>100</v>
      </c>
      <c r="B90" s="4" t="s">
        <v>101</v>
      </c>
      <c r="C90" s="4" t="s">
        <v>20</v>
      </c>
      <c r="D90" s="4" t="s">
        <v>50</v>
      </c>
      <c r="E90" s="45">
        <v>73125000000</v>
      </c>
      <c r="F90" s="45">
        <v>81835000000</v>
      </c>
      <c r="G90" s="45">
        <v>74956000000</v>
      </c>
      <c r="H90" s="45">
        <v>124967000000</v>
      </c>
      <c r="I90" s="43">
        <v>5914000000</v>
      </c>
      <c r="J90" s="43">
        <v>3198000000</v>
      </c>
      <c r="K90" s="43">
        <v>4794000000</v>
      </c>
      <c r="L90" s="45">
        <v>8313000000</v>
      </c>
      <c r="M90" s="45">
        <v>21546000</v>
      </c>
      <c r="N90" s="45">
        <v>20210000</v>
      </c>
      <c r="O90" s="45">
        <v>17774000</v>
      </c>
      <c r="P90" s="45">
        <v>34597000000</v>
      </c>
      <c r="Q90" s="45">
        <v>7418000000</v>
      </c>
      <c r="R90" s="45">
        <v>20355000000</v>
      </c>
      <c r="S90" s="45">
        <v>43050000000</v>
      </c>
      <c r="T90" s="45">
        <v>46524500000.000099</v>
      </c>
      <c r="U90" s="1">
        <v>10.8787300679247</v>
      </c>
      <c r="V90" s="8">
        <v>3</v>
      </c>
      <c r="W90" s="1"/>
      <c r="X90" s="11">
        <f t="shared" si="29"/>
        <v>0</v>
      </c>
      <c r="Y90" s="5">
        <f t="shared" si="30"/>
        <v>0</v>
      </c>
      <c r="Z90" s="5"/>
      <c r="AA90" s="5">
        <f t="shared" si="31"/>
        <v>0</v>
      </c>
      <c r="AB90" s="5"/>
      <c r="AC90" s="5"/>
      <c r="AD90" s="5"/>
      <c r="AE90" s="5">
        <f t="shared" si="32"/>
        <v>0</v>
      </c>
      <c r="AF90" s="10"/>
      <c r="AG90" s="12">
        <f t="shared" si="33"/>
        <v>7.226736726339586E-2</v>
      </c>
      <c r="AH90" s="12">
        <f t="shared" si="34"/>
        <v>4.2665030151021931E-2</v>
      </c>
      <c r="AI90" s="12">
        <f t="shared" si="54"/>
        <v>6.6521561692286763E-2</v>
      </c>
      <c r="AJ90" s="12">
        <f t="shared" si="35"/>
        <v>2.521528849089516E-2</v>
      </c>
      <c r="AK90" s="12">
        <f t="shared" si="36"/>
        <v>8.8925472121758053E-2</v>
      </c>
      <c r="AL90" s="12">
        <f t="shared" si="37"/>
        <v>2.0231234351509642E-2</v>
      </c>
      <c r="AM90" s="12">
        <f t="shared" si="38"/>
        <v>0.17259099189652027</v>
      </c>
      <c r="AN90" s="6">
        <f t="shared" si="39"/>
        <v>3798.1527893808598</v>
      </c>
      <c r="AO90" s="6">
        <f t="shared" si="40"/>
        <v>3708.8570014844136</v>
      </c>
      <c r="AP90" s="6">
        <f t="shared" si="41"/>
        <v>7030.8878136604026</v>
      </c>
      <c r="AQ90" s="6">
        <f t="shared" si="42"/>
        <v>274.482502552678</v>
      </c>
      <c r="AR90" s="6">
        <f t="shared" si="43"/>
        <v>158.23849579416128</v>
      </c>
      <c r="AS90" s="6">
        <f t="shared" si="44"/>
        <v>467.70563744795766</v>
      </c>
      <c r="AT90" s="12">
        <f t="shared" si="45"/>
        <v>3.6887482420551843E-2</v>
      </c>
      <c r="AU90" s="12">
        <f t="shared" si="46"/>
        <v>0.11248717544915987</v>
      </c>
      <c r="AV90" s="12">
        <f t="shared" si="47"/>
        <v>3.1846684251766844E-2</v>
      </c>
      <c r="AW90" s="12">
        <f t="shared" si="48"/>
        <v>0.19796301393363591</v>
      </c>
      <c r="AX90" s="12">
        <f t="shared" si="49"/>
        <v>2.0231234351509642E-2</v>
      </c>
      <c r="AY90" s="6">
        <f t="shared" si="50"/>
        <v>19320000000</v>
      </c>
      <c r="AZ90" s="13">
        <f t="shared" si="51"/>
        <v>0.43027950310559004</v>
      </c>
      <c r="BA90" s="14">
        <f t="shared" si="52"/>
        <v>5.5965956934921328</v>
      </c>
      <c r="BB90" s="6"/>
      <c r="BC90" s="15"/>
      <c r="BD90" s="13">
        <f>_xlfn.PERCENTRANK.EXC($AX89:$AX$1474,AX90)</f>
        <v>0.755</v>
      </c>
      <c r="BE90" s="13">
        <f>_xlfn.PERCENTRANK.EXC($AZ89:$AZ$1474,AZ90)</f>
        <v>0.92</v>
      </c>
      <c r="BF90" s="13">
        <f>1-_xlfn.PERCENTRANK.EXC($BA89:$BA$1474,BA90)</f>
        <v>0.83499999999999996</v>
      </c>
      <c r="BG90" s="13">
        <v>0</v>
      </c>
      <c r="BH90" s="16">
        <f t="shared" si="53"/>
        <v>0.66900000000000004</v>
      </c>
    </row>
    <row r="91" spans="1:60" collapsed="1">
      <c r="A91" s="4" t="s">
        <v>2025</v>
      </c>
      <c r="B91" s="4" t="s">
        <v>2026</v>
      </c>
      <c r="C91" s="4" t="s">
        <v>20</v>
      </c>
      <c r="D91" s="4" t="s">
        <v>2016</v>
      </c>
      <c r="E91" s="45">
        <v>6492946000</v>
      </c>
      <c r="F91" s="45">
        <v>43024936000</v>
      </c>
      <c r="G91" s="45">
        <v>40335777000</v>
      </c>
      <c r="H91" s="45">
        <v>49887000000</v>
      </c>
      <c r="I91" s="43">
        <v>878932000</v>
      </c>
      <c r="J91" s="43">
        <v>293145000</v>
      </c>
      <c r="K91" s="43">
        <v>-129708000</v>
      </c>
      <c r="L91" s="45">
        <v>997000000</v>
      </c>
      <c r="M91" s="45">
        <v>20054000</v>
      </c>
      <c r="N91" s="45">
        <v>19575000</v>
      </c>
      <c r="O91" s="45">
        <v>19574000</v>
      </c>
      <c r="P91" s="45">
        <v>10716000000</v>
      </c>
      <c r="Q91" s="45">
        <v>4256000000</v>
      </c>
      <c r="R91" s="45">
        <v>1915000000</v>
      </c>
      <c r="S91" s="45">
        <v>11449000000</v>
      </c>
      <c r="T91" s="45">
        <v>280945999.99999398</v>
      </c>
      <c r="U91" s="1">
        <v>7.1002649739752197</v>
      </c>
      <c r="V91" s="8">
        <v>6</v>
      </c>
      <c r="W91" s="1"/>
      <c r="X91" s="11">
        <f t="shared" si="29"/>
        <v>0</v>
      </c>
      <c r="Y91" s="5">
        <f t="shared" si="30"/>
        <v>0</v>
      </c>
      <c r="Z91" s="5"/>
      <c r="AA91" s="5">
        <f t="shared" si="31"/>
        <v>0</v>
      </c>
      <c r="AB91" s="5"/>
      <c r="AC91" s="5"/>
      <c r="AD91" s="5"/>
      <c r="AE91" s="17">
        <f t="shared" si="32"/>
        <v>0</v>
      </c>
      <c r="AF91" s="10"/>
      <c r="AG91" s="12">
        <f t="shared" si="33"/>
        <v>2.0428432479248779E-2</v>
      </c>
      <c r="AH91" s="12">
        <f t="shared" si="34"/>
        <v>7.2676175297180963E-3</v>
      </c>
      <c r="AI91" s="12">
        <f t="shared" si="54"/>
        <v>1.9985166476236296E-2</v>
      </c>
      <c r="AJ91" s="12">
        <f t="shared" si="35"/>
        <v>8.7427372012103266E-3</v>
      </c>
      <c r="AK91" s="12">
        <f t="shared" si="36"/>
        <v>3.6055037732499295E-2</v>
      </c>
      <c r="AL91" s="12">
        <f t="shared" si="37"/>
        <v>7.4418620319474105E-3</v>
      </c>
      <c r="AM91" s="12">
        <f t="shared" si="38"/>
        <v>0.22631519969368008</v>
      </c>
      <c r="AN91" s="6">
        <f t="shared" si="39"/>
        <v>2145.4540740001994</v>
      </c>
      <c r="AO91" s="6">
        <f t="shared" si="40"/>
        <v>2060.576091954023</v>
      </c>
      <c r="AP91" s="6">
        <f t="shared" si="41"/>
        <v>2548.6359456421783</v>
      </c>
      <c r="AQ91" s="6">
        <f t="shared" si="42"/>
        <v>43.828263688042284</v>
      </c>
      <c r="AR91" s="6">
        <f t="shared" si="43"/>
        <v>14.975478927203065</v>
      </c>
      <c r="AS91" s="6">
        <f t="shared" si="44"/>
        <v>50.93491366097885</v>
      </c>
      <c r="AT91" s="12">
        <f t="shared" si="45"/>
        <v>1.0181308228517816E-2</v>
      </c>
      <c r="AU91" s="12">
        <f t="shared" si="46"/>
        <v>3.6063859238784746E-2</v>
      </c>
      <c r="AV91" s="12">
        <f t="shared" si="47"/>
        <v>8.8785778772944024E-3</v>
      </c>
      <c r="AW91" s="12">
        <f t="shared" si="48"/>
        <v>0.22632564117299148</v>
      </c>
      <c r="AX91" s="12">
        <f t="shared" si="49"/>
        <v>7.4418620319474105E-3</v>
      </c>
      <c r="AY91" s="6">
        <f t="shared" si="50"/>
        <v>5438000000</v>
      </c>
      <c r="AZ91" s="13">
        <f t="shared" si="51"/>
        <v>0.18333946303788159</v>
      </c>
      <c r="BA91" s="14">
        <f t="shared" si="52"/>
        <v>0.28179137412236105</v>
      </c>
      <c r="BB91" s="6"/>
      <c r="BC91" s="15"/>
      <c r="BD91" s="13">
        <f>_xlfn.PERCENTRANK.EXC($AX90:$AX$1474,AX91)</f>
        <v>0.61699999999999999</v>
      </c>
      <c r="BE91" s="13">
        <f>_xlfn.PERCENTRANK.EXC($AZ90:$AZ$1474,AZ91)</f>
        <v>0.73799999999999999</v>
      </c>
      <c r="BF91" s="13">
        <f>1-_xlfn.PERCENTRANK.EXC($BA90:$BA$1474,BA91)</f>
        <v>0.98599999999999999</v>
      </c>
      <c r="BG91" s="13">
        <v>0</v>
      </c>
      <c r="BH91" s="16">
        <f t="shared" si="53"/>
        <v>0.66539999999999999</v>
      </c>
    </row>
    <row r="92" spans="1:60" collapsed="1">
      <c r="A92" s="4" t="s">
        <v>540</v>
      </c>
      <c r="B92" s="4" t="s">
        <v>541</v>
      </c>
      <c r="C92" s="4" t="s">
        <v>20</v>
      </c>
      <c r="D92" s="4" t="s">
        <v>513</v>
      </c>
      <c r="E92" s="45">
        <v>46390441104</v>
      </c>
      <c r="F92" s="45">
        <v>11689538000</v>
      </c>
      <c r="G92" s="45">
        <v>14578829000</v>
      </c>
      <c r="H92" s="45">
        <v>27794894000</v>
      </c>
      <c r="I92" s="43">
        <v>698229000</v>
      </c>
      <c r="J92" s="43">
        <v>1996766000</v>
      </c>
      <c r="K92" s="43">
        <v>1858459000</v>
      </c>
      <c r="L92" s="45">
        <v>4518361000</v>
      </c>
      <c r="M92" s="45">
        <v>19069000</v>
      </c>
      <c r="N92" s="45">
        <v>18787000</v>
      </c>
      <c r="O92" s="45">
        <v>18846000</v>
      </c>
      <c r="P92" s="45">
        <v>2767447000</v>
      </c>
      <c r="Q92" s="45"/>
      <c r="R92" s="45">
        <v>1262360000</v>
      </c>
      <c r="S92" s="45">
        <v>672740000</v>
      </c>
      <c r="T92" s="45">
        <v>33994926616.000099</v>
      </c>
      <c r="U92" s="1">
        <v>13.033169091666901</v>
      </c>
      <c r="V92" s="8">
        <v>2</v>
      </c>
      <c r="W92" s="1"/>
      <c r="X92" s="11">
        <f t="shared" si="29"/>
        <v>0</v>
      </c>
      <c r="Y92" s="5">
        <f t="shared" si="30"/>
        <v>0</v>
      </c>
      <c r="Z92" s="5"/>
      <c r="AA92" s="5">
        <f t="shared" si="31"/>
        <v>0</v>
      </c>
      <c r="AB92" s="5"/>
      <c r="AC92" s="5"/>
      <c r="AD92" s="5"/>
      <c r="AE92" s="17">
        <f t="shared" si="32"/>
        <v>0</v>
      </c>
      <c r="AF92" s="10"/>
      <c r="AG92" s="12">
        <f t="shared" si="33"/>
        <v>5.9731103145393767E-2</v>
      </c>
      <c r="AH92" s="12">
        <f t="shared" si="34"/>
        <v>0.13696340083281036</v>
      </c>
      <c r="AI92" s="12">
        <f t="shared" si="54"/>
        <v>0.16256082861837862</v>
      </c>
      <c r="AJ92" s="12">
        <f t="shared" si="35"/>
        <v>5.2270778654907479E-2</v>
      </c>
      <c r="AK92" s="12">
        <f t="shared" si="36"/>
        <v>0.11354318248172457</v>
      </c>
      <c r="AL92" s="12">
        <f t="shared" si="37"/>
        <v>0.11610456621805154</v>
      </c>
      <c r="AM92" s="12">
        <f t="shared" si="38"/>
        <v>0.14580037194718987</v>
      </c>
      <c r="AN92" s="6">
        <f t="shared" si="39"/>
        <v>613.01263831349308</v>
      </c>
      <c r="AO92" s="6">
        <f t="shared" si="40"/>
        <v>776.00622771065093</v>
      </c>
      <c r="AP92" s="6">
        <f t="shared" si="41"/>
        <v>1474.8431497399979</v>
      </c>
      <c r="AQ92" s="6">
        <f t="shared" si="42"/>
        <v>36.615921128533216</v>
      </c>
      <c r="AR92" s="6">
        <f t="shared" si="43"/>
        <v>106.284452014691</v>
      </c>
      <c r="AS92" s="6">
        <f t="shared" si="44"/>
        <v>239.7517245038735</v>
      </c>
      <c r="AT92" s="12">
        <f t="shared" si="45"/>
        <v>5.2999158065165863E-2</v>
      </c>
      <c r="AU92" s="12">
        <f t="shared" si="46"/>
        <v>0.11296140640141616</v>
      </c>
      <c r="AV92" s="12">
        <f t="shared" si="47"/>
        <v>0.11687713122909149</v>
      </c>
      <c r="AW92" s="12">
        <f t="shared" si="48"/>
        <v>0.14520174294052501</v>
      </c>
      <c r="AX92" s="12">
        <f t="shared" si="49"/>
        <v>5.2270778654907479E-2</v>
      </c>
      <c r="AY92" s="6">
        <f t="shared" si="50"/>
        <v>3357067000</v>
      </c>
      <c r="AZ92" s="13">
        <f t="shared" si="51"/>
        <v>1.3459251781391315</v>
      </c>
      <c r="BA92" s="14">
        <f t="shared" si="52"/>
        <v>7.5237296479852098</v>
      </c>
      <c r="BB92" s="6"/>
      <c r="BC92" s="15"/>
      <c r="BD92" s="13">
        <f>_xlfn.PERCENTRANK.EXC($AX91:$AX$1474,AX92)</f>
        <v>0.93500000000000005</v>
      </c>
      <c r="BE92" s="13">
        <f>_xlfn.PERCENTRANK.EXC($AZ91:$AZ$1474,AZ92)</f>
        <v>0.98699999999999999</v>
      </c>
      <c r="BF92" s="13">
        <f>1-_xlfn.PERCENTRANK.EXC($BA91:$BA$1474,BA92)</f>
        <v>0.71</v>
      </c>
      <c r="BG92" s="13">
        <v>0</v>
      </c>
      <c r="BH92" s="16">
        <f t="shared" si="53"/>
        <v>0.66840000000000011</v>
      </c>
    </row>
    <row r="93" spans="1:60" collapsed="1">
      <c r="A93" s="4" t="s">
        <v>1444</v>
      </c>
      <c r="B93" s="4" t="s">
        <v>1445</v>
      </c>
      <c r="C93" s="4" t="s">
        <v>20</v>
      </c>
      <c r="D93" s="4" t="s">
        <v>1421</v>
      </c>
      <c r="E93" s="45">
        <v>3393600000</v>
      </c>
      <c r="F93" s="45">
        <v>3841288000</v>
      </c>
      <c r="G93" s="45">
        <v>8435652000</v>
      </c>
      <c r="H93" s="45">
        <v>9237179000</v>
      </c>
      <c r="I93" s="43">
        <v>93045000</v>
      </c>
      <c r="J93" s="43">
        <v>269183000</v>
      </c>
      <c r="K93" s="43">
        <v>317567000</v>
      </c>
      <c r="L93" s="45">
        <v>459563000</v>
      </c>
      <c r="M93" s="45">
        <v>4200000</v>
      </c>
      <c r="N93" s="45">
        <v>3849350</v>
      </c>
      <c r="O93" s="45">
        <v>3793240</v>
      </c>
      <c r="P93" s="45">
        <v>1411207000</v>
      </c>
      <c r="Q93" s="45"/>
      <c r="R93" s="45">
        <v>337737000</v>
      </c>
      <c r="S93" s="45">
        <v>132703000</v>
      </c>
      <c r="T93" s="45">
        <v>2176483000</v>
      </c>
      <c r="U93" s="1">
        <v>9.9027622104725701</v>
      </c>
      <c r="V93" s="8"/>
      <c r="W93" s="1"/>
      <c r="X93" s="11">
        <f t="shared" si="29"/>
        <v>0</v>
      </c>
      <c r="Y93" s="5">
        <f t="shared" si="30"/>
        <v>0</v>
      </c>
      <c r="Z93" s="5"/>
      <c r="AA93" s="5">
        <f t="shared" si="31"/>
        <v>0</v>
      </c>
      <c r="AB93" s="5"/>
      <c r="AC93" s="5"/>
      <c r="AD93" s="5"/>
      <c r="AE93" s="17">
        <f t="shared" si="32"/>
        <v>0</v>
      </c>
      <c r="AF93" s="10"/>
      <c r="AG93" s="12">
        <f t="shared" si="33"/>
        <v>2.4222344172058954E-2</v>
      </c>
      <c r="AH93" s="12">
        <f t="shared" si="34"/>
        <v>3.1910159404394588E-2</v>
      </c>
      <c r="AI93" s="12">
        <f t="shared" si="54"/>
        <v>4.9751444678077579E-2</v>
      </c>
      <c r="AJ93" s="12">
        <f t="shared" si="35"/>
        <v>5.2968648655380646E-2</v>
      </c>
      <c r="AK93" s="12">
        <f t="shared" si="36"/>
        <v>1.5243265617921775E-2</v>
      </c>
      <c r="AL93" s="12">
        <f t="shared" si="37"/>
        <v>9.8507584362963474E-2</v>
      </c>
      <c r="AM93" s="12">
        <f t="shared" si="38"/>
        <v>9.3241823318569894E-2</v>
      </c>
      <c r="AN93" s="6">
        <f t="shared" si="39"/>
        <v>914.59238095238095</v>
      </c>
      <c r="AO93" s="6">
        <f t="shared" si="40"/>
        <v>2191.4484263576969</v>
      </c>
      <c r="AP93" s="6">
        <f t="shared" si="41"/>
        <v>2435.1686157480149</v>
      </c>
      <c r="AQ93" s="6">
        <f t="shared" si="42"/>
        <v>22.153571428571428</v>
      </c>
      <c r="AR93" s="6">
        <f t="shared" si="43"/>
        <v>69.929468611583786</v>
      </c>
      <c r="AS93" s="6">
        <f t="shared" si="44"/>
        <v>121.15315666817811</v>
      </c>
      <c r="AT93" s="12">
        <f t="shared" si="45"/>
        <v>5.929697692214031E-2</v>
      </c>
      <c r="AU93" s="12">
        <f t="shared" si="46"/>
        <v>1.7730907754760494E-2</v>
      </c>
      <c r="AV93" s="12">
        <f t="shared" si="47"/>
        <v>0.10510960105762135</v>
      </c>
      <c r="AW93" s="12">
        <f t="shared" si="48"/>
        <v>9.5920584673156561E-2</v>
      </c>
      <c r="AX93" s="12">
        <f t="shared" si="49"/>
        <v>1.5243265617921775E-2</v>
      </c>
      <c r="AY93" s="6">
        <f t="shared" si="50"/>
        <v>1616241000</v>
      </c>
      <c r="AZ93" s="13">
        <f t="shared" si="51"/>
        <v>0.28434063979319918</v>
      </c>
      <c r="BA93" s="14">
        <f t="shared" si="52"/>
        <v>4.7359839673777042</v>
      </c>
      <c r="BB93" s="6"/>
      <c r="BC93" s="15"/>
      <c r="BD93" s="13">
        <f>_xlfn.PERCENTRANK.EXC($AX92:$AX$1474,AX93)</f>
        <v>0.70299999999999996</v>
      </c>
      <c r="BE93" s="13">
        <f>_xlfn.PERCENTRANK.EXC($AZ92:$AZ$1474,AZ93)</f>
        <v>0.86699999999999999</v>
      </c>
      <c r="BF93" s="13">
        <f>1-_xlfn.PERCENTRANK.EXC($BA92:$BA$1474,BA93)</f>
        <v>0.88500000000000001</v>
      </c>
      <c r="BG93" s="13">
        <v>0</v>
      </c>
      <c r="BH93" s="16">
        <f t="shared" si="53"/>
        <v>0.66800000000000004</v>
      </c>
    </row>
    <row r="94" spans="1:60" collapsed="1">
      <c r="A94" s="4" t="s">
        <v>2491</v>
      </c>
      <c r="B94" s="4" t="s">
        <v>2492</v>
      </c>
      <c r="C94" s="4" t="s">
        <v>20</v>
      </c>
      <c r="D94" s="4" t="s">
        <v>2416</v>
      </c>
      <c r="E94" s="45">
        <v>75532988100</v>
      </c>
      <c r="F94" s="45">
        <v>12829514000</v>
      </c>
      <c r="G94" s="45">
        <v>29477778000</v>
      </c>
      <c r="H94" s="45">
        <v>54562956000</v>
      </c>
      <c r="I94" s="43">
        <v>1461897000</v>
      </c>
      <c r="J94" s="43">
        <v>3761422000</v>
      </c>
      <c r="K94" s="43">
        <v>5092434000</v>
      </c>
      <c r="L94" s="45">
        <v>7835568000</v>
      </c>
      <c r="M94" s="45">
        <v>117284800</v>
      </c>
      <c r="N94" s="45">
        <v>126560380</v>
      </c>
      <c r="O94" s="45">
        <v>127778100</v>
      </c>
      <c r="P94" s="45">
        <v>4010560000</v>
      </c>
      <c r="Q94" s="45">
        <v>306813000</v>
      </c>
      <c r="R94" s="45">
        <v>13697049000</v>
      </c>
      <c r="S94" s="45">
        <v>1349742000</v>
      </c>
      <c r="T94" s="45">
        <v>58468919500.000099</v>
      </c>
      <c r="U94" s="1">
        <v>13.337504058249101</v>
      </c>
      <c r="V94" s="8">
        <v>3</v>
      </c>
      <c r="W94" s="1"/>
      <c r="X94" s="11">
        <f t="shared" si="29"/>
        <v>0</v>
      </c>
      <c r="Y94" s="5">
        <f t="shared" si="30"/>
        <v>0</v>
      </c>
      <c r="Z94" s="5"/>
      <c r="AA94" s="5">
        <f t="shared" si="31"/>
        <v>0</v>
      </c>
      <c r="AB94" s="5"/>
      <c r="AC94" s="5"/>
      <c r="AD94" s="5"/>
      <c r="AE94" s="5">
        <f t="shared" si="32"/>
        <v>0</v>
      </c>
      <c r="AF94" s="10"/>
      <c r="AG94" s="12">
        <f t="shared" si="33"/>
        <v>0.113947964046027</v>
      </c>
      <c r="AH94" s="12">
        <f t="shared" si="34"/>
        <v>0.1276019515446517</v>
      </c>
      <c r="AI94" s="12">
        <f t="shared" si="54"/>
        <v>0.14360600257801281</v>
      </c>
      <c r="AJ94" s="12">
        <f t="shared" si="35"/>
        <v>8.8884030612289333E-2</v>
      </c>
      <c r="AK94" s="12">
        <f t="shared" si="36"/>
        <v>0.10806998527341127</v>
      </c>
      <c r="AL94" s="12">
        <f t="shared" si="37"/>
        <v>0.10380255410455597</v>
      </c>
      <c r="AM94" s="12">
        <f t="shared" si="38"/>
        <v>0.13010744826794607</v>
      </c>
      <c r="AN94" s="6">
        <f t="shared" si="39"/>
        <v>109.3876955922677</v>
      </c>
      <c r="AO94" s="6">
        <f t="shared" si="40"/>
        <v>232.91473998418778</v>
      </c>
      <c r="AP94" s="6">
        <f t="shared" si="41"/>
        <v>427.01336144456678</v>
      </c>
      <c r="AQ94" s="6">
        <f t="shared" si="42"/>
        <v>12.464505204425466</v>
      </c>
      <c r="AR94" s="6">
        <f t="shared" si="43"/>
        <v>29.720375365497478</v>
      </c>
      <c r="AS94" s="6">
        <f t="shared" si="44"/>
        <v>61.321681884454378</v>
      </c>
      <c r="AT94" s="12">
        <f t="shared" si="45"/>
        <v>8.3409224243371272E-2</v>
      </c>
      <c r="AU94" s="12">
        <f t="shared" si="46"/>
        <v>0.10630297890870177</v>
      </c>
      <c r="AV94" s="12">
        <f t="shared" si="47"/>
        <v>9.8252738804352147E-2</v>
      </c>
      <c r="AW94" s="12">
        <f t="shared" si="48"/>
        <v>0.12830529941414204</v>
      </c>
      <c r="AX94" s="12">
        <f t="shared" si="49"/>
        <v>8.3409224243371272E-2</v>
      </c>
      <c r="AY94" s="6">
        <f t="shared" si="50"/>
        <v>16664680000</v>
      </c>
      <c r="AZ94" s="13">
        <f t="shared" si="51"/>
        <v>0.47019012666309823</v>
      </c>
      <c r="BA94" s="14">
        <f t="shared" si="52"/>
        <v>7.4619886522585341</v>
      </c>
      <c r="BB94" s="6"/>
      <c r="BC94" s="15"/>
      <c r="BD94" s="13">
        <f>_xlfn.PERCENTRANK.EXC($AX93:$AX$1474,AX94)</f>
        <v>0.98099999999999998</v>
      </c>
      <c r="BE94" s="13">
        <f>_xlfn.PERCENTRANK.EXC($AZ93:$AZ$1474,AZ94)</f>
        <v>0.93200000000000005</v>
      </c>
      <c r="BF94" s="13">
        <f>1-_xlfn.PERCENTRANK.EXC($BA93:$BA$1474,BA94)</f>
        <v>0.71100000000000008</v>
      </c>
      <c r="BG94" s="13">
        <v>0</v>
      </c>
      <c r="BH94" s="16">
        <f t="shared" si="53"/>
        <v>0.66700000000000004</v>
      </c>
    </row>
    <row r="95" spans="1:60" collapsed="1">
      <c r="A95" s="4" t="s">
        <v>2303</v>
      </c>
      <c r="B95" s="4" t="s">
        <v>2304</v>
      </c>
      <c r="C95" s="4" t="s">
        <v>20</v>
      </c>
      <c r="D95" s="4" t="s">
        <v>2228</v>
      </c>
      <c r="E95" s="45">
        <v>113500274615</v>
      </c>
      <c r="F95" s="45">
        <v>136812000000</v>
      </c>
      <c r="G95" s="45">
        <v>137227000000</v>
      </c>
      <c r="H95" s="45">
        <v>175120000000</v>
      </c>
      <c r="I95" s="43">
        <v>3476000000</v>
      </c>
      <c r="J95" s="43">
        <v>7943000000</v>
      </c>
      <c r="K95" s="43">
        <v>11292000000</v>
      </c>
      <c r="L95" s="45">
        <v>13453000000</v>
      </c>
      <c r="M95" s="45">
        <v>35610460</v>
      </c>
      <c r="N95" s="45">
        <v>35583000</v>
      </c>
      <c r="O95" s="45">
        <v>35404000</v>
      </c>
      <c r="P95" s="45">
        <v>64363000000</v>
      </c>
      <c r="Q95" s="45">
        <v>3108000000</v>
      </c>
      <c r="R95" s="45">
        <v>14789000000</v>
      </c>
      <c r="S95" s="45">
        <v>36157000000</v>
      </c>
      <c r="T95" s="45">
        <v>65515633405.000198</v>
      </c>
      <c r="U95" s="1">
        <v>12.5504157467611</v>
      </c>
      <c r="V95" s="8">
        <v>3</v>
      </c>
      <c r="W95" s="1"/>
      <c r="X95" s="11">
        <f t="shared" si="29"/>
        <v>0</v>
      </c>
      <c r="Y95" s="5">
        <f t="shared" si="30"/>
        <v>0</v>
      </c>
      <c r="Z95" s="5"/>
      <c r="AA95" s="5">
        <f t="shared" si="31"/>
        <v>0</v>
      </c>
      <c r="AB95" s="5"/>
      <c r="AC95" s="5"/>
      <c r="AD95" s="5"/>
      <c r="AE95" s="5">
        <f t="shared" si="32"/>
        <v>0</v>
      </c>
      <c r="AF95" s="10"/>
      <c r="AG95" s="12">
        <f t="shared" si="33"/>
        <v>2.5407128029704996E-2</v>
      </c>
      <c r="AH95" s="12">
        <f t="shared" si="34"/>
        <v>5.7882195194823176E-2</v>
      </c>
      <c r="AI95" s="12">
        <f t="shared" si="54"/>
        <v>7.6821608040201009E-2</v>
      </c>
      <c r="AJ95" s="12">
        <f t="shared" si="35"/>
        <v>1.4627343720122976E-2</v>
      </c>
      <c r="AK95" s="12">
        <f t="shared" si="36"/>
        <v>4.1476232194109564E-2</v>
      </c>
      <c r="AL95" s="12">
        <f t="shared" si="37"/>
        <v>8.2861478238402064E-2</v>
      </c>
      <c r="AM95" s="12">
        <f t="shared" si="38"/>
        <v>9.1789960883157384E-2</v>
      </c>
      <c r="AN95" s="6">
        <f t="shared" si="39"/>
        <v>3841.9048785104151</v>
      </c>
      <c r="AO95" s="6">
        <f t="shared" si="40"/>
        <v>3856.5326138886549</v>
      </c>
      <c r="AP95" s="6">
        <f t="shared" si="41"/>
        <v>4946.3337475991411</v>
      </c>
      <c r="AQ95" s="6">
        <f t="shared" si="42"/>
        <v>97.611769126262331</v>
      </c>
      <c r="AR95" s="6">
        <f t="shared" si="43"/>
        <v>223.22457353230476</v>
      </c>
      <c r="AS95" s="6">
        <f t="shared" si="44"/>
        <v>379.98531239407976</v>
      </c>
      <c r="AT95" s="12">
        <f t="shared" si="45"/>
        <v>1.4974441845649222E-2</v>
      </c>
      <c r="AU95" s="12">
        <f t="shared" si="46"/>
        <v>4.2351993533089161E-2</v>
      </c>
      <c r="AV95" s="12">
        <f t="shared" si="47"/>
        <v>8.3231918865325438E-2</v>
      </c>
      <c r="AW95" s="12">
        <f t="shared" si="48"/>
        <v>9.2708030262439456E-2</v>
      </c>
      <c r="AX95" s="12">
        <f t="shared" si="49"/>
        <v>1.4627343720122976E-2</v>
      </c>
      <c r="AY95" s="6">
        <f t="shared" si="50"/>
        <v>46103000000</v>
      </c>
      <c r="AZ95" s="13">
        <f t="shared" si="51"/>
        <v>0.29180313645532829</v>
      </c>
      <c r="BA95" s="14">
        <f t="shared" si="52"/>
        <v>4.8699645733293835</v>
      </c>
      <c r="BB95" s="6"/>
      <c r="BC95" s="15"/>
      <c r="BD95" s="13">
        <f>_xlfn.PERCENTRANK.EXC($AX94:$AX$1474,AX95)</f>
        <v>0.69899999999999995</v>
      </c>
      <c r="BE95" s="13">
        <f>_xlfn.PERCENTRANK.EXC($AZ94:$AZ$1474,AZ95)</f>
        <v>0.875</v>
      </c>
      <c r="BF95" s="13">
        <f>1-_xlfn.PERCENTRANK.EXC($BA94:$BA$1474,BA95)</f>
        <v>0.88</v>
      </c>
      <c r="BG95" s="13">
        <v>0</v>
      </c>
      <c r="BH95" s="16">
        <f t="shared" si="53"/>
        <v>0.66680000000000006</v>
      </c>
    </row>
    <row r="96" spans="1:60" collapsed="1">
      <c r="A96" s="4" t="s">
        <v>1450</v>
      </c>
      <c r="B96" s="4" t="s">
        <v>1451</v>
      </c>
      <c r="C96" s="4" t="s">
        <v>89</v>
      </c>
      <c r="D96" s="4" t="s">
        <v>1421</v>
      </c>
      <c r="E96" s="45">
        <v>19105200000</v>
      </c>
      <c r="F96" s="45">
        <v>168918000000</v>
      </c>
      <c r="G96" s="45">
        <v>228713000000</v>
      </c>
      <c r="H96" s="45">
        <v>261979000000</v>
      </c>
      <c r="I96" s="43">
        <v>1625000000</v>
      </c>
      <c r="J96" s="43">
        <v>339000000</v>
      </c>
      <c r="K96" s="43">
        <v>1254000000</v>
      </c>
      <c r="L96" s="45">
        <v>2584000000</v>
      </c>
      <c r="M96" s="45">
        <v>23998950</v>
      </c>
      <c r="N96" s="45">
        <v>24682740</v>
      </c>
      <c r="O96" s="45">
        <v>22116030</v>
      </c>
      <c r="P96" s="45">
        <v>54978000000</v>
      </c>
      <c r="Q96" s="45">
        <v>17389000000</v>
      </c>
      <c r="R96" s="45">
        <v>21118000000</v>
      </c>
      <c r="S96" s="45">
        <v>73420000000</v>
      </c>
      <c r="T96" s="45">
        <v>-3050000000</v>
      </c>
      <c r="U96" s="1">
        <v>7.9394694846490301</v>
      </c>
      <c r="V96" s="8"/>
      <c r="W96" s="1"/>
      <c r="X96" s="11">
        <f t="shared" si="29"/>
        <v>0</v>
      </c>
      <c r="Y96" s="5">
        <f t="shared" si="30"/>
        <v>0</v>
      </c>
      <c r="Z96" s="5"/>
      <c r="AA96" s="5">
        <f t="shared" si="31"/>
        <v>0</v>
      </c>
      <c r="AB96" s="5"/>
      <c r="AC96" s="5"/>
      <c r="AD96" s="5"/>
      <c r="AE96" s="5">
        <f t="shared" si="32"/>
        <v>0</v>
      </c>
      <c r="AF96" s="10"/>
      <c r="AG96" s="12">
        <f t="shared" si="33"/>
        <v>9.6200523330846922E-3</v>
      </c>
      <c r="AH96" s="12">
        <f t="shared" si="34"/>
        <v>1.4822069580653482E-3</v>
      </c>
      <c r="AI96" s="12">
        <f t="shared" si="54"/>
        <v>9.8633859965875127E-3</v>
      </c>
      <c r="AJ96" s="12">
        <f t="shared" si="35"/>
        <v>2.6150848965927898E-2</v>
      </c>
      <c r="AK96" s="12">
        <f t="shared" si="36"/>
        <v>2.2890797786297545E-2</v>
      </c>
      <c r="AL96" s="12">
        <f t="shared" si="37"/>
        <v>2.7659784111547792E-2</v>
      </c>
      <c r="AM96" s="12">
        <f t="shared" si="38"/>
        <v>0.40286367028610792</v>
      </c>
      <c r="AN96" s="6">
        <f t="shared" si="39"/>
        <v>7038.5579369097395</v>
      </c>
      <c r="AO96" s="6">
        <f t="shared" si="40"/>
        <v>9266.1106506003798</v>
      </c>
      <c r="AP96" s="6">
        <f t="shared" si="41"/>
        <v>11845.661269224178</v>
      </c>
      <c r="AQ96" s="6">
        <f t="shared" si="42"/>
        <v>67.711295702520317</v>
      </c>
      <c r="AR96" s="6">
        <f t="shared" si="43"/>
        <v>13.734293680523313</v>
      </c>
      <c r="AS96" s="6">
        <f t="shared" si="44"/>
        <v>116.83832948318482</v>
      </c>
      <c r="AT96" s="12">
        <f t="shared" si="45"/>
        <v>3.1094726969763897E-2</v>
      </c>
      <c r="AU96" s="12">
        <f t="shared" si="46"/>
        <v>4.1782292406746135E-2</v>
      </c>
      <c r="AV96" s="12">
        <f t="shared" si="47"/>
        <v>3.2610931993183101E-2</v>
      </c>
      <c r="AW96" s="12">
        <f t="shared" si="48"/>
        <v>0.42877278154000487</v>
      </c>
      <c r="AX96" s="12">
        <f t="shared" si="49"/>
        <v>2.2890797786297545E-2</v>
      </c>
      <c r="AY96" s="6">
        <f t="shared" si="50"/>
        <v>20065000000</v>
      </c>
      <c r="AZ96" s="13">
        <f t="shared" si="51"/>
        <v>0.12878146025417395</v>
      </c>
      <c r="BA96" s="14">
        <f t="shared" si="52"/>
        <v>-1.1803405572755419</v>
      </c>
      <c r="BB96" s="6"/>
      <c r="BC96" s="15"/>
      <c r="BD96" s="13">
        <f>_xlfn.PERCENTRANK.EXC($AX95:$AX$1474,AX96)</f>
        <v>0.77900000000000003</v>
      </c>
      <c r="BE96" s="13">
        <f>_xlfn.PERCENTRANK.EXC($AZ95:$AZ$1474,AZ96)</f>
        <v>0.55600000000000005</v>
      </c>
      <c r="BF96" s="13">
        <f>1-_xlfn.PERCENTRANK.EXC($BA95:$BA$1474,BA96)</f>
        <v>0.99299999999999999</v>
      </c>
      <c r="BG96" s="13">
        <v>0</v>
      </c>
      <c r="BH96" s="16">
        <f t="shared" si="53"/>
        <v>0.66420000000000001</v>
      </c>
    </row>
    <row r="97" spans="1:60" collapsed="1">
      <c r="A97" s="4" t="s">
        <v>475</v>
      </c>
      <c r="B97" s="4" t="s">
        <v>476</v>
      </c>
      <c r="C97" s="4" t="s">
        <v>20</v>
      </c>
      <c r="D97" s="4" t="s">
        <v>466</v>
      </c>
      <c r="E97" s="45">
        <v>137330217805</v>
      </c>
      <c r="F97" s="45">
        <v>32517168000</v>
      </c>
      <c r="G97" s="45">
        <v>73847930000</v>
      </c>
      <c r="H97" s="45">
        <v>210810000000</v>
      </c>
      <c r="I97" s="43">
        <v>2106457000</v>
      </c>
      <c r="J97" s="43">
        <v>5453989000</v>
      </c>
      <c r="K97" s="43">
        <v>12690624000</v>
      </c>
      <c r="L97" s="45">
        <v>34861000000</v>
      </c>
      <c r="M97" s="45">
        <v>19719600</v>
      </c>
      <c r="N97" s="45">
        <v>30816460</v>
      </c>
      <c r="O97" s="45">
        <v>46064000</v>
      </c>
      <c r="P97" s="45">
        <v>53092000000</v>
      </c>
      <c r="Q97" s="45">
        <v>49177000000</v>
      </c>
      <c r="R97" s="45">
        <v>139610000000</v>
      </c>
      <c r="S97" s="45">
        <v>43896000000</v>
      </c>
      <c r="T97" s="45">
        <v>201305205496</v>
      </c>
      <c r="U97" s="1">
        <v>5.7509028300137102</v>
      </c>
      <c r="V97" s="8">
        <v>2</v>
      </c>
      <c r="W97" s="1"/>
      <c r="X97" s="11">
        <f t="shared" si="29"/>
        <v>0</v>
      </c>
      <c r="Y97" s="5">
        <f t="shared" si="30"/>
        <v>0</v>
      </c>
      <c r="Z97" s="5"/>
      <c r="AA97" s="5">
        <f t="shared" si="31"/>
        <v>0</v>
      </c>
      <c r="AB97" s="5"/>
      <c r="AC97" s="5"/>
      <c r="AD97" s="5"/>
      <c r="AE97" s="5">
        <f t="shared" si="32"/>
        <v>0</v>
      </c>
      <c r="AF97" s="10"/>
      <c r="AG97" s="12">
        <f t="shared" si="33"/>
        <v>6.4779841836164823E-2</v>
      </c>
      <c r="AH97" s="12">
        <f t="shared" si="34"/>
        <v>7.3854324691294659E-2</v>
      </c>
      <c r="AI97" s="12">
        <f t="shared" si="54"/>
        <v>0.16536691807789003</v>
      </c>
      <c r="AJ97" s="12">
        <f t="shared" si="35"/>
        <v>0.11622482249760258</v>
      </c>
      <c r="AK97" s="12">
        <f t="shared" si="36"/>
        <v>0.19103762286273041</v>
      </c>
      <c r="AL97" s="12">
        <f t="shared" si="37"/>
        <v>0.17948756667277066</v>
      </c>
      <c r="AM97" s="12">
        <f t="shared" si="38"/>
        <v>0.36229427189506325</v>
      </c>
      <c r="AN97" s="6">
        <f t="shared" si="39"/>
        <v>1648.9770583581817</v>
      </c>
      <c r="AO97" s="6">
        <f t="shared" si="40"/>
        <v>2396.3794024362305</v>
      </c>
      <c r="AP97" s="6">
        <f t="shared" si="41"/>
        <v>4576.4588398749565</v>
      </c>
      <c r="AQ97" s="6">
        <f t="shared" si="42"/>
        <v>106.82047303190734</v>
      </c>
      <c r="AR97" s="6">
        <f t="shared" si="43"/>
        <v>176.98298247105603</v>
      </c>
      <c r="AS97" s="6">
        <f t="shared" si="44"/>
        <v>756.79489406043763</v>
      </c>
      <c r="AT97" s="12">
        <f t="shared" si="45"/>
        <v>6.1884666881144801E-2</v>
      </c>
      <c r="AU97" s="12">
        <f t="shared" si="46"/>
        <v>0.11385586793510405</v>
      </c>
      <c r="AV97" s="12">
        <f t="shared" si="47"/>
        <v>0.12206764854439278</v>
      </c>
      <c r="AW97" s="12">
        <f t="shared" si="48"/>
        <v>0.27401472420118478</v>
      </c>
      <c r="AX97" s="12">
        <f t="shared" si="49"/>
        <v>6.1884666881144801E-2</v>
      </c>
      <c r="AY97" s="6">
        <f t="shared" si="50"/>
        <v>197983000000</v>
      </c>
      <c r="AZ97" s="13">
        <f t="shared" si="51"/>
        <v>0.17608077461196164</v>
      </c>
      <c r="BA97" s="14">
        <f t="shared" si="52"/>
        <v>5.7745103552967496</v>
      </c>
      <c r="BB97" s="6"/>
      <c r="BC97" s="15"/>
      <c r="BD97" s="13">
        <f>_xlfn.PERCENTRANK.EXC($AX96:$AX$1474,AX97)</f>
        <v>0.95499999999999996</v>
      </c>
      <c r="BE97" s="13">
        <f>_xlfn.PERCENTRANK.EXC($AZ96:$AZ$1474,AZ97)</f>
        <v>0.72299999999999998</v>
      </c>
      <c r="BF97" s="13">
        <f>1-_xlfn.PERCENTRANK.EXC($BA96:$BA$1474,BA97)</f>
        <v>0.82400000000000007</v>
      </c>
      <c r="BG97" s="13">
        <v>0</v>
      </c>
      <c r="BH97" s="16">
        <f t="shared" si="53"/>
        <v>0.66520000000000001</v>
      </c>
    </row>
    <row r="98" spans="1:60" collapsed="1">
      <c r="A98" s="4" t="s">
        <v>1879</v>
      </c>
      <c r="B98" s="4" t="s">
        <v>1880</v>
      </c>
      <c r="C98" s="4" t="s">
        <v>20</v>
      </c>
      <c r="D98" s="4" t="s">
        <v>1696</v>
      </c>
      <c r="E98" s="45">
        <v>9056660937</v>
      </c>
      <c r="F98" s="45">
        <v>34601980000</v>
      </c>
      <c r="G98" s="45">
        <v>33780469000</v>
      </c>
      <c r="H98" s="45">
        <v>43271852000</v>
      </c>
      <c r="I98" s="43">
        <v>998066000</v>
      </c>
      <c r="J98" s="43">
        <v>675000000</v>
      </c>
      <c r="K98" s="43">
        <v>924312000</v>
      </c>
      <c r="L98" s="45">
        <v>2490827000</v>
      </c>
      <c r="M98" s="45">
        <v>7349980</v>
      </c>
      <c r="N98" s="45">
        <v>7349470</v>
      </c>
      <c r="O98" s="45">
        <v>7957220</v>
      </c>
      <c r="P98" s="45">
        <v>7681761000</v>
      </c>
      <c r="Q98" s="45">
        <v>7040085000</v>
      </c>
      <c r="R98" s="45">
        <v>1174134000</v>
      </c>
      <c r="S98" s="45">
        <v>4299450000</v>
      </c>
      <c r="T98" s="45">
        <v>7082954323.0000095</v>
      </c>
      <c r="U98" s="1">
        <v>6.8646925693584597</v>
      </c>
      <c r="V98" s="8">
        <v>1</v>
      </c>
      <c r="W98" s="1"/>
      <c r="X98" s="11">
        <f t="shared" ref="X98:X129" si="55">IF(AX98&lt;-5%,1,0)</f>
        <v>0</v>
      </c>
      <c r="Y98" s="5">
        <f t="shared" si="30"/>
        <v>0</v>
      </c>
      <c r="Z98" s="5"/>
      <c r="AA98" s="5">
        <f t="shared" si="31"/>
        <v>0</v>
      </c>
      <c r="AB98" s="5"/>
      <c r="AC98" s="5"/>
      <c r="AD98" s="5"/>
      <c r="AE98" s="17">
        <f t="shared" si="32"/>
        <v>0</v>
      </c>
      <c r="AF98" s="10"/>
      <c r="AG98" s="12">
        <f t="shared" si="33"/>
        <v>2.8844187529152954E-2</v>
      </c>
      <c r="AH98" s="12">
        <f t="shared" si="34"/>
        <v>1.9981960582015602E-2</v>
      </c>
      <c r="AI98" s="12">
        <f t="shared" si="54"/>
        <v>5.7562292457461722E-2</v>
      </c>
      <c r="AJ98" s="12">
        <f t="shared" si="35"/>
        <v>1.323931190980332E-2</v>
      </c>
      <c r="AK98" s="12">
        <f t="shared" si="36"/>
        <v>4.2133367013372336E-2</v>
      </c>
      <c r="AL98" s="12">
        <f t="shared" si="37"/>
        <v>5.5270463350231003E-2</v>
      </c>
      <c r="AM98" s="12">
        <f t="shared" si="38"/>
        <v>0.24310161873782499</v>
      </c>
      <c r="AN98" s="6">
        <f t="shared" si="39"/>
        <v>4707.7651911977991</v>
      </c>
      <c r="AO98" s="6">
        <f t="shared" si="40"/>
        <v>4596.3136117298254</v>
      </c>
      <c r="AP98" s="6">
        <f t="shared" si="41"/>
        <v>5438.0615340533504</v>
      </c>
      <c r="AQ98" s="6">
        <f t="shared" si="42"/>
        <v>135.79166201812794</v>
      </c>
      <c r="AR98" s="6">
        <f t="shared" si="43"/>
        <v>91.843357412167137</v>
      </c>
      <c r="AS98" s="6">
        <f t="shared" si="44"/>
        <v>313.02728842485192</v>
      </c>
      <c r="AT98" s="12">
        <f t="shared" si="45"/>
        <v>8.5189845967512667E-3</v>
      </c>
      <c r="AU98" s="12">
        <f t="shared" si="46"/>
        <v>2.8424491603119106E-2</v>
      </c>
      <c r="AV98" s="12">
        <f t="shared" si="47"/>
        <v>5.0354327613827188E-2</v>
      </c>
      <c r="AW98" s="12">
        <f t="shared" si="48"/>
        <v>0.2267490809984376</v>
      </c>
      <c r="AX98" s="12">
        <f t="shared" si="49"/>
        <v>8.5189845967512667E-3</v>
      </c>
      <c r="AY98" s="6">
        <f t="shared" si="50"/>
        <v>11596530000</v>
      </c>
      <c r="AZ98" s="13">
        <f t="shared" si="51"/>
        <v>0.21479071756810011</v>
      </c>
      <c r="BA98" s="14">
        <f t="shared" si="52"/>
        <v>2.8436155232780154</v>
      </c>
      <c r="BB98" s="6"/>
      <c r="BC98" s="15"/>
      <c r="BD98" s="13">
        <f>_xlfn.PERCENTRANK.EXC($AX97:$AX$1474,AX98)</f>
        <v>0.63500000000000001</v>
      </c>
      <c r="BE98" s="13">
        <f>_xlfn.PERCENTRANK.EXC($AZ97:$AZ$1474,AZ98)</f>
        <v>0.78900000000000003</v>
      </c>
      <c r="BF98" s="13">
        <f>1-_xlfn.PERCENTRANK.EXC($BA97:$BA$1474,BA98)</f>
        <v>0.94899999999999995</v>
      </c>
      <c r="BG98" s="13">
        <v>0</v>
      </c>
      <c r="BH98" s="16">
        <f t="shared" si="53"/>
        <v>0.6644000000000001</v>
      </c>
    </row>
    <row r="99" spans="1:60" collapsed="1">
      <c r="A99" s="4" t="s">
        <v>284</v>
      </c>
      <c r="B99" s="4" t="s">
        <v>285</v>
      </c>
      <c r="C99" s="4" t="s">
        <v>20</v>
      </c>
      <c r="D99" s="4" t="s">
        <v>261</v>
      </c>
      <c r="E99" s="45">
        <v>137395845000</v>
      </c>
      <c r="F99" s="45">
        <v>61159244000</v>
      </c>
      <c r="G99" s="45">
        <v>108727921000</v>
      </c>
      <c r="H99" s="45">
        <v>191076000000</v>
      </c>
      <c r="I99" s="43">
        <v>1275384000</v>
      </c>
      <c r="J99" s="43">
        <v>6615401000</v>
      </c>
      <c r="K99" s="43">
        <v>15623000000</v>
      </c>
      <c r="L99" s="45">
        <v>14551000000</v>
      </c>
      <c r="M99" s="45">
        <v>91427200</v>
      </c>
      <c r="N99" s="45">
        <v>97262450</v>
      </c>
      <c r="O99" s="45">
        <v>98206030</v>
      </c>
      <c r="P99" s="45">
        <v>19970000000</v>
      </c>
      <c r="Q99" s="45">
        <v>26060000000</v>
      </c>
      <c r="R99" s="45">
        <v>7449000000</v>
      </c>
      <c r="S99" s="45">
        <v>9548000000</v>
      </c>
      <c r="T99" s="45">
        <v>106164604000</v>
      </c>
      <c r="U99" s="1">
        <v>10.5796731137485</v>
      </c>
      <c r="V99" s="8">
        <v>3</v>
      </c>
      <c r="W99" s="1"/>
      <c r="X99" s="11">
        <f t="shared" si="55"/>
        <v>0</v>
      </c>
      <c r="Y99" s="5">
        <f t="shared" si="30"/>
        <v>0</v>
      </c>
      <c r="Z99" s="5"/>
      <c r="AA99" s="5">
        <f t="shared" si="31"/>
        <v>0</v>
      </c>
      <c r="AB99" s="5"/>
      <c r="AC99" s="5"/>
      <c r="AD99" s="5"/>
      <c r="AE99" s="5">
        <f t="shared" si="32"/>
        <v>0</v>
      </c>
      <c r="AF99" s="10"/>
      <c r="AG99" s="12">
        <f t="shared" si="33"/>
        <v>2.0853495180548666E-2</v>
      </c>
      <c r="AH99" s="12">
        <f t="shared" si="34"/>
        <v>6.0843626357943513E-2</v>
      </c>
      <c r="AI99" s="12">
        <f t="shared" si="54"/>
        <v>7.615294437815319E-2</v>
      </c>
      <c r="AJ99" s="12">
        <f t="shared" si="35"/>
        <v>6.9307443953460224E-2</v>
      </c>
      <c r="AK99" s="12">
        <f t="shared" si="36"/>
        <v>9.8527271248779691E-2</v>
      </c>
      <c r="AL99" s="12">
        <f t="shared" si="37"/>
        <v>0.15396141309683231</v>
      </c>
      <c r="AM99" s="12">
        <f t="shared" si="38"/>
        <v>0.14039711781498942</v>
      </c>
      <c r="AN99" s="6">
        <f t="shared" si="39"/>
        <v>668.93926533898014</v>
      </c>
      <c r="AO99" s="6">
        <f t="shared" si="40"/>
        <v>1117.8817827434946</v>
      </c>
      <c r="AP99" s="6">
        <f t="shared" si="41"/>
        <v>1945.6646399411522</v>
      </c>
      <c r="AQ99" s="6">
        <f t="shared" si="42"/>
        <v>13.949721745826187</v>
      </c>
      <c r="AR99" s="6">
        <f t="shared" si="43"/>
        <v>68.015981501596968</v>
      </c>
      <c r="AS99" s="6">
        <f t="shared" si="44"/>
        <v>148.16809110397801</v>
      </c>
      <c r="AT99" s="12">
        <f t="shared" si="45"/>
        <v>6.4817966799734617E-2</v>
      </c>
      <c r="AU99" s="12">
        <f t="shared" si="46"/>
        <v>9.6761048040246767E-2</v>
      </c>
      <c r="AV99" s="12">
        <f t="shared" si="47"/>
        <v>0.14911651705718154</v>
      </c>
      <c r="AW99" s="12">
        <f t="shared" si="48"/>
        <v>0.13856357584553103</v>
      </c>
      <c r="AX99" s="12">
        <f t="shared" si="49"/>
        <v>6.4817966799734617E-2</v>
      </c>
      <c r="AY99" s="6">
        <f t="shared" si="50"/>
        <v>43931000000</v>
      </c>
      <c r="AZ99" s="13">
        <f t="shared" si="51"/>
        <v>0.33122396485397548</v>
      </c>
      <c r="BA99" s="14">
        <f t="shared" si="52"/>
        <v>7.2960349116899188</v>
      </c>
      <c r="BB99" s="6"/>
      <c r="BC99" s="15"/>
      <c r="BD99" s="13">
        <f>_xlfn.PERCENTRANK.EXC($AX98:$AX$1474,AX99)</f>
        <v>0.96199999999999997</v>
      </c>
      <c r="BE99" s="13">
        <f>_xlfn.PERCENTRANK.EXC($AZ98:$AZ$1474,AZ99)</f>
        <v>0.9</v>
      </c>
      <c r="BF99" s="13">
        <f>1-_xlfn.PERCENTRANK.EXC($BA98:$BA$1474,BA99)</f>
        <v>0.72699999999999998</v>
      </c>
      <c r="BG99" s="13">
        <v>0</v>
      </c>
      <c r="BH99" s="16">
        <f t="shared" si="53"/>
        <v>0.66320000000000001</v>
      </c>
    </row>
    <row r="100" spans="1:60" collapsed="1">
      <c r="A100" s="4" t="s">
        <v>416</v>
      </c>
      <c r="B100" s="4" t="s">
        <v>417</v>
      </c>
      <c r="C100" s="4" t="s">
        <v>20</v>
      </c>
      <c r="D100" s="4" t="s">
        <v>403</v>
      </c>
      <c r="E100" s="45">
        <v>9120806400</v>
      </c>
      <c r="F100" s="45">
        <v>2621042000</v>
      </c>
      <c r="G100" s="45">
        <v>4041435000</v>
      </c>
      <c r="H100" s="45">
        <v>5357948000</v>
      </c>
      <c r="I100" s="43">
        <v>625330000</v>
      </c>
      <c r="J100" s="43">
        <v>705529000</v>
      </c>
      <c r="K100" s="43">
        <v>694374000</v>
      </c>
      <c r="L100" s="45">
        <v>950414000</v>
      </c>
      <c r="M100" s="45">
        <v>8261600</v>
      </c>
      <c r="N100" s="45">
        <v>8261600</v>
      </c>
      <c r="O100" s="45">
        <v>8261600</v>
      </c>
      <c r="P100" s="45">
        <v>487222000</v>
      </c>
      <c r="Q100" s="45"/>
      <c r="R100" s="45">
        <v>92553000</v>
      </c>
      <c r="S100" s="45">
        <v>358000</v>
      </c>
      <c r="T100" s="45">
        <v>6446070000</v>
      </c>
      <c r="U100" s="1"/>
      <c r="V100" s="8">
        <v>4</v>
      </c>
      <c r="W100" s="1"/>
      <c r="X100" s="11">
        <f t="shared" si="55"/>
        <v>0</v>
      </c>
      <c r="Y100" s="5">
        <f t="shared" si="30"/>
        <v>0</v>
      </c>
      <c r="Z100" s="5"/>
      <c r="AA100" s="5">
        <f t="shared" si="31"/>
        <v>0</v>
      </c>
      <c r="AB100" s="5"/>
      <c r="AC100" s="5"/>
      <c r="AD100" s="5"/>
      <c r="AE100" s="17">
        <f t="shared" si="32"/>
        <v>0</v>
      </c>
      <c r="AF100" s="10"/>
      <c r="AG100" s="12">
        <f t="shared" si="33"/>
        <v>0.2385806866124236</v>
      </c>
      <c r="AH100" s="12">
        <f t="shared" si="34"/>
        <v>0.17457388279163219</v>
      </c>
      <c r="AI100" s="12">
        <f t="shared" si="54"/>
        <v>0.17738395370765075</v>
      </c>
      <c r="AJ100" s="12">
        <f t="shared" si="35"/>
        <v>4.2956386640655708E-2</v>
      </c>
      <c r="AK100" s="12">
        <f t="shared" si="36"/>
        <v>4.811873178831938E-2</v>
      </c>
      <c r="AL100" s="12">
        <f t="shared" si="37"/>
        <v>2.4930287581198973E-2</v>
      </c>
      <c r="AM100" s="12">
        <f t="shared" si="38"/>
        <v>5.0911938949717239E-2</v>
      </c>
      <c r="AN100" s="6">
        <f t="shared" si="39"/>
        <v>317.25597947128887</v>
      </c>
      <c r="AO100" s="6">
        <f t="shared" si="40"/>
        <v>489.18308802169071</v>
      </c>
      <c r="AP100" s="6">
        <f t="shared" si="41"/>
        <v>648.53636099544883</v>
      </c>
      <c r="AQ100" s="6">
        <f t="shared" si="42"/>
        <v>75.691149414157067</v>
      </c>
      <c r="AR100" s="6">
        <f t="shared" si="43"/>
        <v>85.398591071947322</v>
      </c>
      <c r="AS100" s="6">
        <f t="shared" si="44"/>
        <v>115.03994383654498</v>
      </c>
      <c r="AT100" s="12">
        <f t="shared" si="45"/>
        <v>4.2956386640655708E-2</v>
      </c>
      <c r="AU100" s="12">
        <f t="shared" si="46"/>
        <v>4.811873178831938E-2</v>
      </c>
      <c r="AV100" s="12">
        <f t="shared" si="47"/>
        <v>2.4930287581198973E-2</v>
      </c>
      <c r="AW100" s="12">
        <f t="shared" si="48"/>
        <v>5.0911938949717239E-2</v>
      </c>
      <c r="AX100" s="12">
        <f t="shared" si="49"/>
        <v>2.4930287581198973E-2</v>
      </c>
      <c r="AY100" s="6">
        <f t="shared" si="50"/>
        <v>579417000</v>
      </c>
      <c r="AZ100" s="13">
        <f t="shared" si="51"/>
        <v>1.6402936054689454</v>
      </c>
      <c r="BA100" s="14">
        <f t="shared" si="52"/>
        <v>6.7823811517927979</v>
      </c>
      <c r="BB100" s="6"/>
      <c r="BC100" s="15"/>
      <c r="BD100" s="13">
        <f>_xlfn.PERCENTRANK.EXC($AX99:$AX$1474,AX100)</f>
        <v>0.79700000000000004</v>
      </c>
      <c r="BE100" s="13">
        <f>_xlfn.PERCENTRANK.EXC($AZ99:$AZ$1474,AZ100)</f>
        <v>0.99</v>
      </c>
      <c r="BF100" s="13">
        <f>1-_xlfn.PERCENTRANK.EXC($BA99:$BA$1474,BA100)</f>
        <v>0.76100000000000001</v>
      </c>
      <c r="BG100" s="13">
        <v>0</v>
      </c>
      <c r="BH100" s="16">
        <f t="shared" si="53"/>
        <v>0.66180000000000005</v>
      </c>
    </row>
    <row r="101" spans="1:60" collapsed="1">
      <c r="A101" s="4" t="s">
        <v>758</v>
      </c>
      <c r="B101" s="4" t="s">
        <v>759</v>
      </c>
      <c r="C101" s="4" t="s">
        <v>20</v>
      </c>
      <c r="D101" s="4" t="s">
        <v>723</v>
      </c>
      <c r="E101" s="45">
        <v>5021940432</v>
      </c>
      <c r="F101" s="45">
        <v>4138676000</v>
      </c>
      <c r="G101" s="45">
        <v>4099967000</v>
      </c>
      <c r="H101" s="45">
        <v>5264691000</v>
      </c>
      <c r="I101" s="43">
        <v>354775000</v>
      </c>
      <c r="J101" s="43">
        <v>180267000</v>
      </c>
      <c r="K101" s="43">
        <v>75908000</v>
      </c>
      <c r="L101" s="45">
        <v>744673000</v>
      </c>
      <c r="M101" s="45">
        <v>7559700</v>
      </c>
      <c r="N101" s="45">
        <v>7374070</v>
      </c>
      <c r="O101" s="45">
        <v>8510000</v>
      </c>
      <c r="P101" s="45">
        <v>1168147000</v>
      </c>
      <c r="Q101" s="45">
        <v>127926000</v>
      </c>
      <c r="R101" s="45">
        <v>146440000</v>
      </c>
      <c r="S101" s="45">
        <v>340166000</v>
      </c>
      <c r="T101" s="45">
        <v>3727252248</v>
      </c>
      <c r="U101" s="1">
        <v>10.350200582885501</v>
      </c>
      <c r="V101" s="8">
        <v>5</v>
      </c>
      <c r="W101" s="1"/>
      <c r="X101" s="11">
        <f t="shared" si="55"/>
        <v>0</v>
      </c>
      <c r="Y101" s="5">
        <f t="shared" si="30"/>
        <v>0</v>
      </c>
      <c r="Z101" s="5"/>
      <c r="AA101" s="5">
        <f t="shared" si="31"/>
        <v>0</v>
      </c>
      <c r="AB101" s="5"/>
      <c r="AC101" s="5"/>
      <c r="AD101" s="5"/>
      <c r="AE101" s="5">
        <f t="shared" si="32"/>
        <v>0</v>
      </c>
      <c r="AF101" s="10"/>
      <c r="AG101" s="12">
        <f t="shared" si="33"/>
        <v>8.5721858874673929E-2</v>
      </c>
      <c r="AH101" s="12">
        <f t="shared" si="34"/>
        <v>4.3967914863705E-2</v>
      </c>
      <c r="AI101" s="12">
        <f t="shared" si="54"/>
        <v>0.14144666800007827</v>
      </c>
      <c r="AJ101" s="12">
        <f t="shared" si="35"/>
        <v>1.4256343957002926E-2</v>
      </c>
      <c r="AK101" s="12">
        <f t="shared" si="36"/>
        <v>4.2554468809662183E-2</v>
      </c>
      <c r="AL101" s="12">
        <f t="shared" si="37"/>
        <v>4.4580507994227414E-2</v>
      </c>
      <c r="AM101" s="12">
        <f t="shared" si="38"/>
        <v>0.26670328279088018</v>
      </c>
      <c r="AN101" s="6">
        <f t="shared" si="39"/>
        <v>547.46564017090623</v>
      </c>
      <c r="AO101" s="6">
        <f t="shared" si="40"/>
        <v>555.9978410836892</v>
      </c>
      <c r="AP101" s="6">
        <f t="shared" si="41"/>
        <v>618.64759106933025</v>
      </c>
      <c r="AQ101" s="6">
        <f t="shared" si="42"/>
        <v>46.929772345463441</v>
      </c>
      <c r="AR101" s="6">
        <f t="shared" si="43"/>
        <v>24.446065741171427</v>
      </c>
      <c r="AS101" s="6">
        <f t="shared" si="44"/>
        <v>87.505640423031736</v>
      </c>
      <c r="AT101" s="12">
        <f t="shared" si="45"/>
        <v>7.2162708575118639E-3</v>
      </c>
      <c r="AU101" s="12">
        <f t="shared" si="46"/>
        <v>1.7954508417302506E-2</v>
      </c>
      <c r="AV101" s="12">
        <f t="shared" si="47"/>
        <v>3.732995128990102E-2</v>
      </c>
      <c r="AW101" s="12">
        <f t="shared" si="48"/>
        <v>0.23681434027730042</v>
      </c>
      <c r="AX101" s="12">
        <f t="shared" si="49"/>
        <v>7.2162708575118639E-3</v>
      </c>
      <c r="AY101" s="6">
        <f t="shared" si="50"/>
        <v>1102347000</v>
      </c>
      <c r="AZ101" s="13">
        <f t="shared" si="51"/>
        <v>0.67553411040262279</v>
      </c>
      <c r="BA101" s="14">
        <f t="shared" si="52"/>
        <v>5.0052200737773491</v>
      </c>
      <c r="BB101" s="6"/>
      <c r="BC101" s="15"/>
      <c r="BD101" s="13">
        <f>_xlfn.PERCENTRANK.EXC($AX100:$AX$1474,AX101)</f>
        <v>0.61899999999999999</v>
      </c>
      <c r="BE101" s="13">
        <f>_xlfn.PERCENTRANK.EXC($AZ100:$AZ$1474,AZ101)</f>
        <v>0.95699999999999996</v>
      </c>
      <c r="BF101" s="13">
        <f>1-_xlfn.PERCENTRANK.EXC($BA100:$BA$1474,BA101)</f>
        <v>0.875</v>
      </c>
      <c r="BG101" s="13">
        <v>0</v>
      </c>
      <c r="BH101" s="16">
        <f t="shared" si="53"/>
        <v>0.66520000000000001</v>
      </c>
    </row>
    <row r="102" spans="1:60" collapsed="1">
      <c r="A102" s="4" t="s">
        <v>1088</v>
      </c>
      <c r="B102" s="4" t="s">
        <v>1089</v>
      </c>
      <c r="C102" s="4" t="s">
        <v>20</v>
      </c>
      <c r="D102" s="4" t="s">
        <v>803</v>
      </c>
      <c r="E102" s="45">
        <v>10838328000</v>
      </c>
      <c r="F102" s="45">
        <v>2484443000</v>
      </c>
      <c r="G102" s="45">
        <v>4136562000</v>
      </c>
      <c r="H102" s="45">
        <v>6718893000</v>
      </c>
      <c r="I102" s="43">
        <v>432697000</v>
      </c>
      <c r="J102" s="43">
        <v>915507000</v>
      </c>
      <c r="K102" s="43">
        <v>1055709000</v>
      </c>
      <c r="L102" s="45">
        <v>1484750000</v>
      </c>
      <c r="M102" s="45">
        <v>11737600</v>
      </c>
      <c r="N102" s="45">
        <v>10876640</v>
      </c>
      <c r="O102" s="45">
        <v>9932470</v>
      </c>
      <c r="P102" s="45">
        <v>2382826000</v>
      </c>
      <c r="Q102" s="45">
        <v>2079241000</v>
      </c>
      <c r="R102" s="45">
        <v>2195912000</v>
      </c>
      <c r="S102" s="45">
        <v>273736000</v>
      </c>
      <c r="T102" s="45">
        <v>9413565000.0000095</v>
      </c>
      <c r="U102" s="1">
        <v>7.83922365782266</v>
      </c>
      <c r="V102" s="8"/>
      <c r="W102" s="1"/>
      <c r="X102" s="11">
        <f t="shared" si="55"/>
        <v>0</v>
      </c>
      <c r="Y102" s="5">
        <f t="shared" si="30"/>
        <v>0</v>
      </c>
      <c r="Z102" s="5"/>
      <c r="AA102" s="5">
        <f t="shared" si="31"/>
        <v>0</v>
      </c>
      <c r="AB102" s="5"/>
      <c r="AC102" s="5"/>
      <c r="AD102" s="5"/>
      <c r="AE102" s="17">
        <f t="shared" si="32"/>
        <v>0</v>
      </c>
      <c r="AF102" s="10"/>
      <c r="AG102" s="12">
        <f t="shared" si="33"/>
        <v>0.17416257889595374</v>
      </c>
      <c r="AH102" s="12">
        <f t="shared" si="34"/>
        <v>0.22132074896979664</v>
      </c>
      <c r="AI102" s="12">
        <f t="shared" si="54"/>
        <v>0.22098134320638832</v>
      </c>
      <c r="AJ102" s="12">
        <f t="shared" si="35"/>
        <v>6.026836867438834E-2</v>
      </c>
      <c r="AK102" s="12">
        <f t="shared" si="36"/>
        <v>8.4200736118767106E-2</v>
      </c>
      <c r="AL102" s="12">
        <f t="shared" si="37"/>
        <v>7.5222151215515343E-2</v>
      </c>
      <c r="AM102" s="12">
        <f t="shared" si="38"/>
        <v>8.3923446758962017E-2</v>
      </c>
      <c r="AN102" s="6">
        <f t="shared" si="39"/>
        <v>211.66533192475464</v>
      </c>
      <c r="AO102" s="6">
        <f t="shared" si="40"/>
        <v>380.31616381529591</v>
      </c>
      <c r="AP102" s="6">
        <f t="shared" si="41"/>
        <v>676.45741693657271</v>
      </c>
      <c r="AQ102" s="6">
        <f t="shared" si="42"/>
        <v>36.864180070883314</v>
      </c>
      <c r="AR102" s="6">
        <f t="shared" si="43"/>
        <v>84.171858220921166</v>
      </c>
      <c r="AS102" s="6">
        <f t="shared" si="44"/>
        <v>149.48446861656768</v>
      </c>
      <c r="AT102" s="12">
        <f t="shared" si="45"/>
        <v>7.0734528241998662E-2</v>
      </c>
      <c r="AU102" s="12">
        <f t="shared" si="46"/>
        <v>0.10073458754133879</v>
      </c>
      <c r="AV102" s="12">
        <f t="shared" si="47"/>
        <v>8.5835923103589673E-2</v>
      </c>
      <c r="AW102" s="12">
        <f t="shared" si="48"/>
        <v>0.10045306957245481</v>
      </c>
      <c r="AX102" s="12">
        <f t="shared" si="49"/>
        <v>6.026836867438834E-2</v>
      </c>
      <c r="AY102" s="6">
        <f t="shared" si="50"/>
        <v>6384243000</v>
      </c>
      <c r="AZ102" s="13">
        <f t="shared" si="51"/>
        <v>0.23256476922949204</v>
      </c>
      <c r="BA102" s="14">
        <f t="shared" si="52"/>
        <v>6.3401683785149077</v>
      </c>
      <c r="BB102" s="6"/>
      <c r="BC102" s="15"/>
      <c r="BD102" s="13">
        <f>_xlfn.PERCENTRANK.EXC($AX101:$AX$1474,AX102)</f>
        <v>0.95299999999999996</v>
      </c>
      <c r="BE102" s="13">
        <f>_xlfn.PERCENTRANK.EXC($AZ101:$AZ$1474,AZ102)</f>
        <v>0.81200000000000006</v>
      </c>
      <c r="BF102" s="13">
        <f>1-_xlfn.PERCENTRANK.EXC($BA101:$BA$1474,BA102)</f>
        <v>0.79200000000000004</v>
      </c>
      <c r="BG102" s="13">
        <v>0</v>
      </c>
      <c r="BH102" s="16">
        <f t="shared" si="53"/>
        <v>0.66979999999999995</v>
      </c>
    </row>
    <row r="103" spans="1:60" collapsed="1">
      <c r="A103" s="4" t="s">
        <v>636</v>
      </c>
      <c r="B103" s="4" t="s">
        <v>637</v>
      </c>
      <c r="C103" s="4" t="s">
        <v>20</v>
      </c>
      <c r="D103" s="4" t="s">
        <v>638</v>
      </c>
      <c r="E103" s="45">
        <v>73386000000</v>
      </c>
      <c r="F103" s="45">
        <v>53991000000</v>
      </c>
      <c r="G103" s="45">
        <v>36338000000</v>
      </c>
      <c r="H103" s="45">
        <v>76320000000</v>
      </c>
      <c r="I103" s="43">
        <v>10166000000</v>
      </c>
      <c r="J103" s="43">
        <v>3088000000</v>
      </c>
      <c r="K103" s="43">
        <v>2499000000</v>
      </c>
      <c r="L103" s="45">
        <v>12261000000</v>
      </c>
      <c r="M103" s="45">
        <v>30220020</v>
      </c>
      <c r="N103" s="45">
        <v>28280610</v>
      </c>
      <c r="O103" s="45">
        <v>27622430</v>
      </c>
      <c r="P103" s="45">
        <v>21562000000</v>
      </c>
      <c r="Q103" s="45">
        <v>13304000000</v>
      </c>
      <c r="R103" s="45">
        <v>19028000000</v>
      </c>
      <c r="S103" s="45">
        <v>7339000000</v>
      </c>
      <c r="T103" s="45">
        <v>53236800000</v>
      </c>
      <c r="U103" s="1">
        <v>8.7925807489851202</v>
      </c>
      <c r="V103" s="8">
        <v>3</v>
      </c>
      <c r="W103" s="1"/>
      <c r="X103" s="11">
        <f t="shared" si="55"/>
        <v>0</v>
      </c>
      <c r="Y103" s="5">
        <f t="shared" si="30"/>
        <v>0</v>
      </c>
      <c r="Z103" s="5"/>
      <c r="AA103" s="5">
        <f t="shared" si="31"/>
        <v>0</v>
      </c>
      <c r="AB103" s="5"/>
      <c r="AC103" s="5"/>
      <c r="AD103" s="5"/>
      <c r="AE103" s="17">
        <f t="shared" si="32"/>
        <v>0</v>
      </c>
      <c r="AF103" s="10"/>
      <c r="AG103" s="12">
        <f t="shared" si="33"/>
        <v>0.18829064103276472</v>
      </c>
      <c r="AH103" s="12">
        <f t="shared" si="34"/>
        <v>8.4979910837140182E-2</v>
      </c>
      <c r="AI103" s="12">
        <f t="shared" si="54"/>
        <v>0.16065251572327044</v>
      </c>
      <c r="AJ103" s="12">
        <f t="shared" si="35"/>
        <v>2.0568538215887999E-2</v>
      </c>
      <c r="AK103" s="12">
        <f t="shared" si="36"/>
        <v>0.13165198666956113</v>
      </c>
      <c r="AL103" s="12">
        <f t="shared" si="37"/>
        <v>1.1083006125172545E-2</v>
      </c>
      <c r="AM103" s="12">
        <f t="shared" si="38"/>
        <v>0.25836925861067983</v>
      </c>
      <c r="AN103" s="6">
        <f t="shared" si="39"/>
        <v>1786.5970968913985</v>
      </c>
      <c r="AO103" s="6">
        <f t="shared" si="40"/>
        <v>1284.9086352804979</v>
      </c>
      <c r="AP103" s="6">
        <f t="shared" si="41"/>
        <v>2762.9719760354178</v>
      </c>
      <c r="AQ103" s="6">
        <f t="shared" si="42"/>
        <v>336.39951264095788</v>
      </c>
      <c r="AR103" s="6">
        <f t="shared" si="43"/>
        <v>109.19142126000818</v>
      </c>
      <c r="AS103" s="6">
        <f t="shared" si="44"/>
        <v>443.87839882298556</v>
      </c>
      <c r="AT103" s="12">
        <f t="shared" si="45"/>
        <v>2.5978421710487254E-2</v>
      </c>
      <c r="AU103" s="12">
        <f t="shared" si="46"/>
        <v>0.13610212467397576</v>
      </c>
      <c r="AV103" s="12">
        <f t="shared" si="47"/>
        <v>1.6442608211347354E-2</v>
      </c>
      <c r="AW103" s="12">
        <f t="shared" si="48"/>
        <v>0.26331770294453483</v>
      </c>
      <c r="AX103" s="12">
        <f t="shared" si="49"/>
        <v>1.1083006125172545E-2</v>
      </c>
      <c r="AY103" s="6">
        <f t="shared" si="50"/>
        <v>46555000000</v>
      </c>
      <c r="AZ103" s="13">
        <f t="shared" si="51"/>
        <v>0.26336591128772419</v>
      </c>
      <c r="BA103" s="14">
        <f t="shared" si="52"/>
        <v>4.3419623195497916</v>
      </c>
      <c r="BB103" s="6"/>
      <c r="BC103" s="15"/>
      <c r="BD103" s="13">
        <f>_xlfn.PERCENTRANK.EXC($AX102:$AX$1474,AX103)</f>
        <v>0.66400000000000003</v>
      </c>
      <c r="BE103" s="13">
        <f>_xlfn.PERCENTRANK.EXC($AZ102:$AZ$1474,AZ103)</f>
        <v>0.85</v>
      </c>
      <c r="BF103" s="13">
        <f>1-_xlfn.PERCENTRANK.EXC($BA102:$BA$1474,BA103)</f>
        <v>0.90200000000000002</v>
      </c>
      <c r="BG103" s="13">
        <v>0</v>
      </c>
      <c r="BH103" s="16">
        <f t="shared" si="53"/>
        <v>0.66359999999999997</v>
      </c>
    </row>
    <row r="104" spans="1:60" collapsed="1">
      <c r="A104" s="4" t="s">
        <v>2414</v>
      </c>
      <c r="B104" s="4" t="s">
        <v>2415</v>
      </c>
      <c r="C104" s="4" t="s">
        <v>20</v>
      </c>
      <c r="D104" s="4" t="s">
        <v>2416</v>
      </c>
      <c r="E104" s="45">
        <v>37945548212</v>
      </c>
      <c r="F104" s="45">
        <v>34387078000</v>
      </c>
      <c r="G104" s="45">
        <v>49318745000</v>
      </c>
      <c r="H104" s="45">
        <v>64824198000</v>
      </c>
      <c r="I104" s="43">
        <v>1276212000</v>
      </c>
      <c r="J104" s="43">
        <v>1642502000</v>
      </c>
      <c r="K104" s="43">
        <v>4485219000</v>
      </c>
      <c r="L104" s="45">
        <v>3803124000</v>
      </c>
      <c r="M104" s="45">
        <v>14714560</v>
      </c>
      <c r="N104" s="45">
        <v>14591000</v>
      </c>
      <c r="O104" s="45">
        <v>14590000</v>
      </c>
      <c r="P104" s="45">
        <v>8499781000</v>
      </c>
      <c r="Q104" s="45">
        <v>1425296000</v>
      </c>
      <c r="R104" s="45">
        <v>13804551000</v>
      </c>
      <c r="S104" s="45">
        <v>2119891000</v>
      </c>
      <c r="T104" s="45">
        <v>20054964516</v>
      </c>
      <c r="U104" s="1">
        <v>6.2370749771557703</v>
      </c>
      <c r="V104" s="8">
        <v>3</v>
      </c>
      <c r="W104" s="1"/>
      <c r="X104" s="11">
        <f t="shared" si="55"/>
        <v>0</v>
      </c>
      <c r="Y104" s="5">
        <f t="shared" si="30"/>
        <v>0</v>
      </c>
      <c r="Z104" s="5"/>
      <c r="AA104" s="5">
        <f t="shared" si="31"/>
        <v>0</v>
      </c>
      <c r="AB104" s="5"/>
      <c r="AC104" s="5"/>
      <c r="AD104" s="5"/>
      <c r="AE104" s="5">
        <f t="shared" si="32"/>
        <v>0</v>
      </c>
      <c r="AF104" s="10"/>
      <c r="AG104" s="12">
        <f t="shared" si="33"/>
        <v>3.7113127204352753E-2</v>
      </c>
      <c r="AH104" s="12">
        <f t="shared" si="34"/>
        <v>3.3303807710435451E-2</v>
      </c>
      <c r="AI104" s="12">
        <f t="shared" si="54"/>
        <v>5.8668276929550289E-2</v>
      </c>
      <c r="AJ104" s="12">
        <f t="shared" si="35"/>
        <v>3.7998153867409235E-2</v>
      </c>
      <c r="AK104" s="12">
        <f t="shared" si="36"/>
        <v>4.6616368592028445E-2</v>
      </c>
      <c r="AL104" s="12">
        <f t="shared" si="37"/>
        <v>6.6338664376138112E-2</v>
      </c>
      <c r="AM104" s="12">
        <f t="shared" si="38"/>
        <v>0.15019752773115802</v>
      </c>
      <c r="AN104" s="6">
        <f t="shared" si="39"/>
        <v>2336.9423210751797</v>
      </c>
      <c r="AO104" s="6">
        <f t="shared" si="40"/>
        <v>3380.0798437392914</v>
      </c>
      <c r="AP104" s="6">
        <f t="shared" si="41"/>
        <v>4443.0567511994514</v>
      </c>
      <c r="AQ104" s="6">
        <f t="shared" si="42"/>
        <v>86.731237631298512</v>
      </c>
      <c r="AR104" s="6">
        <f t="shared" si="43"/>
        <v>112.56952916181207</v>
      </c>
      <c r="AS104" s="6">
        <f t="shared" si="44"/>
        <v>260.66648389307744</v>
      </c>
      <c r="AT104" s="12">
        <f t="shared" si="45"/>
        <v>3.8517350967256281E-2</v>
      </c>
      <c r="AU104" s="12">
        <f t="shared" si="46"/>
        <v>4.6628324114991404E-2</v>
      </c>
      <c r="AV104" s="12">
        <f t="shared" si="47"/>
        <v>6.6872037137867935E-2</v>
      </c>
      <c r="AW104" s="12">
        <f t="shared" si="48"/>
        <v>0.15021066646409542</v>
      </c>
      <c r="AX104" s="12">
        <f t="shared" si="49"/>
        <v>3.7998153867409235E-2</v>
      </c>
      <c r="AY104" s="6">
        <f t="shared" si="50"/>
        <v>21609737000</v>
      </c>
      <c r="AZ104" s="13">
        <f t="shared" si="51"/>
        <v>0.1759912209944989</v>
      </c>
      <c r="BA104" s="14">
        <f t="shared" si="52"/>
        <v>5.2732870440196011</v>
      </c>
      <c r="BB104" s="6"/>
      <c r="BC104" s="15"/>
      <c r="BD104" s="13">
        <f>_xlfn.PERCENTRANK.EXC($AX103:$AX$1474,AX104)</f>
        <v>0.88200000000000001</v>
      </c>
      <c r="BE104" s="13">
        <f>_xlfn.PERCENTRANK.EXC($AZ103:$AZ$1474,AZ104)</f>
        <v>0.72499999999999998</v>
      </c>
      <c r="BF104" s="13">
        <f>1-_xlfn.PERCENTRANK.EXC($BA103:$BA$1474,BA104)</f>
        <v>0.85899999999999999</v>
      </c>
      <c r="BG104" s="13">
        <v>0</v>
      </c>
      <c r="BH104" s="16">
        <f t="shared" si="53"/>
        <v>0.66500000000000004</v>
      </c>
    </row>
    <row r="105" spans="1:60" collapsed="1">
      <c r="A105" s="4" t="s">
        <v>681</v>
      </c>
      <c r="B105" s="4" t="s">
        <v>682</v>
      </c>
      <c r="C105" s="4" t="s">
        <v>20</v>
      </c>
      <c r="D105" s="4" t="s">
        <v>638</v>
      </c>
      <c r="E105" s="45">
        <v>269966857509</v>
      </c>
      <c r="F105" s="45">
        <v>208561000000</v>
      </c>
      <c r="G105" s="45">
        <v>121748000000</v>
      </c>
      <c r="H105" s="45">
        <v>361245000000</v>
      </c>
      <c r="I105" s="43">
        <v>33294000000</v>
      </c>
      <c r="J105" s="43">
        <v>9942000000</v>
      </c>
      <c r="K105" s="43">
        <v>3277000000</v>
      </c>
      <c r="L105" s="45">
        <v>37414000000</v>
      </c>
      <c r="M105" s="45">
        <v>155046430</v>
      </c>
      <c r="N105" s="45">
        <v>144057930</v>
      </c>
      <c r="O105" s="45">
        <v>113230190</v>
      </c>
      <c r="P105" s="45">
        <v>36617000000</v>
      </c>
      <c r="Q105" s="45">
        <v>47773000000</v>
      </c>
      <c r="R105" s="45">
        <v>79411000000</v>
      </c>
      <c r="S105" s="45">
        <v>49779000000</v>
      </c>
      <c r="T105" s="45">
        <v>160801857509</v>
      </c>
      <c r="U105" s="1">
        <v>7.9981102225036604</v>
      </c>
      <c r="V105" s="8">
        <v>3</v>
      </c>
      <c r="W105" s="1"/>
      <c r="X105" s="11">
        <f t="shared" si="55"/>
        <v>0</v>
      </c>
      <c r="Y105" s="5">
        <f t="shared" si="30"/>
        <v>0</v>
      </c>
      <c r="Z105" s="5"/>
      <c r="AA105" s="5">
        <f t="shared" si="31"/>
        <v>0</v>
      </c>
      <c r="AB105" s="5"/>
      <c r="AC105" s="5"/>
      <c r="AD105" s="5"/>
      <c r="AE105" s="5">
        <f t="shared" si="32"/>
        <v>0</v>
      </c>
      <c r="AF105" s="10"/>
      <c r="AG105" s="12">
        <f t="shared" si="33"/>
        <v>0.15963674896073571</v>
      </c>
      <c r="AH105" s="12">
        <f t="shared" si="34"/>
        <v>8.166047902224266E-2</v>
      </c>
      <c r="AI105" s="12">
        <f t="shared" si="54"/>
        <v>0.10356959957923292</v>
      </c>
      <c r="AJ105" s="12">
        <f t="shared" si="35"/>
        <v>3.284096680918025E-2</v>
      </c>
      <c r="AK105" s="12">
        <f t="shared" si="36"/>
        <v>0.19873541139802864</v>
      </c>
      <c r="AL105" s="12">
        <f t="shared" si="37"/>
        <v>6.8864127689336474E-3</v>
      </c>
      <c r="AM105" s="12">
        <f t="shared" si="38"/>
        <v>0.24717308689623851</v>
      </c>
      <c r="AN105" s="6">
        <f t="shared" si="39"/>
        <v>1345.1519006274443</v>
      </c>
      <c r="AO105" s="6">
        <f t="shared" si="40"/>
        <v>845.13223256782874</v>
      </c>
      <c r="AP105" s="6">
        <f t="shared" si="41"/>
        <v>3190.3593909009601</v>
      </c>
      <c r="AQ105" s="6">
        <f t="shared" si="42"/>
        <v>214.73567627451985</v>
      </c>
      <c r="AR105" s="6">
        <f t="shared" si="43"/>
        <v>69.013902948626281</v>
      </c>
      <c r="AS105" s="6">
        <f t="shared" si="44"/>
        <v>330.42424462945786</v>
      </c>
      <c r="AT105" s="12">
        <f t="shared" si="45"/>
        <v>5.2114097744494936E-2</v>
      </c>
      <c r="AU105" s="12">
        <f t="shared" si="46"/>
        <v>0.24782157540345762</v>
      </c>
      <c r="AV105" s="12">
        <f t="shared" si="47"/>
        <v>2.5675223722314566E-2</v>
      </c>
      <c r="AW105" s="12">
        <f t="shared" si="48"/>
        <v>0.2982426908342326</v>
      </c>
      <c r="AX105" s="12">
        <f t="shared" si="49"/>
        <v>6.8864127689336474E-3</v>
      </c>
      <c r="AY105" s="6">
        <f t="shared" si="50"/>
        <v>114022000000</v>
      </c>
      <c r="AZ105" s="13">
        <f t="shared" si="51"/>
        <v>0.32812965918857762</v>
      </c>
      <c r="BA105" s="14">
        <f t="shared" si="52"/>
        <v>4.2979060648153098</v>
      </c>
      <c r="BB105" s="6"/>
      <c r="BC105" s="15"/>
      <c r="BD105" s="13">
        <f>_xlfn.PERCENTRANK.EXC($AX104:$AX$1474,AX105)</f>
        <v>0.61799999999999999</v>
      </c>
      <c r="BE105" s="13">
        <f>_xlfn.PERCENTRANK.EXC($AZ104:$AZ$1474,AZ105)</f>
        <v>0.9</v>
      </c>
      <c r="BF105" s="13">
        <f>1-_xlfn.PERCENTRANK.EXC($BA104:$BA$1474,BA105)</f>
        <v>0.90300000000000002</v>
      </c>
      <c r="BG105" s="13">
        <v>0</v>
      </c>
      <c r="BH105" s="16">
        <f t="shared" si="53"/>
        <v>0.66480000000000006</v>
      </c>
    </row>
    <row r="106" spans="1:60" collapsed="1">
      <c r="A106" s="4" t="s">
        <v>721</v>
      </c>
      <c r="B106" s="4" t="s">
        <v>722</v>
      </c>
      <c r="C106" s="4" t="s">
        <v>29</v>
      </c>
      <c r="D106" s="4" t="s">
        <v>723</v>
      </c>
      <c r="E106" s="45">
        <v>7656000000</v>
      </c>
      <c r="F106" s="45">
        <v>10297789000</v>
      </c>
      <c r="G106" s="45">
        <v>11667711000</v>
      </c>
      <c r="H106" s="45">
        <v>12750469000</v>
      </c>
      <c r="I106" s="43">
        <v>547842000</v>
      </c>
      <c r="J106" s="43">
        <v>593017000</v>
      </c>
      <c r="K106" s="43">
        <v>498135000</v>
      </c>
      <c r="L106" s="45">
        <v>1019412000</v>
      </c>
      <c r="M106" s="45">
        <v>6582060</v>
      </c>
      <c r="N106" s="45">
        <v>6300570</v>
      </c>
      <c r="O106" s="45">
        <v>6302990</v>
      </c>
      <c r="P106" s="45">
        <v>1298990000</v>
      </c>
      <c r="Q106" s="45">
        <v>4395929000</v>
      </c>
      <c r="R106" s="45">
        <v>3901665000</v>
      </c>
      <c r="S106" s="45">
        <v>2680617000</v>
      </c>
      <c r="T106" s="45">
        <v>227755999.99999499</v>
      </c>
      <c r="U106" s="1">
        <v>9.6443506323082602</v>
      </c>
      <c r="V106" s="8"/>
      <c r="W106" s="1"/>
      <c r="X106" s="11">
        <f t="shared" si="55"/>
        <v>0</v>
      </c>
      <c r="Y106" s="5">
        <f t="shared" si="30"/>
        <v>0</v>
      </c>
      <c r="Z106" s="5"/>
      <c r="AA106" s="5">
        <f t="shared" si="31"/>
        <v>0</v>
      </c>
      <c r="AB106" s="5"/>
      <c r="AC106" s="5"/>
      <c r="AD106" s="5"/>
      <c r="AE106" s="17">
        <f t="shared" si="32"/>
        <v>0</v>
      </c>
      <c r="AF106" s="10"/>
      <c r="AG106" s="12">
        <f t="shared" si="33"/>
        <v>5.3199963603837677E-2</v>
      </c>
      <c r="AH106" s="12">
        <f t="shared" si="34"/>
        <v>5.0825478964982934E-2</v>
      </c>
      <c r="AI106" s="12">
        <f t="shared" si="54"/>
        <v>7.9950941412429616E-2</v>
      </c>
      <c r="AJ106" s="12">
        <f t="shared" si="35"/>
        <v>1.2646287232060294E-2</v>
      </c>
      <c r="AK106" s="12">
        <f t="shared" si="36"/>
        <v>1.4900382161507242E-2</v>
      </c>
      <c r="AL106" s="12">
        <f t="shared" si="37"/>
        <v>3.7204464585704367E-2</v>
      </c>
      <c r="AM106" s="12">
        <f t="shared" si="38"/>
        <v>9.4494960788513271E-2</v>
      </c>
      <c r="AN106" s="6">
        <f t="shared" si="39"/>
        <v>1564.5237205373394</v>
      </c>
      <c r="AO106" s="6">
        <f t="shared" si="40"/>
        <v>1851.8500707078883</v>
      </c>
      <c r="AP106" s="6">
        <f t="shared" si="41"/>
        <v>2022.9238821575157</v>
      </c>
      <c r="AQ106" s="6">
        <f t="shared" si="42"/>
        <v>83.232604989927168</v>
      </c>
      <c r="AR106" s="6">
        <f t="shared" si="43"/>
        <v>94.121166815065934</v>
      </c>
      <c r="AS106" s="6">
        <f t="shared" si="44"/>
        <v>161.7346687841802</v>
      </c>
      <c r="AT106" s="12">
        <f t="shared" si="45"/>
        <v>1.523025636106734E-2</v>
      </c>
      <c r="AU106" s="12">
        <f t="shared" si="46"/>
        <v>1.4835427488409048E-2</v>
      </c>
      <c r="AV106" s="12">
        <f t="shared" si="47"/>
        <v>3.9851098806112484E-2</v>
      </c>
      <c r="AW106" s="12">
        <f t="shared" si="48"/>
        <v>9.4424911980142356E-2</v>
      </c>
      <c r="AX106" s="12">
        <f t="shared" si="49"/>
        <v>1.2646287232060294E-2</v>
      </c>
      <c r="AY106" s="6">
        <f t="shared" si="50"/>
        <v>6915967000</v>
      </c>
      <c r="AZ106" s="13">
        <f t="shared" si="51"/>
        <v>0.14739977793416306</v>
      </c>
      <c r="BA106" s="14">
        <f t="shared" si="52"/>
        <v>0.22341899055533485</v>
      </c>
      <c r="BB106" s="6"/>
      <c r="BC106" s="15"/>
      <c r="BD106" s="13">
        <f>_xlfn.PERCENTRANK.EXC($AX105:$AX$1474,AX106)</f>
        <v>0.68200000000000005</v>
      </c>
      <c r="BE106" s="13">
        <f>_xlfn.PERCENTRANK.EXC($AZ105:$AZ$1474,AZ106)</f>
        <v>0.63300000000000001</v>
      </c>
      <c r="BF106" s="13">
        <f>1-_xlfn.PERCENTRANK.EXC($BA105:$BA$1474,BA106)</f>
        <v>0.98799999999999999</v>
      </c>
      <c r="BG106" s="13">
        <v>0</v>
      </c>
      <c r="BH106" s="16">
        <f t="shared" si="53"/>
        <v>0.65820000000000001</v>
      </c>
    </row>
    <row r="107" spans="1:60" collapsed="1">
      <c r="A107" s="4" t="s">
        <v>187</v>
      </c>
      <c r="B107" s="4" t="s">
        <v>188</v>
      </c>
      <c r="C107" s="4" t="s">
        <v>20</v>
      </c>
      <c r="D107" s="4" t="s">
        <v>50</v>
      </c>
      <c r="E107" s="45">
        <v>3262485120</v>
      </c>
      <c r="F107" s="45">
        <v>17704165000</v>
      </c>
      <c r="G107" s="45">
        <v>9870040000</v>
      </c>
      <c r="H107" s="45">
        <v>22079859000</v>
      </c>
      <c r="I107" s="43">
        <v>469402000</v>
      </c>
      <c r="J107" s="43">
        <v>410262000</v>
      </c>
      <c r="K107" s="43">
        <v>354780000</v>
      </c>
      <c r="L107" s="45">
        <v>1007879000</v>
      </c>
      <c r="M107" s="45">
        <v>11815280</v>
      </c>
      <c r="N107" s="45">
        <v>11891110</v>
      </c>
      <c r="O107" s="45">
        <v>11609090</v>
      </c>
      <c r="P107" s="45">
        <v>3720014000</v>
      </c>
      <c r="Q107" s="45">
        <v>2076984000</v>
      </c>
      <c r="R107" s="45">
        <v>2144687000</v>
      </c>
      <c r="S107" s="45">
        <v>1061287000</v>
      </c>
      <c r="T107" s="45">
        <v>812535000.00000203</v>
      </c>
      <c r="U107" s="1">
        <v>6.3774948179955704</v>
      </c>
      <c r="V107" s="8">
        <v>4</v>
      </c>
      <c r="W107" s="1"/>
      <c r="X107" s="11">
        <f t="shared" si="55"/>
        <v>0</v>
      </c>
      <c r="Y107" s="5">
        <f t="shared" si="30"/>
        <v>0</v>
      </c>
      <c r="Z107" s="5"/>
      <c r="AA107" s="5">
        <f t="shared" si="31"/>
        <v>0</v>
      </c>
      <c r="AB107" s="5"/>
      <c r="AC107" s="5"/>
      <c r="AD107" s="5"/>
      <c r="AE107" s="17">
        <f t="shared" si="32"/>
        <v>0</v>
      </c>
      <c r="AF107" s="10"/>
      <c r="AG107" s="12">
        <f t="shared" si="33"/>
        <v>2.65136480596515E-2</v>
      </c>
      <c r="AH107" s="12">
        <f t="shared" si="34"/>
        <v>4.1566396894034879E-2</v>
      </c>
      <c r="AI107" s="12">
        <f t="shared" si="54"/>
        <v>4.5646985336274114E-2</v>
      </c>
      <c r="AJ107" s="12">
        <f t="shared" si="35"/>
        <v>1.3076876707429186E-2</v>
      </c>
      <c r="AK107" s="12">
        <f t="shared" si="36"/>
        <v>0.14361426470746563</v>
      </c>
      <c r="AL107" s="12">
        <f t="shared" si="37"/>
        <v>4.5975181892470296E-2</v>
      </c>
      <c r="AM107" s="12">
        <f t="shared" si="38"/>
        <v>0.16160333596774601</v>
      </c>
      <c r="AN107" s="6">
        <f t="shared" si="39"/>
        <v>1498.4126487057438</v>
      </c>
      <c r="AO107" s="6">
        <f t="shared" si="40"/>
        <v>830.03521117877142</v>
      </c>
      <c r="AP107" s="6">
        <f t="shared" si="41"/>
        <v>1901.9457166754673</v>
      </c>
      <c r="AQ107" s="6">
        <f t="shared" si="42"/>
        <v>39.728385615914306</v>
      </c>
      <c r="AR107" s="6">
        <f t="shared" si="43"/>
        <v>34.501573023880873</v>
      </c>
      <c r="AS107" s="6">
        <f t="shared" si="44"/>
        <v>86.81808823947442</v>
      </c>
      <c r="AT107" s="12">
        <f t="shared" si="45"/>
        <v>1.4126562382338337E-2</v>
      </c>
      <c r="AU107" s="12">
        <f t="shared" si="46"/>
        <v>0.14819839004548196</v>
      </c>
      <c r="AV107" s="12">
        <f t="shared" si="47"/>
        <v>4.7058954693909749E-2</v>
      </c>
      <c r="AW107" s="12">
        <f t="shared" si="48"/>
        <v>0.16625956967299449</v>
      </c>
      <c r="AX107" s="12">
        <f t="shared" si="49"/>
        <v>1.3076876707429186E-2</v>
      </c>
      <c r="AY107" s="6">
        <f t="shared" si="50"/>
        <v>6880398000</v>
      </c>
      <c r="AZ107" s="13">
        <f t="shared" si="51"/>
        <v>0.14648556667797416</v>
      </c>
      <c r="BA107" s="14">
        <f t="shared" si="52"/>
        <v>0.80618308348522194</v>
      </c>
      <c r="BB107" s="6"/>
      <c r="BC107" s="15"/>
      <c r="BD107" s="13">
        <f>_xlfn.PERCENTRANK.EXC($AX106:$AX$1474,AX107)</f>
        <v>0.68799999999999994</v>
      </c>
      <c r="BE107" s="13">
        <f>_xlfn.PERCENTRANK.EXC($AZ106:$AZ$1474,AZ107)</f>
        <v>0.63</v>
      </c>
      <c r="BF107" s="13">
        <f>1-_xlfn.PERCENTRANK.EXC($BA106:$BA$1474,BA107)</f>
        <v>0.98599999999999999</v>
      </c>
      <c r="BG107" s="13">
        <v>0</v>
      </c>
      <c r="BH107" s="16">
        <f t="shared" si="53"/>
        <v>0.65800000000000003</v>
      </c>
    </row>
    <row r="108" spans="1:60" collapsed="1">
      <c r="A108" s="4" t="s">
        <v>1426</v>
      </c>
      <c r="B108" s="4" t="s">
        <v>1427</v>
      </c>
      <c r="C108" s="4" t="s">
        <v>20</v>
      </c>
      <c r="D108" s="4" t="s">
        <v>1421</v>
      </c>
      <c r="E108" s="45">
        <v>383677379328</v>
      </c>
      <c r="F108" s="45">
        <v>1454841000000</v>
      </c>
      <c r="G108" s="45">
        <v>2126993000000</v>
      </c>
      <c r="H108" s="45">
        <v>2314828000000</v>
      </c>
      <c r="I108" s="43">
        <v>18096000000</v>
      </c>
      <c r="J108" s="43">
        <v>16370000000</v>
      </c>
      <c r="K108" s="43">
        <v>2387000000</v>
      </c>
      <c r="L108" s="45">
        <v>26906000000</v>
      </c>
      <c r="M108" s="45">
        <v>101566300</v>
      </c>
      <c r="N108" s="45">
        <v>98231000</v>
      </c>
      <c r="O108" s="45">
        <v>86039000</v>
      </c>
      <c r="P108" s="45">
        <v>540429000000</v>
      </c>
      <c r="Q108" s="45">
        <v>139368000000</v>
      </c>
      <c r="R108" s="45">
        <v>124827000000</v>
      </c>
      <c r="S108" s="45">
        <v>666515000000</v>
      </c>
      <c r="T108" s="45">
        <v>105348900768</v>
      </c>
      <c r="U108" s="1">
        <v>14.6557154369854</v>
      </c>
      <c r="V108" s="8">
        <v>3</v>
      </c>
      <c r="W108" s="1"/>
      <c r="X108" s="11">
        <f t="shared" si="55"/>
        <v>0</v>
      </c>
      <c r="Y108" s="5">
        <f t="shared" si="30"/>
        <v>0</v>
      </c>
      <c r="Z108" s="5"/>
      <c r="AA108" s="5">
        <f t="shared" si="31"/>
        <v>0</v>
      </c>
      <c r="AB108" s="5"/>
      <c r="AC108" s="5"/>
      <c r="AD108" s="5"/>
      <c r="AE108" s="5">
        <f t="shared" si="32"/>
        <v>0</v>
      </c>
      <c r="AF108" s="10"/>
      <c r="AG108" s="12">
        <f t="shared" si="33"/>
        <v>1.2438472657836836E-2</v>
      </c>
      <c r="AH108" s="12">
        <f t="shared" si="34"/>
        <v>7.6963111773287454E-3</v>
      </c>
      <c r="AI108" s="12">
        <f t="shared" si="54"/>
        <v>1.162332579353628E-2</v>
      </c>
      <c r="AJ108" s="12">
        <f t="shared" si="35"/>
        <v>2.7696538735747511E-2</v>
      </c>
      <c r="AK108" s="12">
        <f t="shared" si="36"/>
        <v>1.4204292653966277E-2</v>
      </c>
      <c r="AL108" s="12">
        <f t="shared" si="37"/>
        <v>2.3607186933386481E-2</v>
      </c>
      <c r="AM108" s="12">
        <f t="shared" si="38"/>
        <v>8.6342431694898858E-2</v>
      </c>
      <c r="AN108" s="6">
        <f t="shared" si="39"/>
        <v>14324.052367763717</v>
      </c>
      <c r="AO108" s="6">
        <f t="shared" si="40"/>
        <v>21652.971058016308</v>
      </c>
      <c r="AP108" s="6">
        <f t="shared" si="41"/>
        <v>26904.403816873742</v>
      </c>
      <c r="AQ108" s="6">
        <f t="shared" si="42"/>
        <v>178.169333725852</v>
      </c>
      <c r="AR108" s="6">
        <f t="shared" si="43"/>
        <v>166.64800317618673</v>
      </c>
      <c r="AS108" s="6">
        <f t="shared" si="44"/>
        <v>312.71865084438451</v>
      </c>
      <c r="AT108" s="12">
        <f t="shared" si="45"/>
        <v>3.7775421562234124E-2</v>
      </c>
      <c r="AU108" s="12">
        <f t="shared" si="46"/>
        <v>3.6854092619635459E-2</v>
      </c>
      <c r="AV108" s="12">
        <f t="shared" si="47"/>
        <v>3.3645964440745635E-2</v>
      </c>
      <c r="AW108" s="12">
        <f t="shared" si="48"/>
        <v>0.11060326252585573</v>
      </c>
      <c r="AX108" s="12">
        <f t="shared" si="49"/>
        <v>1.4204292653966277E-2</v>
      </c>
      <c r="AY108" s="6">
        <f t="shared" si="50"/>
        <v>138109000000</v>
      </c>
      <c r="AZ108" s="13">
        <f t="shared" si="51"/>
        <v>0.19481713718874222</v>
      </c>
      <c r="BA108" s="14">
        <f t="shared" si="52"/>
        <v>3.9154426807403553</v>
      </c>
      <c r="BB108" s="6"/>
      <c r="BC108" s="15"/>
      <c r="BD108" s="13">
        <f>_xlfn.PERCENTRANK.EXC($AX107:$AX$1474,AX108)</f>
        <v>0.69899999999999995</v>
      </c>
      <c r="BE108" s="13">
        <f>_xlfn.PERCENTRANK.EXC($AZ107:$AZ$1474,AZ108)</f>
        <v>0.76700000000000002</v>
      </c>
      <c r="BF108" s="13">
        <f>1-_xlfn.PERCENTRANK.EXC($BA107:$BA$1474,BA108)</f>
        <v>0.92200000000000004</v>
      </c>
      <c r="BG108" s="13">
        <v>0</v>
      </c>
      <c r="BH108" s="16">
        <f t="shared" si="53"/>
        <v>0.66200000000000003</v>
      </c>
    </row>
    <row r="109" spans="1:60" collapsed="1">
      <c r="A109" s="4" t="s">
        <v>452</v>
      </c>
      <c r="B109" s="4" t="s">
        <v>453</v>
      </c>
      <c r="C109" s="4" t="s">
        <v>20</v>
      </c>
      <c r="D109" s="4" t="s">
        <v>403</v>
      </c>
      <c r="E109" s="45">
        <v>38068753980</v>
      </c>
      <c r="F109" s="45">
        <v>5329703000</v>
      </c>
      <c r="G109" s="45">
        <v>14595781000</v>
      </c>
      <c r="H109" s="45">
        <v>13140387000</v>
      </c>
      <c r="I109" s="43">
        <v>2418273000</v>
      </c>
      <c r="J109" s="43">
        <v>1298565000</v>
      </c>
      <c r="K109" s="43">
        <v>5442657000</v>
      </c>
      <c r="L109" s="45">
        <v>6148181000</v>
      </c>
      <c r="M109" s="45">
        <v>23399400</v>
      </c>
      <c r="N109" s="45">
        <v>46002430</v>
      </c>
      <c r="O109" s="45">
        <v>39548530</v>
      </c>
      <c r="P109" s="45">
        <v>1039571000</v>
      </c>
      <c r="Q109" s="45">
        <v>30397000</v>
      </c>
      <c r="R109" s="45">
        <v>310977000</v>
      </c>
      <c r="S109" s="45">
        <v>739442000</v>
      </c>
      <c r="T109" s="45">
        <v>13914729980</v>
      </c>
      <c r="U109" s="1">
        <v>7.0792129358112303</v>
      </c>
      <c r="V109" s="8">
        <v>5</v>
      </c>
      <c r="W109" s="1"/>
      <c r="X109" s="11">
        <f t="shared" si="55"/>
        <v>0</v>
      </c>
      <c r="Y109" s="5">
        <f t="shared" si="30"/>
        <v>0</v>
      </c>
      <c r="Z109" s="5"/>
      <c r="AA109" s="5">
        <f t="shared" si="31"/>
        <v>0</v>
      </c>
      <c r="AB109" s="5"/>
      <c r="AC109" s="5"/>
      <c r="AD109" s="17"/>
      <c r="AE109" s="17">
        <f t="shared" si="32"/>
        <v>0</v>
      </c>
      <c r="AF109" s="10"/>
      <c r="AG109" s="12">
        <f t="shared" si="33"/>
        <v>0.45373503926954278</v>
      </c>
      <c r="AH109" s="12">
        <f t="shared" si="34"/>
        <v>8.8968517683294918E-2</v>
      </c>
      <c r="AI109" s="12">
        <f t="shared" si="54"/>
        <v>0.46788431725793161</v>
      </c>
      <c r="AJ109" s="12">
        <f t="shared" si="35"/>
        <v>5.4516170847685563E-2</v>
      </c>
      <c r="AK109" s="12">
        <f t="shared" si="36"/>
        <v>-1.7354651011718847E-2</v>
      </c>
      <c r="AL109" s="12">
        <f t="shared" si="37"/>
        <v>5.6422699929197906E-2</v>
      </c>
      <c r="AM109" s="12">
        <f t="shared" si="38"/>
        <v>0.29582739930736102</v>
      </c>
      <c r="AN109" s="6">
        <f t="shared" si="39"/>
        <v>227.77092575023292</v>
      </c>
      <c r="AO109" s="6">
        <f t="shared" si="40"/>
        <v>317.28282614635793</v>
      </c>
      <c r="AP109" s="6">
        <f t="shared" si="41"/>
        <v>332.25980839237263</v>
      </c>
      <c r="AQ109" s="6">
        <f t="shared" si="42"/>
        <v>103.34764993974204</v>
      </c>
      <c r="AR109" s="6">
        <f t="shared" si="43"/>
        <v>28.228182728608033</v>
      </c>
      <c r="AS109" s="6">
        <f t="shared" si="44"/>
        <v>155.45915360191646</v>
      </c>
      <c r="AT109" s="12">
        <f t="shared" si="45"/>
        <v>2.2458887551978002E-2</v>
      </c>
      <c r="AU109" s="12">
        <f t="shared" si="46"/>
        <v>7.7168973057863965E-3</v>
      </c>
      <c r="AV109" s="12">
        <f t="shared" si="47"/>
        <v>2.430745816441493E-2</v>
      </c>
      <c r="AW109" s="12">
        <f t="shared" si="48"/>
        <v>0.32888958118847533</v>
      </c>
      <c r="AX109" s="12">
        <f t="shared" si="49"/>
        <v>-1.7354651011718847E-2</v>
      </c>
      <c r="AY109" s="6">
        <f t="shared" si="50"/>
        <v>641503000</v>
      </c>
      <c r="AZ109" s="13">
        <f t="shared" si="51"/>
        <v>9.5840253280187309</v>
      </c>
      <c r="BA109" s="14">
        <f t="shared" si="52"/>
        <v>2.2632271203466523</v>
      </c>
      <c r="BB109" s="6"/>
      <c r="BC109" s="15"/>
      <c r="BD109" s="13">
        <f>_xlfn.PERCENTRANK.EXC($AX108:$AX$1474,AX109)</f>
        <v>0.39900000000000002</v>
      </c>
      <c r="BE109" s="13">
        <f>_xlfn.PERCENTRANK.EXC($AZ108:$AZ$1474,AZ109)</f>
        <v>0.997</v>
      </c>
      <c r="BF109" s="13">
        <f>1-_xlfn.PERCENTRANK.EXC($BA108:$BA$1474,BA109)</f>
        <v>0.96199999999999997</v>
      </c>
      <c r="BG109" s="13">
        <v>0</v>
      </c>
      <c r="BH109" s="16">
        <f t="shared" si="53"/>
        <v>0.66400000000000003</v>
      </c>
    </row>
    <row r="110" spans="1:60" collapsed="1">
      <c r="A110" s="4" t="s">
        <v>2529</v>
      </c>
      <c r="B110" s="4" t="s">
        <v>2530</v>
      </c>
      <c r="C110" s="4" t="s">
        <v>20</v>
      </c>
      <c r="D110" s="4" t="s">
        <v>2416</v>
      </c>
      <c r="E110" s="45">
        <v>4770360000</v>
      </c>
      <c r="F110" s="45">
        <v>4918556000</v>
      </c>
      <c r="G110" s="45">
        <v>5060963000</v>
      </c>
      <c r="H110" s="45">
        <v>5475278000</v>
      </c>
      <c r="I110" s="43">
        <v>394954000</v>
      </c>
      <c r="J110" s="43">
        <v>323738000</v>
      </c>
      <c r="K110" s="43">
        <v>535969000</v>
      </c>
      <c r="L110" s="45">
        <v>574871000</v>
      </c>
      <c r="M110" s="45">
        <v>3629700</v>
      </c>
      <c r="N110" s="45">
        <v>3975240</v>
      </c>
      <c r="O110" s="45">
        <v>3975200</v>
      </c>
      <c r="P110" s="45">
        <v>748063000</v>
      </c>
      <c r="Q110" s="45">
        <v>3711000</v>
      </c>
      <c r="R110" s="45">
        <v>1241696000</v>
      </c>
      <c r="S110" s="45"/>
      <c r="T110" s="45">
        <v>1818512000.00001</v>
      </c>
      <c r="U110" s="1"/>
      <c r="V110" s="8">
        <v>5</v>
      </c>
      <c r="W110" s="1"/>
      <c r="X110" s="11">
        <f t="shared" si="55"/>
        <v>0</v>
      </c>
      <c r="Y110" s="5">
        <f t="shared" si="30"/>
        <v>0</v>
      </c>
      <c r="Z110" s="5"/>
      <c r="AA110" s="5">
        <f t="shared" si="31"/>
        <v>0</v>
      </c>
      <c r="AB110" s="5"/>
      <c r="AC110" s="5"/>
      <c r="AD110" s="5"/>
      <c r="AE110" s="17">
        <f t="shared" si="32"/>
        <v>0</v>
      </c>
      <c r="AF110" s="10"/>
      <c r="AG110" s="12">
        <f t="shared" si="33"/>
        <v>8.0298770614790196E-2</v>
      </c>
      <c r="AH110" s="12">
        <f t="shared" si="34"/>
        <v>6.3967667813418116E-2</v>
      </c>
      <c r="AI110" s="12">
        <f t="shared" si="54"/>
        <v>0.10499393820733852</v>
      </c>
      <c r="AJ110" s="12">
        <f t="shared" si="35"/>
        <v>6.3274672686428612E-3</v>
      </c>
      <c r="AK110" s="12">
        <f t="shared" si="36"/>
        <v>1.3200748822594255E-2</v>
      </c>
      <c r="AL110" s="12">
        <f t="shared" si="37"/>
        <v>2.232655140637485E-2</v>
      </c>
      <c r="AM110" s="12">
        <f t="shared" si="38"/>
        <v>0.10043092547131871</v>
      </c>
      <c r="AN110" s="6">
        <f t="shared" si="39"/>
        <v>1355.0860952695816</v>
      </c>
      <c r="AO110" s="6">
        <f t="shared" si="40"/>
        <v>1273.1213712882745</v>
      </c>
      <c r="AP110" s="6">
        <f t="shared" si="41"/>
        <v>1377.3591265848258</v>
      </c>
      <c r="AQ110" s="6">
        <f t="shared" si="42"/>
        <v>108.81174752734387</v>
      </c>
      <c r="AR110" s="6">
        <f t="shared" si="43"/>
        <v>81.438604964731695</v>
      </c>
      <c r="AS110" s="6">
        <f t="shared" si="44"/>
        <v>144.61435902596097</v>
      </c>
      <c r="AT110" s="12">
        <f t="shared" si="45"/>
        <v>9.5945987599677096E-4</v>
      </c>
      <c r="AU110" s="12">
        <f t="shared" si="46"/>
        <v>1.3202448018443169E-2</v>
      </c>
      <c r="AV110" s="12">
        <f t="shared" si="47"/>
        <v>1.6873200818078971E-2</v>
      </c>
      <c r="AW110" s="12">
        <f t="shared" si="48"/>
        <v>0.10043277095718395</v>
      </c>
      <c r="AX110" s="12">
        <f t="shared" si="49"/>
        <v>9.5945987599677096E-4</v>
      </c>
      <c r="AY110" s="6">
        <f t="shared" si="50"/>
        <v>1993470000</v>
      </c>
      <c r="AZ110" s="13">
        <f t="shared" si="51"/>
        <v>0.28837705107174927</v>
      </c>
      <c r="BA110" s="14">
        <f t="shared" si="52"/>
        <v>3.1633392535021074</v>
      </c>
      <c r="BB110" s="6"/>
      <c r="BC110" s="15"/>
      <c r="BD110" s="13">
        <f>_xlfn.PERCENTRANK.EXC($AX109:$AX$1474,AX110)</f>
        <v>0.55500000000000005</v>
      </c>
      <c r="BE110" s="13">
        <f>_xlfn.PERCENTRANK.EXC($AZ109:$AZ$1474,AZ110)</f>
        <v>0.875</v>
      </c>
      <c r="BF110" s="13">
        <f>1-_xlfn.PERCENTRANK.EXC($BA109:$BA$1474,BA110)</f>
        <v>0.94299999999999995</v>
      </c>
      <c r="BG110" s="13">
        <v>0</v>
      </c>
      <c r="BH110" s="16">
        <f t="shared" si="53"/>
        <v>0.66320000000000001</v>
      </c>
    </row>
    <row r="111" spans="1:60" collapsed="1">
      <c r="A111" s="4" t="s">
        <v>145</v>
      </c>
      <c r="B111" s="4" t="s">
        <v>146</v>
      </c>
      <c r="C111" s="4" t="s">
        <v>20</v>
      </c>
      <c r="D111" s="4" t="s">
        <v>50</v>
      </c>
      <c r="E111" s="45">
        <v>32095376544</v>
      </c>
      <c r="F111" s="45">
        <v>289396000000</v>
      </c>
      <c r="G111" s="45">
        <v>339918000000</v>
      </c>
      <c r="H111" s="45">
        <v>407022000000</v>
      </c>
      <c r="I111" s="43">
        <v>2871000000</v>
      </c>
      <c r="J111" s="43">
        <v>4774000000</v>
      </c>
      <c r="K111" s="43">
        <v>5285000000</v>
      </c>
      <c r="L111" s="45">
        <v>9275000000</v>
      </c>
      <c r="M111" s="45">
        <v>27721940</v>
      </c>
      <c r="N111" s="45">
        <v>31119750</v>
      </c>
      <c r="O111" s="45">
        <v>29738290</v>
      </c>
      <c r="P111" s="45">
        <v>88171000000</v>
      </c>
      <c r="Q111" s="45">
        <v>21746000000</v>
      </c>
      <c r="R111" s="45">
        <v>59303000000</v>
      </c>
      <c r="S111" s="45">
        <v>109030000000</v>
      </c>
      <c r="T111" s="45">
        <v>20690534580.646301</v>
      </c>
      <c r="U111" s="1">
        <v>7.6671221505159002</v>
      </c>
      <c r="V111" s="8">
        <v>4</v>
      </c>
      <c r="W111" s="1"/>
      <c r="X111" s="11">
        <f t="shared" si="55"/>
        <v>0</v>
      </c>
      <c r="Y111" s="5">
        <f t="shared" si="30"/>
        <v>0</v>
      </c>
      <c r="Z111" s="5"/>
      <c r="AA111" s="5">
        <f t="shared" si="31"/>
        <v>0</v>
      </c>
      <c r="AB111" s="5"/>
      <c r="AC111" s="5"/>
      <c r="AD111" s="5"/>
      <c r="AE111" s="5">
        <f t="shared" si="32"/>
        <v>0</v>
      </c>
      <c r="AF111" s="10"/>
      <c r="AG111" s="12">
        <f t="shared" si="33"/>
        <v>9.9206623450220459E-3</v>
      </c>
      <c r="AH111" s="12">
        <f t="shared" si="34"/>
        <v>1.4044563688889674E-2</v>
      </c>
      <c r="AI111" s="12">
        <f t="shared" si="54"/>
        <v>2.2787466033777043E-2</v>
      </c>
      <c r="AJ111" s="12">
        <f t="shared" si="35"/>
        <v>2.0265629477686842E-2</v>
      </c>
      <c r="AK111" s="12">
        <f t="shared" si="36"/>
        <v>3.0482498461850804E-2</v>
      </c>
      <c r="AL111" s="12">
        <f t="shared" si="37"/>
        <v>7.1414919755653061E-2</v>
      </c>
      <c r="AM111" s="12">
        <f t="shared" si="38"/>
        <v>0.1170482107705233</v>
      </c>
      <c r="AN111" s="6">
        <f t="shared" si="39"/>
        <v>10439.240543771468</v>
      </c>
      <c r="AO111" s="6">
        <f t="shared" si="40"/>
        <v>10922.902658279711</v>
      </c>
      <c r="AP111" s="6">
        <f t="shared" si="41"/>
        <v>13686.799072845144</v>
      </c>
      <c r="AQ111" s="6">
        <f t="shared" si="42"/>
        <v>103.56418057322107</v>
      </c>
      <c r="AR111" s="6">
        <f t="shared" si="43"/>
        <v>153.40740205175172</v>
      </c>
      <c r="AS111" s="6">
        <f t="shared" si="44"/>
        <v>311.88746898358983</v>
      </c>
      <c r="AT111" s="12">
        <f t="shared" si="45"/>
        <v>1.6060545026354012E-2</v>
      </c>
      <c r="AU111" s="12">
        <f t="shared" si="46"/>
        <v>3.8310640694651843E-2</v>
      </c>
      <c r="AV111" s="12">
        <f t="shared" si="47"/>
        <v>6.6999020513514473E-2</v>
      </c>
      <c r="AW111" s="12">
        <f t="shared" si="48"/>
        <v>0.12553395631968112</v>
      </c>
      <c r="AX111" s="12">
        <f t="shared" si="49"/>
        <v>1.6060545026354012E-2</v>
      </c>
      <c r="AY111" s="6">
        <f t="shared" si="50"/>
        <v>60190000000</v>
      </c>
      <c r="AZ111" s="13">
        <f t="shared" si="51"/>
        <v>0.15409536467851803</v>
      </c>
      <c r="BA111" s="14">
        <f t="shared" si="52"/>
        <v>2.2307853995305984</v>
      </c>
      <c r="BB111" s="6"/>
      <c r="BC111" s="15"/>
      <c r="BD111" s="13">
        <f>_xlfn.PERCENTRANK.EXC($AX110:$AX$1474,AX111)</f>
        <v>0.71399999999999997</v>
      </c>
      <c r="BE111" s="13">
        <f>_xlfn.PERCENTRANK.EXC($AZ110:$AZ$1474,AZ111)</f>
        <v>0.65800000000000003</v>
      </c>
      <c r="BF111" s="13">
        <f>1-_xlfn.PERCENTRANK.EXC($BA110:$BA$1474,BA111)</f>
        <v>0.96199999999999997</v>
      </c>
      <c r="BG111" s="13">
        <v>0</v>
      </c>
      <c r="BH111" s="16">
        <f t="shared" si="53"/>
        <v>0.65920000000000001</v>
      </c>
    </row>
    <row r="112" spans="1:60" collapsed="1">
      <c r="A112" s="4" t="s">
        <v>207</v>
      </c>
      <c r="B112" s="4" t="s">
        <v>208</v>
      </c>
      <c r="C112" s="4" t="s">
        <v>20</v>
      </c>
      <c r="D112" s="4" t="s">
        <v>50</v>
      </c>
      <c r="E112" s="45">
        <v>37303912488</v>
      </c>
      <c r="F112" s="45">
        <v>52285540000</v>
      </c>
      <c r="G112" s="45">
        <v>67738033000</v>
      </c>
      <c r="H112" s="45">
        <v>122596758000</v>
      </c>
      <c r="I112" s="43">
        <v>1731434000</v>
      </c>
      <c r="J112" s="43">
        <v>4915757000</v>
      </c>
      <c r="K112" s="43">
        <v>5530551000</v>
      </c>
      <c r="L112" s="45">
        <v>6735667000</v>
      </c>
      <c r="M112" s="45">
        <v>23950000</v>
      </c>
      <c r="N112" s="45">
        <v>28616000</v>
      </c>
      <c r="O112" s="45">
        <v>28751000</v>
      </c>
      <c r="P112" s="45">
        <v>24704036000</v>
      </c>
      <c r="Q112" s="45">
        <v>23429595000</v>
      </c>
      <c r="R112" s="45">
        <v>3238052000</v>
      </c>
      <c r="S112" s="45">
        <v>11838354000</v>
      </c>
      <c r="T112" s="45">
        <v>36378696488.000099</v>
      </c>
      <c r="U112" s="1">
        <v>7.1724248708015397</v>
      </c>
      <c r="V112" s="8">
        <v>3</v>
      </c>
      <c r="W112" s="1"/>
      <c r="X112" s="11">
        <f t="shared" si="55"/>
        <v>0</v>
      </c>
      <c r="Y112" s="5">
        <f t="shared" si="30"/>
        <v>0</v>
      </c>
      <c r="Z112" s="5"/>
      <c r="AA112" s="5">
        <f t="shared" si="31"/>
        <v>0</v>
      </c>
      <c r="AB112" s="5"/>
      <c r="AC112" s="5"/>
      <c r="AD112" s="5"/>
      <c r="AE112" s="5">
        <f t="shared" si="32"/>
        <v>0</v>
      </c>
      <c r="AF112" s="10"/>
      <c r="AG112" s="12">
        <f t="shared" si="33"/>
        <v>3.311496830672496E-2</v>
      </c>
      <c r="AH112" s="12">
        <f t="shared" si="34"/>
        <v>7.2570117292895114E-2</v>
      </c>
      <c r="AI112" s="12">
        <f t="shared" si="54"/>
        <v>5.4941640463282072E-2</v>
      </c>
      <c r="AJ112" s="12">
        <f t="shared" si="35"/>
        <v>5.1405960129591977E-2</v>
      </c>
      <c r="AK112" s="12">
        <f t="shared" si="36"/>
        <v>0.10392880953649808</v>
      </c>
      <c r="AL112" s="12">
        <f t="shared" si="37"/>
        <v>8.318937698013551E-2</v>
      </c>
      <c r="AM112" s="12">
        <f t="shared" si="38"/>
        <v>5.3897482245340855E-2</v>
      </c>
      <c r="AN112" s="6">
        <f t="shared" si="39"/>
        <v>2183.112317327766</v>
      </c>
      <c r="AO112" s="6">
        <f t="shared" si="40"/>
        <v>2367.1384190662566</v>
      </c>
      <c r="AP112" s="6">
        <f t="shared" si="41"/>
        <v>4264.0867448088766</v>
      </c>
      <c r="AQ112" s="6">
        <f t="shared" si="42"/>
        <v>72.293695198329857</v>
      </c>
      <c r="AR112" s="6">
        <f t="shared" si="43"/>
        <v>171.78351272015655</v>
      </c>
      <c r="AS112" s="6">
        <f t="shared" si="44"/>
        <v>234.27592083753612</v>
      </c>
      <c r="AT112" s="12">
        <f t="shared" si="45"/>
        <v>4.0166681273678062E-2</v>
      </c>
      <c r="AU112" s="12">
        <f t="shared" si="46"/>
        <v>0.1030632002255869</v>
      </c>
      <c r="AV112" s="12">
        <f t="shared" si="47"/>
        <v>7.161034098138308E-2</v>
      </c>
      <c r="AW112" s="12">
        <f t="shared" si="48"/>
        <v>5.3071103347085202E-2</v>
      </c>
      <c r="AX112" s="12">
        <f t="shared" si="49"/>
        <v>4.0166681273678062E-2</v>
      </c>
      <c r="AY112" s="6">
        <f t="shared" si="50"/>
        <v>39533329000</v>
      </c>
      <c r="AZ112" s="13">
        <f t="shared" si="51"/>
        <v>0.17037945375154215</v>
      </c>
      <c r="BA112" s="14">
        <f t="shared" si="52"/>
        <v>5.4009048380806384</v>
      </c>
      <c r="BB112" s="6"/>
      <c r="BC112" s="15"/>
      <c r="BD112" s="13">
        <f>_xlfn.PERCENTRANK.EXC($AX111:$AX$1474,AX112)</f>
        <v>0.89600000000000002</v>
      </c>
      <c r="BE112" s="13">
        <f>_xlfn.PERCENTRANK.EXC($AZ111:$AZ$1474,AZ112)</f>
        <v>0.70899999999999996</v>
      </c>
      <c r="BF112" s="13">
        <f>1-_xlfn.PERCENTRANK.EXC($BA111:$BA$1474,BA112)</f>
        <v>0.85499999999999998</v>
      </c>
      <c r="BG112" s="13">
        <v>0</v>
      </c>
      <c r="BH112" s="16">
        <f t="shared" si="53"/>
        <v>0.66300000000000003</v>
      </c>
    </row>
    <row r="113" spans="1:60" collapsed="1">
      <c r="A113" s="4" t="s">
        <v>1458</v>
      </c>
      <c r="B113" s="4" t="s">
        <v>1459</v>
      </c>
      <c r="C113" s="4" t="s">
        <v>20</v>
      </c>
      <c r="D113" s="4" t="s">
        <v>1421</v>
      </c>
      <c r="E113" s="45">
        <v>5735668786.1295099</v>
      </c>
      <c r="F113" s="45">
        <v>33221997000</v>
      </c>
      <c r="G113" s="45">
        <v>52517963000</v>
      </c>
      <c r="H113" s="45">
        <v>58195000000</v>
      </c>
      <c r="I113" s="43">
        <v>573555000</v>
      </c>
      <c r="J113" s="43">
        <v>37144000</v>
      </c>
      <c r="K113" s="43">
        <v>993807000</v>
      </c>
      <c r="L113" s="45">
        <v>551000000</v>
      </c>
      <c r="M113" s="45">
        <v>2553000</v>
      </c>
      <c r="N113" s="45">
        <v>2505500</v>
      </c>
      <c r="O113" s="45">
        <v>2552890</v>
      </c>
      <c r="P113" s="45">
        <v>10477000000</v>
      </c>
      <c r="Q113" s="45">
        <v>2918000000</v>
      </c>
      <c r="R113" s="45">
        <v>3326000000</v>
      </c>
      <c r="S113" s="45">
        <v>14479000000</v>
      </c>
      <c r="T113" s="45">
        <v>738378999.99999297</v>
      </c>
      <c r="U113" s="1">
        <v>6.0645014206561001</v>
      </c>
      <c r="V113" s="8">
        <v>4</v>
      </c>
      <c r="W113" s="1"/>
      <c r="X113" s="11">
        <f t="shared" si="55"/>
        <v>0</v>
      </c>
      <c r="Y113" s="5">
        <f t="shared" si="30"/>
        <v>0</v>
      </c>
      <c r="Z113" s="5"/>
      <c r="AA113" s="5">
        <f t="shared" si="31"/>
        <v>0</v>
      </c>
      <c r="AB113" s="5"/>
      <c r="AC113" s="5"/>
      <c r="AD113" s="17"/>
      <c r="AE113" s="5">
        <f t="shared" si="32"/>
        <v>0</v>
      </c>
      <c r="AF113" s="10"/>
      <c r="AG113" s="12">
        <f t="shared" si="33"/>
        <v>1.7264314363763262E-2</v>
      </c>
      <c r="AH113" s="12">
        <f t="shared" si="34"/>
        <v>7.0726277026395706E-4</v>
      </c>
      <c r="AI113" s="12">
        <f t="shared" si="54"/>
        <v>9.4681673683306121E-3</v>
      </c>
      <c r="AJ113" s="12">
        <f t="shared" si="35"/>
        <v>3.3525443943431821E-2</v>
      </c>
      <c r="AK113" s="12">
        <f t="shared" si="36"/>
        <v>1.725453178055214E-2</v>
      </c>
      <c r="AL113" s="12">
        <f t="shared" si="37"/>
        <v>-2.3571601817700127E-3</v>
      </c>
      <c r="AM113" s="12">
        <f t="shared" si="38"/>
        <v>0.56751060607676052</v>
      </c>
      <c r="AN113" s="6">
        <f t="shared" si="39"/>
        <v>13012.924794359576</v>
      </c>
      <c r="AO113" s="6">
        <f t="shared" si="40"/>
        <v>20961.070844142887</v>
      </c>
      <c r="AP113" s="6">
        <f t="shared" si="41"/>
        <v>22795.733462859738</v>
      </c>
      <c r="AQ113" s="6">
        <f t="shared" si="42"/>
        <v>224.65922444183312</v>
      </c>
      <c r="AR113" s="6">
        <f t="shared" si="43"/>
        <v>14.824985032927559</v>
      </c>
      <c r="AS113" s="6">
        <f t="shared" si="44"/>
        <v>215.83381971021075</v>
      </c>
      <c r="AT113" s="12">
        <f t="shared" si="45"/>
        <v>3.3528063477364034E-2</v>
      </c>
      <c r="AU113" s="12">
        <f t="shared" si="46"/>
        <v>1.4082646154798262E-2</v>
      </c>
      <c r="AV113" s="12">
        <f t="shared" si="47"/>
        <v>-2.3546315945094376E-3</v>
      </c>
      <c r="AW113" s="12">
        <f t="shared" si="48"/>
        <v>0.56262297549434459</v>
      </c>
      <c r="AX113" s="12">
        <f t="shared" si="49"/>
        <v>-2.3571601817700127E-3</v>
      </c>
      <c r="AY113" s="6">
        <f t="shared" si="50"/>
        <v>2242000000</v>
      </c>
      <c r="AZ113" s="13">
        <f t="shared" si="51"/>
        <v>0.24576271186440679</v>
      </c>
      <c r="BA113" s="14">
        <f t="shared" si="52"/>
        <v>1.3400707803992613</v>
      </c>
      <c r="BB113" s="6"/>
      <c r="BC113" s="15"/>
      <c r="BD113" s="13">
        <f>_xlfn.PERCENTRANK.EXC($AX112:$AX$1474,AX113)</f>
        <v>0.52100000000000002</v>
      </c>
      <c r="BE113" s="13">
        <f>_xlfn.PERCENTRANK.EXC($AZ112:$AZ$1474,AZ113)</f>
        <v>0.82899999999999996</v>
      </c>
      <c r="BF113" s="13">
        <f>1-_xlfn.PERCENTRANK.EXC($BA112:$BA$1474,BA113)</f>
        <v>0.97699999999999998</v>
      </c>
      <c r="BG113" s="13">
        <v>0</v>
      </c>
      <c r="BH113" s="16">
        <f t="shared" si="53"/>
        <v>0.66080000000000005</v>
      </c>
    </row>
    <row r="114" spans="1:60" collapsed="1">
      <c r="A114" s="4" t="s">
        <v>593</v>
      </c>
      <c r="B114" s="4" t="s">
        <v>594</v>
      </c>
      <c r="C114" s="4" t="s">
        <v>20</v>
      </c>
      <c r="D114" s="4" t="s">
        <v>582</v>
      </c>
      <c r="E114" s="45">
        <v>1309085756000</v>
      </c>
      <c r="F114" s="45">
        <v>141711000000</v>
      </c>
      <c r="G114" s="45">
        <v>244797000000</v>
      </c>
      <c r="H114" s="45">
        <v>447187000000</v>
      </c>
      <c r="I114" s="43">
        <v>55035000000</v>
      </c>
      <c r="J114" s="43">
        <v>72284000000</v>
      </c>
      <c r="K114" s="43">
        <v>98475000000</v>
      </c>
      <c r="L114" s="45">
        <v>141963000000</v>
      </c>
      <c r="M114" s="45">
        <v>582560000</v>
      </c>
      <c r="N114" s="45">
        <v>530020000</v>
      </c>
      <c r="O114" s="45">
        <v>488300000</v>
      </c>
      <c r="P114" s="45">
        <v>114396000000</v>
      </c>
      <c r="Q114" s="45">
        <v>44814000000</v>
      </c>
      <c r="R114" s="45">
        <v>108420000000</v>
      </c>
      <c r="S114" s="45">
        <v>8033000000</v>
      </c>
      <c r="T114" s="45">
        <v>1181670941000</v>
      </c>
      <c r="U114" s="1">
        <v>9.3451442593307803</v>
      </c>
      <c r="V114" s="8">
        <v>4</v>
      </c>
      <c r="W114" s="1"/>
      <c r="X114" s="11">
        <f t="shared" si="55"/>
        <v>0</v>
      </c>
      <c r="Y114" s="5">
        <f t="shared" si="30"/>
        <v>0</v>
      </c>
      <c r="Z114" s="5"/>
      <c r="AA114" s="5">
        <f t="shared" si="31"/>
        <v>0</v>
      </c>
      <c r="AB114" s="5"/>
      <c r="AC114" s="5"/>
      <c r="AD114" s="17"/>
      <c r="AE114" s="17">
        <f t="shared" si="32"/>
        <v>0</v>
      </c>
      <c r="AF114" s="10"/>
      <c r="AG114" s="12">
        <f t="shared" si="33"/>
        <v>0.38836081884963058</v>
      </c>
      <c r="AH114" s="12">
        <f t="shared" si="34"/>
        <v>0.2952813964223418</v>
      </c>
      <c r="AI114" s="12">
        <f t="shared" si="54"/>
        <v>0.31745779729732754</v>
      </c>
      <c r="AJ114" s="12">
        <f t="shared" si="35"/>
        <v>6.9936434769206413E-2</v>
      </c>
      <c r="AK114" s="12">
        <f t="shared" si="36"/>
        <v>0.10564026517461289</v>
      </c>
      <c r="AL114" s="12">
        <f t="shared" si="37"/>
        <v>5.7323808483236371E-2</v>
      </c>
      <c r="AM114" s="12">
        <f t="shared" si="38"/>
        <v>0.11906547828973957</v>
      </c>
      <c r="AN114" s="6">
        <f t="shared" si="39"/>
        <v>243.25563032134028</v>
      </c>
      <c r="AO114" s="6">
        <f t="shared" si="40"/>
        <v>461.8637032564809</v>
      </c>
      <c r="AP114" s="6">
        <f t="shared" si="41"/>
        <v>915.80380913372926</v>
      </c>
      <c r="AQ114" s="6">
        <f t="shared" si="42"/>
        <v>94.470955781378734</v>
      </c>
      <c r="AR114" s="6">
        <f t="shared" si="43"/>
        <v>136.37975925436777</v>
      </c>
      <c r="AS114" s="6">
        <f t="shared" si="44"/>
        <v>290.72906000409586</v>
      </c>
      <c r="AT114" s="12">
        <f t="shared" si="45"/>
        <v>8.1102899269346551E-2</v>
      </c>
      <c r="AU114" s="12">
        <f t="shared" si="46"/>
        <v>0.12085156365760708</v>
      </c>
      <c r="AV114" s="12">
        <f t="shared" si="47"/>
        <v>6.8358640449798669E-2</v>
      </c>
      <c r="AW114" s="12">
        <f t="shared" si="48"/>
        <v>0.13446147963705979</v>
      </c>
      <c r="AX114" s="12">
        <f t="shared" si="49"/>
        <v>5.7323808483236371E-2</v>
      </c>
      <c r="AY114" s="6">
        <f t="shared" si="50"/>
        <v>259597000000</v>
      </c>
      <c r="AZ114" s="13">
        <f t="shared" si="51"/>
        <v>0.54685917017531016</v>
      </c>
      <c r="BA114" s="14">
        <f t="shared" si="52"/>
        <v>8.3237952212900552</v>
      </c>
      <c r="BB114" s="6"/>
      <c r="BC114" s="15"/>
      <c r="BD114" s="13">
        <f>_xlfn.PERCENTRANK.EXC($AX113:$AX$1474,AX114)</f>
        <v>0.94799999999999995</v>
      </c>
      <c r="BE114" s="13">
        <f>_xlfn.PERCENTRANK.EXC($AZ113:$AZ$1474,AZ114)</f>
        <v>0.94599999999999995</v>
      </c>
      <c r="BF114" s="13">
        <f>1-_xlfn.PERCENTRANK.EXC($BA113:$BA$1474,BA114)</f>
        <v>0.66199999999999992</v>
      </c>
      <c r="BG114" s="13">
        <v>0</v>
      </c>
      <c r="BH114" s="16">
        <f t="shared" si="53"/>
        <v>0.64359999999999995</v>
      </c>
    </row>
    <row r="115" spans="1:60" collapsed="1">
      <c r="A115" s="4" t="s">
        <v>1930</v>
      </c>
      <c r="B115" s="4" t="s">
        <v>1931</v>
      </c>
      <c r="C115" s="4" t="s">
        <v>20</v>
      </c>
      <c r="D115" s="4" t="s">
        <v>1901</v>
      </c>
      <c r="E115" s="45">
        <v>75627850210</v>
      </c>
      <c r="F115" s="45">
        <v>65749000000</v>
      </c>
      <c r="G115" s="45">
        <v>74798000000</v>
      </c>
      <c r="H115" s="45">
        <v>120803000000</v>
      </c>
      <c r="I115" s="43">
        <v>4587000000</v>
      </c>
      <c r="J115" s="43">
        <v>5414000000</v>
      </c>
      <c r="K115" s="43">
        <v>4830000000</v>
      </c>
      <c r="L115" s="45">
        <v>13421000000</v>
      </c>
      <c r="M115" s="45">
        <v>12026090</v>
      </c>
      <c r="N115" s="45">
        <v>12244770</v>
      </c>
      <c r="O115" s="45">
        <v>12101620</v>
      </c>
      <c r="P115" s="45">
        <v>37303000000</v>
      </c>
      <c r="Q115" s="45">
        <v>40123000000</v>
      </c>
      <c r="R115" s="45">
        <v>25872000000</v>
      </c>
      <c r="S115" s="45">
        <v>16373000000</v>
      </c>
      <c r="T115" s="45">
        <v>66885128340.000099</v>
      </c>
      <c r="U115" s="1">
        <v>6.1475278667332596</v>
      </c>
      <c r="V115" s="8">
        <v>1</v>
      </c>
      <c r="W115" s="1"/>
      <c r="X115" s="11">
        <f t="shared" si="55"/>
        <v>0</v>
      </c>
      <c r="Y115" s="5">
        <f t="shared" si="30"/>
        <v>0</v>
      </c>
      <c r="Z115" s="5"/>
      <c r="AA115" s="5">
        <f t="shared" si="31"/>
        <v>0</v>
      </c>
      <c r="AB115" s="5"/>
      <c r="AC115" s="5"/>
      <c r="AD115" s="5"/>
      <c r="AE115" s="5">
        <f t="shared" si="32"/>
        <v>0</v>
      </c>
      <c r="AF115" s="10"/>
      <c r="AG115" s="12">
        <f t="shared" si="33"/>
        <v>6.9765319624633074E-2</v>
      </c>
      <c r="AH115" s="12">
        <f t="shared" si="34"/>
        <v>7.2381614481670631E-2</v>
      </c>
      <c r="AI115" s="12">
        <f t="shared" si="54"/>
        <v>0.11109823431537297</v>
      </c>
      <c r="AJ115" s="12">
        <f t="shared" si="35"/>
        <v>3.6431261515246893E-2</v>
      </c>
      <c r="AK115" s="12">
        <f t="shared" si="36"/>
        <v>8.3173323625358453E-2</v>
      </c>
      <c r="AL115" s="12">
        <f t="shared" si="37"/>
        <v>6.5189389064350678E-2</v>
      </c>
      <c r="AM115" s="12">
        <f t="shared" si="38"/>
        <v>0.16335190182220227</v>
      </c>
      <c r="AN115" s="6">
        <f t="shared" si="39"/>
        <v>5467.1967364288812</v>
      </c>
      <c r="AO115" s="6">
        <f t="shared" si="40"/>
        <v>6108.5671678602375</v>
      </c>
      <c r="AP115" s="6">
        <f t="shared" si="41"/>
        <v>9982.3825239926555</v>
      </c>
      <c r="AQ115" s="6">
        <f t="shared" si="42"/>
        <v>381.4207277677117</v>
      </c>
      <c r="AR115" s="6">
        <f t="shared" si="43"/>
        <v>442.14795377945035</v>
      </c>
      <c r="AS115" s="6">
        <f t="shared" si="44"/>
        <v>1109.0250726762204</v>
      </c>
      <c r="AT115" s="12">
        <f t="shared" si="45"/>
        <v>3.604962808812906E-2</v>
      </c>
      <c r="AU115" s="12">
        <f t="shared" si="46"/>
        <v>8.5298349127511219E-2</v>
      </c>
      <c r="AV115" s="12">
        <f t="shared" si="47"/>
        <v>6.4797166355356151E-2</v>
      </c>
      <c r="AW115" s="12">
        <f t="shared" si="48"/>
        <v>0.16563422580990506</v>
      </c>
      <c r="AX115" s="12">
        <f t="shared" si="49"/>
        <v>3.604962808812906E-2</v>
      </c>
      <c r="AY115" s="6">
        <f t="shared" si="50"/>
        <v>86925000000</v>
      </c>
      <c r="AZ115" s="13">
        <f t="shared" si="51"/>
        <v>0.15439746908254243</v>
      </c>
      <c r="BA115" s="14">
        <f t="shared" si="52"/>
        <v>4.9836173414797775</v>
      </c>
      <c r="BB115" s="6"/>
      <c r="BC115" s="15"/>
      <c r="BD115" s="13">
        <f>_xlfn.PERCENTRANK.EXC($AX114:$AX$1474,AX115)</f>
        <v>0.871</v>
      </c>
      <c r="BE115" s="13">
        <f>_xlfn.PERCENTRANK.EXC($AZ114:$AZ$1474,AZ115)</f>
        <v>0.66100000000000003</v>
      </c>
      <c r="BF115" s="13">
        <f>1-_xlfn.PERCENTRANK.EXC($BA114:$BA$1474,BA115)</f>
        <v>0.88200000000000001</v>
      </c>
      <c r="BG115" s="13">
        <v>0</v>
      </c>
      <c r="BH115" s="16">
        <f t="shared" si="53"/>
        <v>0.65920000000000001</v>
      </c>
    </row>
    <row r="116" spans="1:60" collapsed="1">
      <c r="A116" s="4" t="s">
        <v>2596</v>
      </c>
      <c r="B116" s="4" t="s">
        <v>2597</v>
      </c>
      <c r="C116" s="4" t="s">
        <v>20</v>
      </c>
      <c r="D116" s="4" t="s">
        <v>2543</v>
      </c>
      <c r="E116" s="45">
        <v>115946339780</v>
      </c>
      <c r="F116" s="45">
        <v>23463000000</v>
      </c>
      <c r="G116" s="45">
        <v>27225000000</v>
      </c>
      <c r="H116" s="45">
        <v>48702000000</v>
      </c>
      <c r="I116" s="43">
        <v>3856000000</v>
      </c>
      <c r="J116" s="43">
        <v>4490000000</v>
      </c>
      <c r="K116" s="43">
        <v>4577000000</v>
      </c>
      <c r="L116" s="45">
        <v>14211000000</v>
      </c>
      <c r="M116" s="45">
        <v>22319000</v>
      </c>
      <c r="N116" s="45">
        <v>24448000</v>
      </c>
      <c r="O116" s="45">
        <v>23540000</v>
      </c>
      <c r="P116" s="45">
        <v>16987000000</v>
      </c>
      <c r="Q116" s="45">
        <v>4722000000</v>
      </c>
      <c r="R116" s="45">
        <v>21124000000</v>
      </c>
      <c r="S116" s="45">
        <v>3467000000</v>
      </c>
      <c r="T116" s="45">
        <v>101691763840</v>
      </c>
      <c r="U116" s="1">
        <v>10.0395215285206</v>
      </c>
      <c r="V116" s="8">
        <v>2</v>
      </c>
      <c r="W116" s="1"/>
      <c r="X116" s="11">
        <f t="shared" si="55"/>
        <v>0</v>
      </c>
      <c r="Y116" s="5">
        <f t="shared" si="30"/>
        <v>0</v>
      </c>
      <c r="Z116" s="5"/>
      <c r="AA116" s="5">
        <f t="shared" si="31"/>
        <v>0</v>
      </c>
      <c r="AB116" s="5"/>
      <c r="AC116" s="5"/>
      <c r="AD116" s="5"/>
      <c r="AE116" s="5">
        <f t="shared" si="32"/>
        <v>0</v>
      </c>
      <c r="AF116" s="10"/>
      <c r="AG116" s="12">
        <f t="shared" si="33"/>
        <v>0.16434386054639219</v>
      </c>
      <c r="AH116" s="12">
        <f t="shared" si="34"/>
        <v>0.16492194674012856</v>
      </c>
      <c r="AI116" s="12">
        <f t="shared" si="54"/>
        <v>0.29179499815202659</v>
      </c>
      <c r="AJ116" s="12">
        <f t="shared" si="35"/>
        <v>4.3894626653625979E-2</v>
      </c>
      <c r="AK116" s="12">
        <f t="shared" si="36"/>
        <v>0.10178405924522305</v>
      </c>
      <c r="AL116" s="12">
        <f t="shared" si="37"/>
        <v>7.9748975969649027E-2</v>
      </c>
      <c r="AM116" s="12">
        <f t="shared" si="38"/>
        <v>0.21170355782370853</v>
      </c>
      <c r="AN116" s="6">
        <f t="shared" si="39"/>
        <v>1051.2567767373091</v>
      </c>
      <c r="AO116" s="6">
        <f t="shared" si="40"/>
        <v>1113.5880235602094</v>
      </c>
      <c r="AP116" s="6">
        <f t="shared" si="41"/>
        <v>2068.9039932030587</v>
      </c>
      <c r="AQ116" s="6">
        <f t="shared" si="42"/>
        <v>172.76759711456609</v>
      </c>
      <c r="AR116" s="6">
        <f t="shared" si="43"/>
        <v>183.65510471204189</v>
      </c>
      <c r="AS116" s="6">
        <f t="shared" si="44"/>
        <v>603.69583687340696</v>
      </c>
      <c r="AT116" s="12">
        <f t="shared" si="45"/>
        <v>4.062911447753681E-2</v>
      </c>
      <c r="AU116" s="12">
        <f t="shared" si="46"/>
        <v>0.10875595243092606</v>
      </c>
      <c r="AV116" s="12">
        <f t="shared" si="47"/>
        <v>7.6371304183511457E-2</v>
      </c>
      <c r="AW116" s="12">
        <f t="shared" si="48"/>
        <v>0.21937100200843429</v>
      </c>
      <c r="AX116" s="12">
        <f t="shared" si="49"/>
        <v>4.062911447753681E-2</v>
      </c>
      <c r="AY116" s="6">
        <f t="shared" si="50"/>
        <v>39366000000</v>
      </c>
      <c r="AZ116" s="13">
        <f t="shared" si="51"/>
        <v>0.36099679926840417</v>
      </c>
      <c r="BA116" s="14">
        <f t="shared" si="52"/>
        <v>7.1558485567518133</v>
      </c>
      <c r="BB116" s="6"/>
      <c r="BC116" s="15"/>
      <c r="BD116" s="13">
        <f>_xlfn.PERCENTRANK.EXC($AX115:$AX$1474,AX116)</f>
        <v>0.89800000000000002</v>
      </c>
      <c r="BE116" s="13">
        <f>_xlfn.PERCENTRANK.EXC($AZ115:$AZ$1474,AZ116)</f>
        <v>0.90600000000000003</v>
      </c>
      <c r="BF116" s="13">
        <f>1-_xlfn.PERCENTRANK.EXC($BA115:$BA$1474,BA116)</f>
        <v>0.745</v>
      </c>
      <c r="BG116" s="13">
        <v>0</v>
      </c>
      <c r="BH116" s="16">
        <f t="shared" si="53"/>
        <v>0.65880000000000005</v>
      </c>
    </row>
    <row r="117" spans="1:60" collapsed="1">
      <c r="A117" s="4" t="s">
        <v>2043</v>
      </c>
      <c r="B117" s="4" t="s">
        <v>2044</v>
      </c>
      <c r="C117" s="4" t="s">
        <v>20</v>
      </c>
      <c r="D117" s="4" t="s">
        <v>2016</v>
      </c>
      <c r="E117" s="45">
        <v>68734900000</v>
      </c>
      <c r="F117" s="45">
        <v>160606000000</v>
      </c>
      <c r="G117" s="45">
        <v>174059000000</v>
      </c>
      <c r="H117" s="45">
        <v>307253000000</v>
      </c>
      <c r="I117" s="43">
        <v>2154000000</v>
      </c>
      <c r="J117" s="43">
        <v>3265000000</v>
      </c>
      <c r="K117" s="43">
        <v>4180000000</v>
      </c>
      <c r="L117" s="45">
        <v>5643000000</v>
      </c>
      <c r="M117" s="45">
        <v>24030000</v>
      </c>
      <c r="N117" s="45">
        <v>22100000</v>
      </c>
      <c r="O117" s="45">
        <v>22151000</v>
      </c>
      <c r="P117" s="45">
        <v>37642000000</v>
      </c>
      <c r="Q117" s="45">
        <v>7480000000</v>
      </c>
      <c r="R117" s="45">
        <v>1207000000</v>
      </c>
      <c r="S117" s="45">
        <v>33594000000</v>
      </c>
      <c r="T117" s="45">
        <v>40518050000</v>
      </c>
      <c r="U117" s="1">
        <v>11.2913002856329</v>
      </c>
      <c r="V117" s="8">
        <v>3</v>
      </c>
      <c r="W117" s="1"/>
      <c r="X117" s="11">
        <f t="shared" si="55"/>
        <v>0</v>
      </c>
      <c r="Y117" s="5">
        <f t="shared" si="30"/>
        <v>0</v>
      </c>
      <c r="Z117" s="5"/>
      <c r="AA117" s="5">
        <f t="shared" si="31"/>
        <v>0</v>
      </c>
      <c r="AB117" s="5"/>
      <c r="AC117" s="5"/>
      <c r="AD117" s="5"/>
      <c r="AE117" s="5">
        <f t="shared" si="32"/>
        <v>0</v>
      </c>
      <c r="AF117" s="10"/>
      <c r="AG117" s="12">
        <f t="shared" si="33"/>
        <v>1.3411703174227614E-2</v>
      </c>
      <c r="AH117" s="12">
        <f t="shared" si="34"/>
        <v>1.8758007342337943E-2</v>
      </c>
      <c r="AI117" s="12">
        <f t="shared" si="54"/>
        <v>1.8365972016546623E-2</v>
      </c>
      <c r="AJ117" s="12">
        <f t="shared" si="35"/>
        <v>3.8897281331519373E-2</v>
      </c>
      <c r="AK117" s="12">
        <f t="shared" si="36"/>
        <v>9.9343149950928966E-2</v>
      </c>
      <c r="AL117" s="12">
        <f t="shared" si="37"/>
        <v>5.8287789732153428E-2</v>
      </c>
      <c r="AM117" s="12">
        <f t="shared" si="38"/>
        <v>9.5480061339850986E-2</v>
      </c>
      <c r="AN117" s="6">
        <f t="shared" si="39"/>
        <v>6683.5622138992921</v>
      </c>
      <c r="AO117" s="6">
        <f t="shared" si="40"/>
        <v>7875.9728506787333</v>
      </c>
      <c r="AP117" s="6">
        <f t="shared" si="41"/>
        <v>13870.841045550991</v>
      </c>
      <c r="AQ117" s="6">
        <f t="shared" si="42"/>
        <v>89.637952559300871</v>
      </c>
      <c r="AR117" s="6">
        <f t="shared" si="43"/>
        <v>147.73755656108597</v>
      </c>
      <c r="AS117" s="6">
        <f t="shared" si="44"/>
        <v>254.75147848855579</v>
      </c>
      <c r="AT117" s="12">
        <f t="shared" si="45"/>
        <v>4.3884947618423764E-2</v>
      </c>
      <c r="AU117" s="12">
        <f t="shared" si="46"/>
        <v>9.8920893902114004E-2</v>
      </c>
      <c r="AV117" s="12">
        <f t="shared" si="47"/>
        <v>6.3368548364926447E-2</v>
      </c>
      <c r="AW117" s="12">
        <f t="shared" si="48"/>
        <v>9.5059289097555677E-2</v>
      </c>
      <c r="AX117" s="12">
        <f t="shared" si="49"/>
        <v>3.8897281331519373E-2</v>
      </c>
      <c r="AY117" s="6">
        <f t="shared" si="50"/>
        <v>12735000000</v>
      </c>
      <c r="AZ117" s="13">
        <f t="shared" si="51"/>
        <v>0.44310954063604241</v>
      </c>
      <c r="BA117" s="14">
        <f t="shared" si="52"/>
        <v>7.1802321460216199</v>
      </c>
      <c r="BB117" s="6"/>
      <c r="BC117" s="15"/>
      <c r="BD117" s="13">
        <f>_xlfn.PERCENTRANK.EXC($AX116:$AX$1474,AX117)</f>
        <v>0.88800000000000001</v>
      </c>
      <c r="BE117" s="13">
        <f>_xlfn.PERCENTRANK.EXC($AZ116:$AZ$1474,AZ117)</f>
        <v>0.92700000000000005</v>
      </c>
      <c r="BF117" s="13">
        <f>1-_xlfn.PERCENTRANK.EXC($BA116:$BA$1474,BA117)</f>
        <v>0.74299999999999999</v>
      </c>
      <c r="BG117" s="13">
        <v>0</v>
      </c>
      <c r="BH117" s="16">
        <f t="shared" si="53"/>
        <v>0.66020000000000001</v>
      </c>
    </row>
    <row r="118" spans="1:60" collapsed="1">
      <c r="A118" s="4" t="s">
        <v>2773</v>
      </c>
      <c r="B118" s="4" t="s">
        <v>2774</v>
      </c>
      <c r="C118" s="4" t="s">
        <v>20</v>
      </c>
      <c r="D118" s="4" t="s">
        <v>2740</v>
      </c>
      <c r="E118" s="45">
        <v>19463400000</v>
      </c>
      <c r="F118" s="45">
        <v>35536000000</v>
      </c>
      <c r="G118" s="45">
        <v>35486000000</v>
      </c>
      <c r="H118" s="45">
        <v>39797000000</v>
      </c>
      <c r="I118" s="43">
        <v>631000000</v>
      </c>
      <c r="J118" s="43">
        <v>2576000000</v>
      </c>
      <c r="K118" s="43">
        <v>2504000000</v>
      </c>
      <c r="L118" s="45">
        <v>3348000000</v>
      </c>
      <c r="M118" s="45">
        <v>3957800</v>
      </c>
      <c r="N118" s="45">
        <v>3856210</v>
      </c>
      <c r="O118" s="45">
        <v>3855780</v>
      </c>
      <c r="P118" s="45">
        <v>15366000000</v>
      </c>
      <c r="Q118" s="45">
        <v>2461000000</v>
      </c>
      <c r="R118" s="45">
        <v>6777000000</v>
      </c>
      <c r="S118" s="45">
        <v>7066000000</v>
      </c>
      <c r="T118" s="45">
        <v>8001000000.0000296</v>
      </c>
      <c r="U118" s="1"/>
      <c r="V118" s="8">
        <v>2</v>
      </c>
      <c r="W118" s="1"/>
      <c r="X118" s="11">
        <f t="shared" si="55"/>
        <v>0</v>
      </c>
      <c r="Y118" s="5">
        <f t="shared" si="30"/>
        <v>0</v>
      </c>
      <c r="Z118" s="5"/>
      <c r="AA118" s="5">
        <f t="shared" si="31"/>
        <v>0</v>
      </c>
      <c r="AB118" s="5"/>
      <c r="AC118" s="5"/>
      <c r="AD118" s="5"/>
      <c r="AE118" s="5">
        <f t="shared" si="32"/>
        <v>0</v>
      </c>
      <c r="AF118" s="10"/>
      <c r="AG118" s="12">
        <f t="shared" si="33"/>
        <v>1.7756641152633947E-2</v>
      </c>
      <c r="AH118" s="12">
        <f t="shared" si="34"/>
        <v>7.2592008115876683E-2</v>
      </c>
      <c r="AI118" s="12">
        <f t="shared" si="54"/>
        <v>8.4126944242028295E-2</v>
      </c>
      <c r="AJ118" s="12">
        <f t="shared" si="35"/>
        <v>6.683723249803819E-3</v>
      </c>
      <c r="AK118" s="12">
        <f t="shared" si="36"/>
        <v>1.9292623167458611E-2</v>
      </c>
      <c r="AL118" s="12">
        <f t="shared" si="37"/>
        <v>0.10314528014648383</v>
      </c>
      <c r="AM118" s="12">
        <f t="shared" si="38"/>
        <v>4.4655908882412554E-2</v>
      </c>
      <c r="AN118" s="6">
        <f t="shared" si="39"/>
        <v>8978.7255546010401</v>
      </c>
      <c r="AO118" s="6">
        <f t="shared" si="40"/>
        <v>9202.2996672899044</v>
      </c>
      <c r="AP118" s="6">
        <f t="shared" si="41"/>
        <v>10321.38763103704</v>
      </c>
      <c r="AQ118" s="6">
        <f t="shared" si="42"/>
        <v>159.43200768103489</v>
      </c>
      <c r="AR118" s="6">
        <f t="shared" si="43"/>
        <v>668.013412132638</v>
      </c>
      <c r="AS118" s="6">
        <f t="shared" si="44"/>
        <v>868.30680173661358</v>
      </c>
      <c r="AT118" s="12">
        <f t="shared" si="45"/>
        <v>8.2313551658530493E-3</v>
      </c>
      <c r="AU118" s="12">
        <f t="shared" si="46"/>
        <v>1.9311567689839881E-2</v>
      </c>
      <c r="AV118" s="12">
        <f t="shared" si="47"/>
        <v>0.10484120787846529</v>
      </c>
      <c r="AW118" s="12">
        <f t="shared" si="48"/>
        <v>4.4675324805570016E-2</v>
      </c>
      <c r="AX118" s="12">
        <f t="shared" si="49"/>
        <v>6.683723249803819E-3</v>
      </c>
      <c r="AY118" s="6">
        <f t="shared" si="50"/>
        <v>17538000000</v>
      </c>
      <c r="AZ118" s="13">
        <f t="shared" si="51"/>
        <v>0.19089976052001367</v>
      </c>
      <c r="BA118" s="14">
        <f t="shared" si="52"/>
        <v>2.3897849462365679</v>
      </c>
      <c r="BB118" s="6"/>
      <c r="BC118" s="15"/>
      <c r="BD118" s="13">
        <f>_xlfn.PERCENTRANK.EXC($AX117:$AX$1474,AX118)</f>
        <v>0.61799999999999999</v>
      </c>
      <c r="BE118" s="13">
        <f>_xlfn.PERCENTRANK.EXC($AZ117:$AZ$1474,AZ118)</f>
        <v>0.75900000000000001</v>
      </c>
      <c r="BF118" s="13">
        <f>1-_xlfn.PERCENTRANK.EXC($BA117:$BA$1474,BA118)</f>
        <v>0.96199999999999997</v>
      </c>
      <c r="BG118" s="13">
        <v>0</v>
      </c>
      <c r="BH118" s="16">
        <f t="shared" si="53"/>
        <v>0.66020000000000012</v>
      </c>
    </row>
    <row r="119" spans="1:60" collapsed="1">
      <c r="A119" s="4" t="s">
        <v>1195</v>
      </c>
      <c r="B119" s="4" t="s">
        <v>1196</v>
      </c>
      <c r="C119" s="4" t="s">
        <v>20</v>
      </c>
      <c r="D119" s="4" t="s">
        <v>1136</v>
      </c>
      <c r="E119" s="45">
        <v>34477339500</v>
      </c>
      <c r="F119" s="45">
        <v>11731737000</v>
      </c>
      <c r="G119" s="45">
        <v>11111924000</v>
      </c>
      <c r="H119" s="45">
        <v>18322382000</v>
      </c>
      <c r="I119" s="43">
        <v>1185445000</v>
      </c>
      <c r="J119" s="43">
        <v>1284289000</v>
      </c>
      <c r="K119" s="43">
        <v>2187346000</v>
      </c>
      <c r="L119" s="45">
        <v>3180879000</v>
      </c>
      <c r="M119" s="45">
        <v>27362080</v>
      </c>
      <c r="N119" s="45">
        <v>28412680</v>
      </c>
      <c r="O119" s="45">
        <v>27622120</v>
      </c>
      <c r="P119" s="45">
        <v>3660860000</v>
      </c>
      <c r="Q119" s="45">
        <v>616190000</v>
      </c>
      <c r="R119" s="45">
        <v>903083000</v>
      </c>
      <c r="S119" s="45">
        <v>1361709000</v>
      </c>
      <c r="T119" s="45">
        <v>22097267100</v>
      </c>
      <c r="U119" s="1">
        <v>13.2882668011394</v>
      </c>
      <c r="V119" s="8"/>
      <c r="W119" s="1"/>
      <c r="X119" s="11">
        <f t="shared" si="55"/>
        <v>0</v>
      </c>
      <c r="Y119" s="5">
        <f t="shared" si="30"/>
        <v>0</v>
      </c>
      <c r="Z119" s="5"/>
      <c r="AA119" s="5">
        <f t="shared" si="31"/>
        <v>0</v>
      </c>
      <c r="AB119" s="5"/>
      <c r="AC119" s="5"/>
      <c r="AD119" s="5"/>
      <c r="AE119" s="17">
        <f t="shared" si="32"/>
        <v>0</v>
      </c>
      <c r="AF119" s="10"/>
      <c r="AG119" s="12">
        <f t="shared" si="33"/>
        <v>0.10104599174018306</v>
      </c>
      <c r="AH119" s="12">
        <f t="shared" si="34"/>
        <v>0.11557755434612403</v>
      </c>
      <c r="AI119" s="12">
        <f t="shared" si="54"/>
        <v>0.17360619377982622</v>
      </c>
      <c r="AJ119" s="12">
        <f t="shared" si="35"/>
        <v>2.6571939760161367E-2</v>
      </c>
      <c r="AK119" s="12">
        <f t="shared" si="36"/>
        <v>8.6922999252051936E-2</v>
      </c>
      <c r="AL119" s="12">
        <f t="shared" si="37"/>
        <v>5.9779786307524674E-2</v>
      </c>
      <c r="AM119" s="12">
        <f t="shared" si="38"/>
        <v>0.16318126276018186</v>
      </c>
      <c r="AN119" s="6">
        <f t="shared" si="39"/>
        <v>428.75896130703512</v>
      </c>
      <c r="AO119" s="6">
        <f t="shared" si="40"/>
        <v>391.09031601383606</v>
      </c>
      <c r="AP119" s="6">
        <f t="shared" si="41"/>
        <v>663.32280071189325</v>
      </c>
      <c r="AQ119" s="6">
        <f t="shared" si="42"/>
        <v>43.32437446276014</v>
      </c>
      <c r="AR119" s="6">
        <f t="shared" si="43"/>
        <v>45.201262253331961</v>
      </c>
      <c r="AS119" s="6">
        <f t="shared" si="44"/>
        <v>115.15694667896599</v>
      </c>
      <c r="AT119" s="12">
        <f t="shared" si="45"/>
        <v>2.6000914746120429E-2</v>
      </c>
      <c r="AU119" s="12">
        <f t="shared" si="46"/>
        <v>9.2046950840363406E-2</v>
      </c>
      <c r="AV119" s="12">
        <f t="shared" si="47"/>
        <v>5.9190289610880464E-2</v>
      </c>
      <c r="AW119" s="12">
        <f t="shared" si="48"/>
        <v>0.16866470959396462</v>
      </c>
      <c r="AX119" s="12">
        <f t="shared" si="49"/>
        <v>2.6000914746120429E-2</v>
      </c>
      <c r="AY119" s="6">
        <f t="shared" si="50"/>
        <v>3818424000</v>
      </c>
      <c r="AZ119" s="13">
        <f t="shared" si="51"/>
        <v>0.83303451895336922</v>
      </c>
      <c r="BA119" s="14">
        <f t="shared" si="52"/>
        <v>6.9469059024250841</v>
      </c>
      <c r="BB119" s="6"/>
      <c r="BC119" s="15"/>
      <c r="BD119" s="13">
        <f>_xlfn.PERCENTRANK.EXC($AX118:$AX$1474,AX119)</f>
        <v>0.80800000000000005</v>
      </c>
      <c r="BE119" s="13">
        <f>_xlfn.PERCENTRANK.EXC($AZ118:$AZ$1474,AZ119)</f>
        <v>0.97399999999999998</v>
      </c>
      <c r="BF119" s="13">
        <f>1-_xlfn.PERCENTRANK.EXC($BA118:$BA$1474,BA119)</f>
        <v>0.75700000000000001</v>
      </c>
      <c r="BG119" s="13">
        <v>0</v>
      </c>
      <c r="BH119" s="16">
        <f t="shared" si="53"/>
        <v>0.65920000000000001</v>
      </c>
    </row>
    <row r="120" spans="1:60" collapsed="1">
      <c r="A120" s="4" t="s">
        <v>801</v>
      </c>
      <c r="B120" s="4" t="s">
        <v>802</v>
      </c>
      <c r="C120" s="4" t="s">
        <v>20</v>
      </c>
      <c r="D120" s="4" t="s">
        <v>784</v>
      </c>
      <c r="E120" s="45">
        <v>25728690000</v>
      </c>
      <c r="F120" s="45">
        <v>10575287000</v>
      </c>
      <c r="G120" s="45">
        <v>19979142000</v>
      </c>
      <c r="H120" s="50">
        <v>26147714000</v>
      </c>
      <c r="I120" s="43">
        <v>963753000</v>
      </c>
      <c r="J120" s="43">
        <v>844116000</v>
      </c>
      <c r="K120" s="43">
        <v>1111292000</v>
      </c>
      <c r="L120" s="45">
        <v>6680835000</v>
      </c>
      <c r="M120" s="45">
        <v>9782000</v>
      </c>
      <c r="N120" s="45">
        <v>9697030</v>
      </c>
      <c r="O120" s="45">
        <v>9741160</v>
      </c>
      <c r="P120" s="45">
        <v>2954603000</v>
      </c>
      <c r="Q120" s="45">
        <v>6244000</v>
      </c>
      <c r="R120" s="45">
        <v>3308300000</v>
      </c>
      <c r="S120" s="45">
        <v>1534228000</v>
      </c>
      <c r="T120" s="45">
        <v>13346594000</v>
      </c>
      <c r="U120" s="1">
        <v>6.4727155090227004</v>
      </c>
      <c r="V120" s="8">
        <v>2</v>
      </c>
      <c r="W120" s="1"/>
      <c r="X120" s="11">
        <f t="shared" si="55"/>
        <v>0</v>
      </c>
      <c r="Y120" s="5">
        <f t="shared" si="30"/>
        <v>0</v>
      </c>
      <c r="Z120" s="5">
        <v>0</v>
      </c>
      <c r="AA120" s="5">
        <f t="shared" si="31"/>
        <v>0</v>
      </c>
      <c r="AB120" s="5"/>
      <c r="AC120" s="5"/>
      <c r="AD120" s="5"/>
      <c r="AE120" s="5">
        <f t="shared" si="32"/>
        <v>0</v>
      </c>
      <c r="AF120" s="10"/>
      <c r="AG120" s="39">
        <f t="shared" si="33"/>
        <v>9.1132562170653145E-2</v>
      </c>
      <c r="AH120" s="39">
        <f t="shared" si="34"/>
        <v>4.224986238147764E-2</v>
      </c>
      <c r="AI120" s="51">
        <v>5.6000000000000001E-2</v>
      </c>
      <c r="AJ120" s="39">
        <f t="shared" si="35"/>
        <v>5.4692783196532258E-2</v>
      </c>
      <c r="AK120" s="39">
        <f t="shared" si="36"/>
        <v>4.5866250384839935E-2</v>
      </c>
      <c r="AL120" s="39">
        <f t="shared" si="37"/>
        <v>2.4909804386926027E-2</v>
      </c>
      <c r="AM120" s="39">
        <f t="shared" si="38"/>
        <v>9.6149870275484162E-2</v>
      </c>
      <c r="AN120" s="24">
        <f t="shared" si="39"/>
        <v>1081.0966060110406</v>
      </c>
      <c r="AO120" s="24">
        <f t="shared" si="40"/>
        <v>2060.3362060342188</v>
      </c>
      <c r="AP120" s="24">
        <f t="shared" si="41"/>
        <v>2684.25054100333</v>
      </c>
      <c r="AQ120" s="24">
        <f t="shared" si="42"/>
        <v>98.523103659783274</v>
      </c>
      <c r="AR120" s="24">
        <f t="shared" si="43"/>
        <v>87.048921164521502</v>
      </c>
      <c r="AS120" s="24">
        <f t="shared" si="44"/>
        <v>150.31803029618649</v>
      </c>
      <c r="AT120" s="39">
        <f t="shared" si="45"/>
        <v>5.4952378447810091E-2</v>
      </c>
      <c r="AU120" s="39">
        <f t="shared" si="46"/>
        <v>4.5075081084574586E-2</v>
      </c>
      <c r="AV120" s="39">
        <f t="shared" si="47"/>
        <v>2.516206904867957E-2</v>
      </c>
      <c r="AW120" s="39">
        <f t="shared" si="48"/>
        <v>9.5320662787879762E-2</v>
      </c>
      <c r="AX120" s="39">
        <f t="shared" si="49"/>
        <v>2.4909804386926027E-2</v>
      </c>
      <c r="AY120" s="24">
        <f t="shared" si="50"/>
        <v>4734919000</v>
      </c>
      <c r="AZ120" s="40">
        <f t="shared" si="51"/>
        <v>0.30924963742779971</v>
      </c>
      <c r="BA120" s="41">
        <f t="shared" si="52"/>
        <v>9.1148325897355971</v>
      </c>
      <c r="BB120" s="24"/>
      <c r="BC120" s="42"/>
      <c r="BD120" s="40">
        <f>_xlfn.PERCENTRANK.EXC($AX119:$AX$1474,AX120)</f>
        <v>0.8</v>
      </c>
      <c r="BE120" s="40">
        <f>_xlfn.PERCENTRANK.EXC($AZ119:$AZ$1474,AZ120)</f>
        <v>0.89100000000000001</v>
      </c>
      <c r="BF120" s="40">
        <f>1-_xlfn.PERCENTRANK.EXC($BA119:$BA$1474,BA120)</f>
        <v>0.60599999999999998</v>
      </c>
      <c r="BG120" s="40">
        <v>0</v>
      </c>
      <c r="BH120" s="16">
        <f t="shared" si="53"/>
        <v>0.5806</v>
      </c>
    </row>
    <row r="121" spans="1:60" collapsed="1">
      <c r="A121" s="4" t="s">
        <v>1255</v>
      </c>
      <c r="B121" s="4" t="s">
        <v>1256</v>
      </c>
      <c r="C121" s="4" t="s">
        <v>20</v>
      </c>
      <c r="D121" s="4" t="s">
        <v>1136</v>
      </c>
      <c r="E121" s="45">
        <v>11792253200</v>
      </c>
      <c r="F121" s="45">
        <v>5223724000</v>
      </c>
      <c r="G121" s="45">
        <v>8327688000</v>
      </c>
      <c r="H121" s="45">
        <v>9658439000</v>
      </c>
      <c r="I121" s="43">
        <v>159616000</v>
      </c>
      <c r="J121" s="43">
        <v>986859000</v>
      </c>
      <c r="K121" s="43">
        <v>831493000</v>
      </c>
      <c r="L121" s="45">
        <v>1503439000</v>
      </c>
      <c r="M121" s="45">
        <v>6675000</v>
      </c>
      <c r="N121" s="45">
        <v>6820340</v>
      </c>
      <c r="O121" s="45">
        <v>6820110</v>
      </c>
      <c r="P121" s="45">
        <v>2693475000</v>
      </c>
      <c r="Q121" s="45">
        <v>381400000</v>
      </c>
      <c r="R121" s="45">
        <v>2614403000</v>
      </c>
      <c r="S121" s="45">
        <v>367248000</v>
      </c>
      <c r="T121" s="45">
        <v>8911095400.0000095</v>
      </c>
      <c r="U121" s="1">
        <v>11.7107174898573</v>
      </c>
      <c r="V121" s="8">
        <v>3</v>
      </c>
      <c r="W121" s="1"/>
      <c r="X121" s="11">
        <f t="shared" si="55"/>
        <v>0</v>
      </c>
      <c r="Y121" s="5">
        <f t="shared" si="30"/>
        <v>0</v>
      </c>
      <c r="Z121" s="5"/>
      <c r="AA121" s="5">
        <f t="shared" si="31"/>
        <v>0</v>
      </c>
      <c r="AB121" s="5"/>
      <c r="AC121" s="5"/>
      <c r="AD121" s="5"/>
      <c r="AE121" s="17">
        <f t="shared" si="32"/>
        <v>0</v>
      </c>
      <c r="AF121" s="10"/>
      <c r="AG121" s="12">
        <f t="shared" si="33"/>
        <v>3.0555978838085626E-2</v>
      </c>
      <c r="AH121" s="12">
        <f t="shared" si="34"/>
        <v>0.11850335891546369</v>
      </c>
      <c r="AI121" s="12">
        <f t="shared" ref="AI121:AI184" si="56">L121/H121</f>
        <v>0.15566066110683102</v>
      </c>
      <c r="AJ121" s="12">
        <f t="shared" si="35"/>
        <v>3.6815716238067564E-2</v>
      </c>
      <c r="AK121" s="12">
        <f t="shared" si="36"/>
        <v>2.5015460326146322E-2</v>
      </c>
      <c r="AL121" s="12">
        <f t="shared" si="37"/>
        <v>0.14102371251043455</v>
      </c>
      <c r="AM121" s="12">
        <f t="shared" si="38"/>
        <v>7.2683954278977003E-2</v>
      </c>
      <c r="AN121" s="6">
        <f t="shared" si="39"/>
        <v>782.58037453183522</v>
      </c>
      <c r="AO121" s="6">
        <f t="shared" si="40"/>
        <v>1221.0077503467569</v>
      </c>
      <c r="AP121" s="6">
        <f t="shared" si="41"/>
        <v>1416.1705602988809</v>
      </c>
      <c r="AQ121" s="6">
        <f t="shared" si="42"/>
        <v>23.912509363295879</v>
      </c>
      <c r="AR121" s="6">
        <f t="shared" si="43"/>
        <v>144.69351967790462</v>
      </c>
      <c r="AS121" s="6">
        <f t="shared" si="44"/>
        <v>220.4420456561551</v>
      </c>
      <c r="AT121" s="12">
        <f t="shared" si="45"/>
        <v>3.5504888514617194E-2</v>
      </c>
      <c r="AU121" s="12">
        <f t="shared" si="46"/>
        <v>2.5021221480615363E-2</v>
      </c>
      <c r="AV121" s="12">
        <f t="shared" si="47"/>
        <v>0.13958113646529147</v>
      </c>
      <c r="AW121" s="12">
        <f t="shared" si="48"/>
        <v>7.2689983356777566E-2</v>
      </c>
      <c r="AX121" s="12">
        <f t="shared" si="49"/>
        <v>2.5015460326146322E-2</v>
      </c>
      <c r="AY121" s="6">
        <f t="shared" si="50"/>
        <v>5322030000</v>
      </c>
      <c r="AZ121" s="13">
        <f t="shared" si="51"/>
        <v>0.28249352220863094</v>
      </c>
      <c r="BA121" s="14">
        <f t="shared" si="52"/>
        <v>5.9271413073626595</v>
      </c>
      <c r="BB121" s="6"/>
      <c r="BC121" s="15"/>
      <c r="BD121" s="13">
        <f>_xlfn.PERCENTRANK.EXC($AX120:$AX$1474,AX121)</f>
        <v>0.80200000000000005</v>
      </c>
      <c r="BE121" s="13">
        <f>_xlfn.PERCENTRANK.EXC($AZ120:$AZ$1474,AZ121)</f>
        <v>0.872</v>
      </c>
      <c r="BF121" s="13">
        <f>1-_xlfn.PERCENTRANK.EXC($BA120:$BA$1474,BA121)</f>
        <v>0.82299999999999995</v>
      </c>
      <c r="BG121" s="13">
        <v>0</v>
      </c>
      <c r="BH121" s="16">
        <f t="shared" si="53"/>
        <v>0.66399999999999992</v>
      </c>
    </row>
    <row r="122" spans="1:60" collapsed="1">
      <c r="A122" s="4" t="s">
        <v>2986</v>
      </c>
      <c r="B122" s="4" t="s">
        <v>2987</v>
      </c>
      <c r="C122" s="4" t="s">
        <v>20</v>
      </c>
      <c r="D122" s="4" t="s">
        <v>2985</v>
      </c>
      <c r="E122" s="45">
        <v>12889869540</v>
      </c>
      <c r="F122" s="45">
        <v>46220000000</v>
      </c>
      <c r="G122" s="45">
        <v>42352000000</v>
      </c>
      <c r="H122" s="45">
        <v>59821000000</v>
      </c>
      <c r="I122" s="43">
        <v>1573000000</v>
      </c>
      <c r="J122" s="43">
        <v>990000000</v>
      </c>
      <c r="K122" s="43">
        <v>2426000000</v>
      </c>
      <c r="L122" s="45">
        <v>3823000000</v>
      </c>
      <c r="M122" s="45">
        <v>6532330</v>
      </c>
      <c r="N122" s="45">
        <v>6529570</v>
      </c>
      <c r="O122" s="45">
        <v>6528930</v>
      </c>
      <c r="P122" s="45">
        <v>4438000000</v>
      </c>
      <c r="Q122" s="45"/>
      <c r="R122" s="45">
        <v>21725000000</v>
      </c>
      <c r="S122" s="45">
        <v>2940000000</v>
      </c>
      <c r="T122" s="45">
        <v>12765411740</v>
      </c>
      <c r="U122" s="1">
        <v>6.1327360243135702</v>
      </c>
      <c r="V122" s="8">
        <v>4</v>
      </c>
      <c r="W122" s="1">
        <v>3.3827160493827002E-2</v>
      </c>
      <c r="X122" s="11">
        <f t="shared" si="55"/>
        <v>0</v>
      </c>
      <c r="Y122" s="5">
        <f t="shared" si="30"/>
        <v>0</v>
      </c>
      <c r="Z122" s="5"/>
      <c r="AA122" s="5">
        <f t="shared" si="31"/>
        <v>0</v>
      </c>
      <c r="AB122" s="5"/>
      <c r="AC122" s="5"/>
      <c r="AD122" s="5"/>
      <c r="AE122" s="5">
        <f t="shared" si="32"/>
        <v>0</v>
      </c>
      <c r="AF122" s="10"/>
      <c r="AG122" s="12">
        <f t="shared" si="33"/>
        <v>3.4032886196451756E-2</v>
      </c>
      <c r="AH122" s="12">
        <f t="shared" si="34"/>
        <v>2.3375519455987911E-2</v>
      </c>
      <c r="AI122" s="12">
        <f t="shared" si="56"/>
        <v>6.3907323515153547E-2</v>
      </c>
      <c r="AJ122" s="12">
        <f t="shared" si="35"/>
        <v>1.5288883392284847E-2</v>
      </c>
      <c r="AK122" s="12">
        <f t="shared" si="36"/>
        <v>5.9245491355622182E-2</v>
      </c>
      <c r="AL122" s="12">
        <f t="shared" si="37"/>
        <v>5.3626775169625773E-2</v>
      </c>
      <c r="AM122" s="12">
        <f t="shared" si="38"/>
        <v>0.25254936339770473</v>
      </c>
      <c r="AN122" s="6">
        <f t="shared" si="39"/>
        <v>7075.576402294434</v>
      </c>
      <c r="AO122" s="6">
        <f t="shared" si="40"/>
        <v>6486.1851546120188</v>
      </c>
      <c r="AP122" s="6">
        <f t="shared" si="41"/>
        <v>9162.4508150646434</v>
      </c>
      <c r="AQ122" s="6">
        <f t="shared" si="42"/>
        <v>240.80228647358601</v>
      </c>
      <c r="AR122" s="6">
        <f t="shared" si="43"/>
        <v>151.61794727677321</v>
      </c>
      <c r="AS122" s="6">
        <f t="shared" si="44"/>
        <v>585.54770843001847</v>
      </c>
      <c r="AT122" s="12">
        <f t="shared" si="45"/>
        <v>1.5319977006623908E-2</v>
      </c>
      <c r="AU122" s="12">
        <f t="shared" si="46"/>
        <v>5.926279611631502E-2</v>
      </c>
      <c r="AV122" s="12">
        <f t="shared" si="47"/>
        <v>5.3659042896713416E-2</v>
      </c>
      <c r="AW122" s="12">
        <f t="shared" si="48"/>
        <v>0.25256982613950196</v>
      </c>
      <c r="AX122" s="12">
        <f t="shared" si="49"/>
        <v>1.5288883392284847E-2</v>
      </c>
      <c r="AY122" s="6">
        <f t="shared" si="50"/>
        <v>23223000000</v>
      </c>
      <c r="AZ122" s="13">
        <f t="shared" si="51"/>
        <v>0.16462128062696466</v>
      </c>
      <c r="BA122" s="14">
        <f t="shared" si="52"/>
        <v>3.3391084854826047</v>
      </c>
      <c r="BB122" s="6"/>
      <c r="BC122" s="15"/>
      <c r="BD122" s="13">
        <f>_xlfn.PERCENTRANK.EXC($AX121:$AX$1474,AX122)</f>
        <v>0.70899999999999996</v>
      </c>
      <c r="BE122" s="13">
        <f>_xlfn.PERCENTRANK.EXC($AZ121:$AZ$1474,AZ122)</f>
        <v>0.69299999999999995</v>
      </c>
      <c r="BF122" s="13">
        <f>1-_xlfn.PERCENTRANK.EXC($BA121:$BA$1474,BA122)</f>
        <v>0.94299999999999995</v>
      </c>
      <c r="BG122" s="13">
        <v>0</v>
      </c>
      <c r="BH122" s="16">
        <f t="shared" si="53"/>
        <v>0.65759999999999996</v>
      </c>
    </row>
    <row r="123" spans="1:60" collapsed="1">
      <c r="A123" s="4" t="s">
        <v>469</v>
      </c>
      <c r="B123" s="4" t="s">
        <v>470</v>
      </c>
      <c r="C123" s="4" t="s">
        <v>20</v>
      </c>
      <c r="D123" s="4" t="s">
        <v>466</v>
      </c>
      <c r="E123" s="45">
        <v>47807207250</v>
      </c>
      <c r="F123" s="45">
        <v>40951849000</v>
      </c>
      <c r="G123" s="45">
        <v>26494467000</v>
      </c>
      <c r="H123" s="45">
        <v>46985438000</v>
      </c>
      <c r="I123" s="43">
        <v>936408000</v>
      </c>
      <c r="J123" s="43">
        <v>2765179000</v>
      </c>
      <c r="K123" s="43">
        <v>3105670000</v>
      </c>
      <c r="L123" s="45">
        <v>9134448000</v>
      </c>
      <c r="M123" s="45">
        <v>19539350</v>
      </c>
      <c r="N123" s="45">
        <v>21876720</v>
      </c>
      <c r="O123" s="45">
        <v>20840610</v>
      </c>
      <c r="P123" s="45">
        <v>6671601000</v>
      </c>
      <c r="Q123" s="45">
        <v>6547758000</v>
      </c>
      <c r="R123" s="45">
        <v>15813063000</v>
      </c>
      <c r="S123" s="45">
        <v>2220414000</v>
      </c>
      <c r="T123" s="45">
        <v>40135493900.000099</v>
      </c>
      <c r="U123" s="1">
        <v>15.8670382655738</v>
      </c>
      <c r="V123" s="8">
        <v>2</v>
      </c>
      <c r="W123" s="1"/>
      <c r="X123" s="11">
        <f t="shared" si="55"/>
        <v>0</v>
      </c>
      <c r="Y123" s="5">
        <f t="shared" si="30"/>
        <v>0</v>
      </c>
      <c r="Z123" s="5"/>
      <c r="AA123" s="5">
        <f t="shared" si="31"/>
        <v>0</v>
      </c>
      <c r="AB123" s="5"/>
      <c r="AC123" s="5"/>
      <c r="AD123" s="5"/>
      <c r="AE123" s="17">
        <f t="shared" si="32"/>
        <v>0</v>
      </c>
      <c r="AF123" s="10"/>
      <c r="AG123" s="12">
        <f t="shared" si="33"/>
        <v>2.2866073763848856E-2</v>
      </c>
      <c r="AH123" s="12">
        <f t="shared" si="34"/>
        <v>0.10436816864441922</v>
      </c>
      <c r="AI123" s="12">
        <f t="shared" si="56"/>
        <v>0.19441019151508176</v>
      </c>
      <c r="AJ123" s="12">
        <f t="shared" si="35"/>
        <v>8.1175205560004571E-3</v>
      </c>
      <c r="AK123" s="12">
        <f t="shared" si="36"/>
        <v>0.10019081637942384</v>
      </c>
      <c r="AL123" s="12">
        <f t="shared" si="37"/>
        <v>0.14337645990346015</v>
      </c>
      <c r="AM123" s="12">
        <f t="shared" si="38"/>
        <v>0.22037464589194422</v>
      </c>
      <c r="AN123" s="6">
        <f t="shared" si="39"/>
        <v>2095.8654714716713</v>
      </c>
      <c r="AO123" s="6">
        <f t="shared" si="40"/>
        <v>1211.080408763288</v>
      </c>
      <c r="AP123" s="6">
        <f t="shared" si="41"/>
        <v>2254.5135675011434</v>
      </c>
      <c r="AQ123" s="6">
        <f t="shared" si="42"/>
        <v>47.924214469775094</v>
      </c>
      <c r="AR123" s="6">
        <f t="shared" si="43"/>
        <v>126.39824434375902</v>
      </c>
      <c r="AS123" s="6">
        <f t="shared" si="44"/>
        <v>438.30041443124748</v>
      </c>
      <c r="AT123" s="12">
        <f t="shared" si="45"/>
        <v>4.301439800546758E-3</v>
      </c>
      <c r="AU123" s="12">
        <f t="shared" si="46"/>
        <v>0.10912368361177327</v>
      </c>
      <c r="AV123" s="12">
        <f t="shared" si="47"/>
        <v>0.13904837630615297</v>
      </c>
      <c r="AW123" s="12">
        <f t="shared" si="48"/>
        <v>0.23028333129740264</v>
      </c>
      <c r="AX123" s="12">
        <f t="shared" si="49"/>
        <v>4.301439800546758E-3</v>
      </c>
      <c r="AY123" s="6">
        <f t="shared" si="50"/>
        <v>26812008000</v>
      </c>
      <c r="AZ123" s="13">
        <f t="shared" si="51"/>
        <v>0.34068496473669557</v>
      </c>
      <c r="BA123" s="14">
        <f t="shared" si="52"/>
        <v>4.3938608988742507</v>
      </c>
      <c r="BB123" s="6"/>
      <c r="BC123" s="15"/>
      <c r="BD123" s="13">
        <f>_xlfn.PERCENTRANK.EXC($AX122:$AX$1474,AX123)</f>
        <v>0.59099999999999997</v>
      </c>
      <c r="BE123" s="13">
        <f>_xlfn.PERCENTRANK.EXC($AZ122:$AZ$1474,AZ123)</f>
        <v>0.90500000000000003</v>
      </c>
      <c r="BF123" s="13">
        <f>1-_xlfn.PERCENTRANK.EXC($BA122:$BA$1474,BA123)</f>
        <v>0.90600000000000003</v>
      </c>
      <c r="BG123" s="13">
        <v>0</v>
      </c>
      <c r="BH123" s="16">
        <f t="shared" si="53"/>
        <v>0.66160000000000008</v>
      </c>
    </row>
    <row r="124" spans="1:60" collapsed="1">
      <c r="A124" s="4" t="s">
        <v>2357</v>
      </c>
      <c r="B124" s="4" t="s">
        <v>2358</v>
      </c>
      <c r="C124" s="4" t="s">
        <v>20</v>
      </c>
      <c r="D124" s="4" t="s">
        <v>2228</v>
      </c>
      <c r="E124" s="45">
        <v>12895065515.749599</v>
      </c>
      <c r="F124" s="45">
        <v>10773112000</v>
      </c>
      <c r="G124" s="45">
        <v>14692355000</v>
      </c>
      <c r="H124" s="45">
        <v>32580164000</v>
      </c>
      <c r="I124" s="43">
        <v>94277000</v>
      </c>
      <c r="J124" s="43">
        <v>678167000</v>
      </c>
      <c r="K124" s="43">
        <v>1708646000</v>
      </c>
      <c r="L124" s="45">
        <v>2174214000</v>
      </c>
      <c r="M124" s="45">
        <v>7658000</v>
      </c>
      <c r="N124" s="45">
        <v>7352000</v>
      </c>
      <c r="O124" s="45">
        <v>8029000</v>
      </c>
      <c r="P124" s="45">
        <v>9347460000</v>
      </c>
      <c r="Q124" s="45"/>
      <c r="R124" s="45">
        <v>1863996000</v>
      </c>
      <c r="S124" s="45">
        <v>1520342000</v>
      </c>
      <c r="T124" s="45">
        <v>14507487000</v>
      </c>
      <c r="U124" s="1">
        <v>8.7668067253390998</v>
      </c>
      <c r="V124" s="8"/>
      <c r="W124" s="1">
        <v>0.83149993127287702</v>
      </c>
      <c r="X124" s="11">
        <f t="shared" si="55"/>
        <v>0</v>
      </c>
      <c r="Y124" s="5">
        <f t="shared" si="30"/>
        <v>0</v>
      </c>
      <c r="Z124" s="5"/>
      <c r="AA124" s="5">
        <f t="shared" si="31"/>
        <v>0</v>
      </c>
      <c r="AB124" s="5"/>
      <c r="AC124" s="5"/>
      <c r="AD124" s="5"/>
      <c r="AE124" s="5">
        <f t="shared" si="32"/>
        <v>0</v>
      </c>
      <c r="AF124" s="10"/>
      <c r="AG124" s="12">
        <f t="shared" si="33"/>
        <v>8.7511389466664782E-3</v>
      </c>
      <c r="AH124" s="12">
        <f t="shared" si="34"/>
        <v>4.6157814727455199E-2</v>
      </c>
      <c r="AI124" s="12">
        <f t="shared" si="56"/>
        <v>6.6734286543186222E-2</v>
      </c>
      <c r="AJ124" s="12">
        <f t="shared" si="35"/>
        <v>6.7262621470696837E-2</v>
      </c>
      <c r="AK124" s="12">
        <f t="shared" si="36"/>
        <v>0.14194093710583799</v>
      </c>
      <c r="AL124" s="12">
        <f t="shared" si="37"/>
        <v>0.20273620484024502</v>
      </c>
      <c r="AM124" s="12">
        <f t="shared" si="38"/>
        <v>0.21430450387510502</v>
      </c>
      <c r="AN124" s="6">
        <f t="shared" si="39"/>
        <v>1406.7787934186472</v>
      </c>
      <c r="AO124" s="6">
        <f t="shared" si="40"/>
        <v>1998.4160772578889</v>
      </c>
      <c r="AP124" s="6">
        <f t="shared" si="41"/>
        <v>4057.8109353593222</v>
      </c>
      <c r="AQ124" s="6">
        <f t="shared" si="42"/>
        <v>12.3109166884304</v>
      </c>
      <c r="AR124" s="6">
        <f t="shared" si="43"/>
        <v>92.242519042437436</v>
      </c>
      <c r="AS124" s="6">
        <f t="shared" si="44"/>
        <v>270.79511769834352</v>
      </c>
      <c r="AT124" s="12">
        <f t="shared" si="45"/>
        <v>6.4296675598712438E-2</v>
      </c>
      <c r="AU124" s="12">
        <f t="shared" si="46"/>
        <v>0.12529826397421528</v>
      </c>
      <c r="AV124" s="12">
        <f t="shared" si="47"/>
        <v>0.19939377495460309</v>
      </c>
      <c r="AW124" s="12">
        <f t="shared" si="48"/>
        <v>0.19660720247922936</v>
      </c>
      <c r="AX124" s="12">
        <f t="shared" si="49"/>
        <v>6.4296675598712438E-2</v>
      </c>
      <c r="AY124" s="6">
        <f t="shared" si="50"/>
        <v>9691114000</v>
      </c>
      <c r="AZ124" s="13">
        <f t="shared" si="51"/>
        <v>0.22435129748757471</v>
      </c>
      <c r="BA124" s="14">
        <f t="shared" si="52"/>
        <v>6.6725202762929499</v>
      </c>
      <c r="BB124" s="6"/>
      <c r="BC124" s="15"/>
      <c r="BD124" s="13">
        <f>_xlfn.PERCENTRANK.EXC($AX123:$AX$1474,AX124)</f>
        <v>0.96199999999999997</v>
      </c>
      <c r="BE124" s="13">
        <f>_xlfn.PERCENTRANK.EXC($AZ123:$AZ$1474,AZ124)</f>
        <v>0.80700000000000005</v>
      </c>
      <c r="BF124" s="13">
        <f>1-_xlfn.PERCENTRANK.EXC($BA123:$BA$1474,BA124)</f>
        <v>0.77700000000000002</v>
      </c>
      <c r="BG124" s="13">
        <v>0</v>
      </c>
      <c r="BH124" s="16">
        <f t="shared" si="53"/>
        <v>0.66460000000000008</v>
      </c>
    </row>
    <row r="125" spans="1:60" collapsed="1">
      <c r="A125" s="4" t="s">
        <v>812</v>
      </c>
      <c r="B125" s="4" t="s">
        <v>813</v>
      </c>
      <c r="C125" s="4" t="s">
        <v>20</v>
      </c>
      <c r="D125" s="4" t="s">
        <v>803</v>
      </c>
      <c r="E125" s="45">
        <v>18923288638.0289</v>
      </c>
      <c r="F125" s="45">
        <v>17222086000</v>
      </c>
      <c r="G125" s="45">
        <v>18275990000</v>
      </c>
      <c r="H125" s="45">
        <v>23874000000</v>
      </c>
      <c r="I125" s="43">
        <v>672746000</v>
      </c>
      <c r="J125" s="43">
        <v>1334180000</v>
      </c>
      <c r="K125" s="43">
        <v>2547000000</v>
      </c>
      <c r="L125" s="45">
        <v>2533000000</v>
      </c>
      <c r="M125" s="45">
        <v>4656950</v>
      </c>
      <c r="N125" s="45">
        <v>4404650</v>
      </c>
      <c r="O125" s="45">
        <v>4234780</v>
      </c>
      <c r="P125" s="45">
        <v>19618000000</v>
      </c>
      <c r="Q125" s="45">
        <v>174000000</v>
      </c>
      <c r="R125" s="45">
        <v>4318000000</v>
      </c>
      <c r="S125" s="45">
        <v>6922000000</v>
      </c>
      <c r="T125" s="45">
        <v>9143639500.0000305</v>
      </c>
      <c r="U125" s="1">
        <v>8.2124650892365807</v>
      </c>
      <c r="V125" s="8"/>
      <c r="W125" s="1"/>
      <c r="X125" s="11">
        <f t="shared" si="55"/>
        <v>0</v>
      </c>
      <c r="Y125" s="5">
        <f t="shared" si="30"/>
        <v>0</v>
      </c>
      <c r="Z125" s="5"/>
      <c r="AA125" s="5">
        <f t="shared" si="31"/>
        <v>0</v>
      </c>
      <c r="AB125" s="5"/>
      <c r="AC125" s="5"/>
      <c r="AD125" s="5"/>
      <c r="AE125" s="5">
        <f t="shared" si="32"/>
        <v>0</v>
      </c>
      <c r="AF125" s="10"/>
      <c r="AG125" s="12">
        <f t="shared" si="33"/>
        <v>3.9062979943312329E-2</v>
      </c>
      <c r="AH125" s="12">
        <f t="shared" si="34"/>
        <v>7.3001790874256331E-2</v>
      </c>
      <c r="AI125" s="12">
        <f t="shared" si="56"/>
        <v>0.10609868476166541</v>
      </c>
      <c r="AJ125" s="12">
        <f t="shared" si="35"/>
        <v>1.9397340514426098E-2</v>
      </c>
      <c r="AK125" s="12">
        <f t="shared" si="36"/>
        <v>4.5540145325331238E-2</v>
      </c>
      <c r="AL125" s="12">
        <f t="shared" si="37"/>
        <v>8.1109418569944358E-2</v>
      </c>
      <c r="AM125" s="12">
        <f t="shared" si="38"/>
        <v>0.11276500861579786</v>
      </c>
      <c r="AN125" s="6">
        <f t="shared" si="39"/>
        <v>3698.1470705075212</v>
      </c>
      <c r="AO125" s="6">
        <f t="shared" si="40"/>
        <v>4149.2490890309109</v>
      </c>
      <c r="AP125" s="6">
        <f t="shared" si="41"/>
        <v>5637.6010087891227</v>
      </c>
      <c r="AQ125" s="6">
        <f t="shared" si="42"/>
        <v>144.46064484265455</v>
      </c>
      <c r="AR125" s="6">
        <f t="shared" si="43"/>
        <v>302.90261428263312</v>
      </c>
      <c r="AS125" s="6">
        <f t="shared" si="44"/>
        <v>598.14205224356408</v>
      </c>
      <c r="AT125" s="12">
        <f t="shared" si="45"/>
        <v>2.5111689208983767E-2</v>
      </c>
      <c r="AU125" s="12">
        <f t="shared" si="46"/>
        <v>5.2416071217476823E-2</v>
      </c>
      <c r="AV125" s="12">
        <f t="shared" si="47"/>
        <v>8.7169701395051202E-2</v>
      </c>
      <c r="AW125" s="12">
        <f t="shared" si="48"/>
        <v>0.12008303439302348</v>
      </c>
      <c r="AX125" s="12">
        <f t="shared" si="49"/>
        <v>1.9397340514426098E-2</v>
      </c>
      <c r="AY125" s="6">
        <f t="shared" si="50"/>
        <v>17188000000</v>
      </c>
      <c r="AZ125" s="13">
        <f t="shared" si="51"/>
        <v>0.14737025831975797</v>
      </c>
      <c r="BA125" s="14">
        <f t="shared" si="52"/>
        <v>3.6098063560994986</v>
      </c>
      <c r="BB125" s="6"/>
      <c r="BC125" s="15"/>
      <c r="BD125" s="13">
        <f>_xlfn.PERCENTRANK.EXC($AX124:$AX$1474,AX125)</f>
        <v>0.752</v>
      </c>
      <c r="BE125" s="13">
        <f>_xlfn.PERCENTRANK.EXC($AZ124:$AZ$1474,AZ125)</f>
        <v>0.64100000000000001</v>
      </c>
      <c r="BF125" s="13">
        <f>1-_xlfn.PERCENTRANK.EXC($BA124:$BA$1474,BA125)</f>
        <v>0.93500000000000005</v>
      </c>
      <c r="BG125" s="13">
        <v>0</v>
      </c>
      <c r="BH125" s="16">
        <f t="shared" si="53"/>
        <v>0.65260000000000007</v>
      </c>
    </row>
    <row r="126" spans="1:60" collapsed="1">
      <c r="A126" s="4" t="s">
        <v>2566</v>
      </c>
      <c r="B126" s="4" t="s">
        <v>2567</v>
      </c>
      <c r="C126" s="4" t="s">
        <v>20</v>
      </c>
      <c r="D126" s="4" t="s">
        <v>2543</v>
      </c>
      <c r="E126" s="45">
        <v>52366905500</v>
      </c>
      <c r="F126" s="45">
        <v>40885000000</v>
      </c>
      <c r="G126" s="45">
        <v>46042000000</v>
      </c>
      <c r="H126" s="45">
        <v>78675000000</v>
      </c>
      <c r="I126" s="43">
        <v>5980000000</v>
      </c>
      <c r="J126" s="43">
        <v>9134000000</v>
      </c>
      <c r="K126" s="43">
        <v>5202000000</v>
      </c>
      <c r="L126" s="45">
        <v>12634000000</v>
      </c>
      <c r="M126" s="45">
        <v>57498880</v>
      </c>
      <c r="N126" s="45">
        <v>57524220</v>
      </c>
      <c r="O126" s="45">
        <v>57451480</v>
      </c>
      <c r="P126" s="45">
        <v>21628000000</v>
      </c>
      <c r="Q126" s="45">
        <v>23903000000</v>
      </c>
      <c r="R126" s="45">
        <v>47404000000</v>
      </c>
      <c r="S126" s="45">
        <v>10642000000</v>
      </c>
      <c r="T126" s="45">
        <v>66106359450</v>
      </c>
      <c r="U126" s="1">
        <v>10.6500539883925</v>
      </c>
      <c r="V126" s="8">
        <v>2</v>
      </c>
      <c r="W126" s="1">
        <v>0.86038576700786795</v>
      </c>
      <c r="X126" s="11">
        <f t="shared" si="55"/>
        <v>0</v>
      </c>
      <c r="Y126" s="5">
        <f t="shared" si="30"/>
        <v>0</v>
      </c>
      <c r="Z126" s="5"/>
      <c r="AA126" s="5">
        <f t="shared" si="31"/>
        <v>0</v>
      </c>
      <c r="AB126" s="5"/>
      <c r="AC126" s="5"/>
      <c r="AD126" s="5"/>
      <c r="AE126" s="5">
        <f t="shared" si="32"/>
        <v>0</v>
      </c>
      <c r="AF126" s="10"/>
      <c r="AG126" s="12">
        <f t="shared" si="33"/>
        <v>0.14626391096979333</v>
      </c>
      <c r="AH126" s="12">
        <f t="shared" si="34"/>
        <v>0.19838408409712871</v>
      </c>
      <c r="AI126" s="12">
        <f t="shared" si="56"/>
        <v>0.16058468382586591</v>
      </c>
      <c r="AJ126" s="12">
        <f t="shared" si="35"/>
        <v>3.9254530514867936E-2</v>
      </c>
      <c r="AK126" s="12">
        <f t="shared" si="36"/>
        <v>9.3403421378089213E-2</v>
      </c>
      <c r="AL126" s="12">
        <f t="shared" si="37"/>
        <v>4.4980573779865862E-2</v>
      </c>
      <c r="AM126" s="12">
        <f t="shared" si="38"/>
        <v>5.5552837519692977E-2</v>
      </c>
      <c r="AN126" s="6">
        <f t="shared" si="39"/>
        <v>711.05732842100576</v>
      </c>
      <c r="AO126" s="6">
        <f t="shared" si="40"/>
        <v>800.39329520678416</v>
      </c>
      <c r="AP126" s="6">
        <f t="shared" si="41"/>
        <v>1369.4164188633608</v>
      </c>
      <c r="AQ126" s="6">
        <f t="shared" si="42"/>
        <v>104.00202577858909</v>
      </c>
      <c r="AR126" s="6">
        <f t="shared" si="43"/>
        <v>158.78529078708064</v>
      </c>
      <c r="AS126" s="6">
        <f t="shared" si="44"/>
        <v>219.90730264912236</v>
      </c>
      <c r="AT126" s="12">
        <f t="shared" si="45"/>
        <v>3.9304948044890375E-2</v>
      </c>
      <c r="AU126" s="12">
        <f t="shared" si="46"/>
        <v>9.3634028258096302E-2</v>
      </c>
      <c r="AV126" s="12">
        <f t="shared" si="47"/>
        <v>4.5031269098389393E-2</v>
      </c>
      <c r="AW126" s="12">
        <f t="shared" si="48"/>
        <v>5.5775461431218698E-2</v>
      </c>
      <c r="AX126" s="12">
        <f t="shared" si="49"/>
        <v>3.9254530514867936E-2</v>
      </c>
      <c r="AY126" s="6">
        <f t="shared" si="50"/>
        <v>82293000000</v>
      </c>
      <c r="AZ126" s="13">
        <f t="shared" si="51"/>
        <v>0.15352460112038691</v>
      </c>
      <c r="BA126" s="14">
        <f t="shared" si="52"/>
        <v>5.232417243153396</v>
      </c>
      <c r="BB126" s="6"/>
      <c r="BC126" s="15"/>
      <c r="BD126" s="13">
        <f>_xlfn.PERCENTRANK.EXC($AX125:$AX$1474,AX126)</f>
        <v>0.89400000000000002</v>
      </c>
      <c r="BE126" s="13">
        <f>_xlfn.PERCENTRANK.EXC($AZ125:$AZ$1474,AZ126)</f>
        <v>0.66</v>
      </c>
      <c r="BF126" s="13">
        <f>1-_xlfn.PERCENTRANK.EXC($BA125:$BA$1474,BA126)</f>
        <v>0.86899999999999999</v>
      </c>
      <c r="BG126" s="13">
        <v>0</v>
      </c>
      <c r="BH126" s="16">
        <f t="shared" si="53"/>
        <v>0.6584000000000001</v>
      </c>
    </row>
    <row r="127" spans="1:60" collapsed="1">
      <c r="A127" s="4" t="s">
        <v>1789</v>
      </c>
      <c r="B127" s="4" t="s">
        <v>1790</v>
      </c>
      <c r="C127" s="4" t="s">
        <v>20</v>
      </c>
      <c r="D127" s="4" t="s">
        <v>1696</v>
      </c>
      <c r="E127" s="45">
        <v>11177889440</v>
      </c>
      <c r="F127" s="45">
        <v>8015209000</v>
      </c>
      <c r="G127" s="45">
        <v>7846973000</v>
      </c>
      <c r="H127" s="45">
        <v>11367532000</v>
      </c>
      <c r="I127" s="43">
        <v>1238818000</v>
      </c>
      <c r="J127" s="43">
        <v>912805000</v>
      </c>
      <c r="K127" s="43">
        <v>983539000</v>
      </c>
      <c r="L127" s="45">
        <v>1515635000</v>
      </c>
      <c r="M127" s="45">
        <v>7765320</v>
      </c>
      <c r="N127" s="45">
        <v>7532360</v>
      </c>
      <c r="O127" s="45">
        <v>7082180</v>
      </c>
      <c r="P127" s="45">
        <v>2918269000</v>
      </c>
      <c r="Q127" s="45">
        <v>3284251000</v>
      </c>
      <c r="R127" s="45">
        <v>3880829000</v>
      </c>
      <c r="S127" s="45">
        <v>1293021000</v>
      </c>
      <c r="T127" s="45">
        <v>5290565440.0000095</v>
      </c>
      <c r="U127" s="1">
        <v>7.1906786261256199</v>
      </c>
      <c r="V127" s="8">
        <v>4</v>
      </c>
      <c r="W127" s="1"/>
      <c r="X127" s="11">
        <f t="shared" si="55"/>
        <v>0</v>
      </c>
      <c r="Y127" s="5">
        <f t="shared" si="30"/>
        <v>0</v>
      </c>
      <c r="Z127" s="5"/>
      <c r="AA127" s="5">
        <f t="shared" si="31"/>
        <v>0</v>
      </c>
      <c r="AB127" s="5"/>
      <c r="AC127" s="5"/>
      <c r="AD127" s="5"/>
      <c r="AE127" s="5">
        <f t="shared" si="32"/>
        <v>0</v>
      </c>
      <c r="AF127" s="10"/>
      <c r="AG127" s="12">
        <f t="shared" si="33"/>
        <v>0.15455841513303023</v>
      </c>
      <c r="AH127" s="12">
        <f t="shared" si="34"/>
        <v>0.11632574752073188</v>
      </c>
      <c r="AI127" s="12">
        <f t="shared" si="56"/>
        <v>0.1333301722836584</v>
      </c>
      <c r="AJ127" s="12">
        <f t="shared" si="35"/>
        <v>2.0766829858170688E-2</v>
      </c>
      <c r="AK127" s="12">
        <f t="shared" si="36"/>
        <v>6.3720031746073547E-2</v>
      </c>
      <c r="AL127" s="12">
        <f t="shared" si="37"/>
        <v>1.1933989342278073E-2</v>
      </c>
      <c r="AM127" s="12">
        <f t="shared" si="38"/>
        <v>8.8185085494185023E-2</v>
      </c>
      <c r="AN127" s="6">
        <f t="shared" si="39"/>
        <v>1032.1801290867602</v>
      </c>
      <c r="AO127" s="6">
        <f t="shared" si="40"/>
        <v>1041.7681842078712</v>
      </c>
      <c r="AP127" s="6">
        <f t="shared" si="41"/>
        <v>1605.0893933788748</v>
      </c>
      <c r="AQ127" s="6">
        <f t="shared" si="42"/>
        <v>159.53212488345622</v>
      </c>
      <c r="AR127" s="6">
        <f t="shared" si="43"/>
        <v>121.18446277129613</v>
      </c>
      <c r="AS127" s="6">
        <f t="shared" si="44"/>
        <v>214.00684534987812</v>
      </c>
      <c r="AT127" s="12">
        <f t="shared" si="45"/>
        <v>2.6311140120809817E-2</v>
      </c>
      <c r="AU127" s="12">
        <f t="shared" si="46"/>
        <v>7.470191440766194E-2</v>
      </c>
      <c r="AV127" s="12">
        <f t="shared" si="47"/>
        <v>1.7430323899900069E-2</v>
      </c>
      <c r="AW127" s="12">
        <f t="shared" si="48"/>
        <v>9.941954622288951E-2</v>
      </c>
      <c r="AX127" s="12">
        <f t="shared" si="49"/>
        <v>1.1933989342278073E-2</v>
      </c>
      <c r="AY127" s="6">
        <f t="shared" si="50"/>
        <v>8790328000</v>
      </c>
      <c r="AZ127" s="13">
        <f t="shared" si="51"/>
        <v>0.17242075608555221</v>
      </c>
      <c r="BA127" s="14">
        <f t="shared" si="52"/>
        <v>3.4906593210106718</v>
      </c>
      <c r="BB127" s="6"/>
      <c r="BC127" s="15"/>
      <c r="BD127" s="13">
        <f>_xlfn.PERCENTRANK.EXC($AX126:$AX$1474,AX127)</f>
        <v>0.67700000000000005</v>
      </c>
      <c r="BE127" s="13">
        <f>_xlfn.PERCENTRANK.EXC($AZ126:$AZ$1474,AZ127)</f>
        <v>0.72199999999999998</v>
      </c>
      <c r="BF127" s="13">
        <f>1-_xlfn.PERCENTRANK.EXC($BA126:$BA$1474,BA127)</f>
        <v>0.93799999999999994</v>
      </c>
      <c r="BG127" s="13">
        <v>0</v>
      </c>
      <c r="BH127" s="16">
        <f t="shared" si="53"/>
        <v>0.65500000000000003</v>
      </c>
    </row>
    <row r="128" spans="1:60" collapsed="1">
      <c r="A128" s="4" t="s">
        <v>1161</v>
      </c>
      <c r="B128" s="4" t="s">
        <v>1162</v>
      </c>
      <c r="C128" s="4" t="s">
        <v>20</v>
      </c>
      <c r="D128" s="4" t="s">
        <v>1136</v>
      </c>
      <c r="E128" s="45">
        <v>92545560000</v>
      </c>
      <c r="F128" s="45">
        <v>27813612000</v>
      </c>
      <c r="G128" s="45">
        <v>34847984000</v>
      </c>
      <c r="H128" s="45">
        <v>53347984000</v>
      </c>
      <c r="I128" s="43">
        <v>1900040000</v>
      </c>
      <c r="J128" s="43">
        <v>3118027000</v>
      </c>
      <c r="K128" s="43">
        <v>5589396000</v>
      </c>
      <c r="L128" s="45">
        <v>7676707000</v>
      </c>
      <c r="M128" s="45">
        <v>21448530</v>
      </c>
      <c r="N128" s="45">
        <v>21340930</v>
      </c>
      <c r="O128" s="45">
        <v>21335160</v>
      </c>
      <c r="P128" s="45">
        <v>18367285000</v>
      </c>
      <c r="Q128" s="45">
        <v>2019926000</v>
      </c>
      <c r="R128" s="45">
        <v>396053000</v>
      </c>
      <c r="S128" s="45">
        <v>10995113000</v>
      </c>
      <c r="T128" s="45">
        <v>61185927000.000099</v>
      </c>
      <c r="U128" s="1">
        <v>13.292111346511399</v>
      </c>
      <c r="V128" s="8">
        <v>3</v>
      </c>
      <c r="W128" s="1"/>
      <c r="X128" s="11">
        <f t="shared" si="55"/>
        <v>0</v>
      </c>
      <c r="Y128" s="5">
        <f t="shared" si="30"/>
        <v>0</v>
      </c>
      <c r="Z128" s="5"/>
      <c r="AA128" s="5">
        <f t="shared" si="31"/>
        <v>0</v>
      </c>
      <c r="AB128" s="5"/>
      <c r="AC128" s="5"/>
      <c r="AD128" s="5"/>
      <c r="AE128" s="5">
        <f t="shared" si="32"/>
        <v>0</v>
      </c>
      <c r="AF128" s="10"/>
      <c r="AG128" s="12">
        <f t="shared" si="33"/>
        <v>6.8313313639379161E-2</v>
      </c>
      <c r="AH128" s="12">
        <f t="shared" si="34"/>
        <v>8.9475104212628193E-2</v>
      </c>
      <c r="AI128" s="12">
        <f t="shared" si="56"/>
        <v>0.14389872726961903</v>
      </c>
      <c r="AJ128" s="12">
        <f t="shared" si="35"/>
        <v>3.9055773898620139E-2</v>
      </c>
      <c r="AK128" s="12">
        <f t="shared" si="36"/>
        <v>7.3552758670175633E-2</v>
      </c>
      <c r="AL128" s="12">
        <f t="shared" si="37"/>
        <v>8.560368072856539E-2</v>
      </c>
      <c r="AM128" s="12">
        <f t="shared" si="38"/>
        <v>0.16202600945206935</v>
      </c>
      <c r="AN128" s="6">
        <f t="shared" si="39"/>
        <v>1296.7607570309015</v>
      </c>
      <c r="AO128" s="6">
        <f t="shared" si="40"/>
        <v>1632.9177781849244</v>
      </c>
      <c r="AP128" s="6">
        <f t="shared" si="41"/>
        <v>2500.4726470295982</v>
      </c>
      <c r="AQ128" s="6">
        <f t="shared" si="42"/>
        <v>88.586024310290725</v>
      </c>
      <c r="AR128" s="6">
        <f t="shared" si="43"/>
        <v>146.10548837374941</v>
      </c>
      <c r="AS128" s="6">
        <f t="shared" si="44"/>
        <v>359.81483148005452</v>
      </c>
      <c r="AT128" s="12">
        <f t="shared" si="45"/>
        <v>3.9379746703064766E-2</v>
      </c>
      <c r="AU128" s="12">
        <f t="shared" si="46"/>
        <v>7.3601142820352017E-2</v>
      </c>
      <c r="AV128" s="12">
        <f t="shared" si="47"/>
        <v>8.5942166955961463E-2</v>
      </c>
      <c r="AW128" s="12">
        <f t="shared" si="48"/>
        <v>0.16207838101974148</v>
      </c>
      <c r="AX128" s="12">
        <f t="shared" si="49"/>
        <v>3.9055773898620139E-2</v>
      </c>
      <c r="AY128" s="6">
        <f t="shared" si="50"/>
        <v>9788151000</v>
      </c>
      <c r="AZ128" s="13">
        <f t="shared" si="51"/>
        <v>0.78428571443166328</v>
      </c>
      <c r="BA128" s="14">
        <f t="shared" si="52"/>
        <v>7.9703350668457329</v>
      </c>
      <c r="BB128" s="6"/>
      <c r="BC128" s="15"/>
      <c r="BD128" s="13">
        <f>_xlfn.PERCENTRANK.EXC($AX127:$AX$1474,AX128)</f>
        <v>0.89100000000000001</v>
      </c>
      <c r="BE128" s="13">
        <f>_xlfn.PERCENTRANK.EXC($AZ127:$AZ$1474,AZ128)</f>
        <v>0.96899999999999997</v>
      </c>
      <c r="BF128" s="13">
        <f>1-_xlfn.PERCENTRANK.EXC($BA127:$BA$1474,BA128)</f>
        <v>0.68799999999999994</v>
      </c>
      <c r="BG128" s="13">
        <v>0</v>
      </c>
      <c r="BH128" s="16">
        <f t="shared" si="53"/>
        <v>0.6472</v>
      </c>
    </row>
    <row r="129" spans="1:60" collapsed="1">
      <c r="A129" s="4" t="s">
        <v>1217</v>
      </c>
      <c r="B129" s="4" t="s">
        <v>1218</v>
      </c>
      <c r="C129" s="4" t="s">
        <v>20</v>
      </c>
      <c r="D129" s="4" t="s">
        <v>1136</v>
      </c>
      <c r="E129" s="45">
        <v>17309250000</v>
      </c>
      <c r="F129" s="45">
        <v>7923830000</v>
      </c>
      <c r="G129" s="45">
        <v>12899073000</v>
      </c>
      <c r="H129" s="45">
        <v>16325714000</v>
      </c>
      <c r="I129" s="43">
        <v>594834000</v>
      </c>
      <c r="J129" s="43">
        <v>793569000</v>
      </c>
      <c r="K129" s="43">
        <v>1163111000</v>
      </c>
      <c r="L129" s="45">
        <v>1452495000</v>
      </c>
      <c r="M129" s="45">
        <v>13472050</v>
      </c>
      <c r="N129" s="45">
        <v>14083000</v>
      </c>
      <c r="O129" s="45">
        <v>14067000</v>
      </c>
      <c r="P129" s="45">
        <v>2702188000</v>
      </c>
      <c r="Q129" s="45">
        <v>10764000</v>
      </c>
      <c r="R129" s="45">
        <v>124378000</v>
      </c>
      <c r="S129" s="45">
        <v>796239000</v>
      </c>
      <c r="T129" s="45">
        <v>11275021000</v>
      </c>
      <c r="U129" s="1"/>
      <c r="V129" s="8">
        <v>3</v>
      </c>
      <c r="W129" s="1"/>
      <c r="X129" s="11">
        <f t="shared" si="55"/>
        <v>0</v>
      </c>
      <c r="Y129" s="5">
        <f t="shared" si="30"/>
        <v>0</v>
      </c>
      <c r="Z129" s="5"/>
      <c r="AA129" s="5">
        <f t="shared" si="31"/>
        <v>0</v>
      </c>
      <c r="AB129" s="5"/>
      <c r="AC129" s="5"/>
      <c r="AD129" s="5"/>
      <c r="AE129" s="11">
        <f t="shared" si="32"/>
        <v>0</v>
      </c>
      <c r="AF129" s="10"/>
      <c r="AG129" s="12">
        <f t="shared" si="33"/>
        <v>7.5069000723135146E-2</v>
      </c>
      <c r="AH129" s="12">
        <f t="shared" si="34"/>
        <v>6.1521397700439406E-2</v>
      </c>
      <c r="AI129" s="12">
        <f t="shared" si="56"/>
        <v>8.8969768795410728E-2</v>
      </c>
      <c r="AJ129" s="12">
        <f t="shared" si="35"/>
        <v>4.3438565924871275E-2</v>
      </c>
      <c r="AK129" s="12">
        <f t="shared" si="36"/>
        <v>4.0045359473965814E-2</v>
      </c>
      <c r="AL129" s="12">
        <f t="shared" si="37"/>
        <v>5.3918412356366963E-2</v>
      </c>
      <c r="AM129" s="12">
        <f t="shared" si="38"/>
        <v>0.10599965623143537</v>
      </c>
      <c r="AN129" s="6">
        <f t="shared" si="39"/>
        <v>588.16809616947683</v>
      </c>
      <c r="AO129" s="6">
        <f t="shared" si="40"/>
        <v>915.93218774408865</v>
      </c>
      <c r="AP129" s="6">
        <f t="shared" si="41"/>
        <v>1160.5682803725031</v>
      </c>
      <c r="AQ129" s="6">
        <f t="shared" si="42"/>
        <v>44.153191236671475</v>
      </c>
      <c r="AR129" s="6">
        <f t="shared" si="43"/>
        <v>56.349428388837609</v>
      </c>
      <c r="AS129" s="6">
        <f t="shared" si="44"/>
        <v>103.25549157602902</v>
      </c>
      <c r="AT129" s="12">
        <f t="shared" si="45"/>
        <v>4.0789485307175744E-2</v>
      </c>
      <c r="AU129" s="12">
        <f t="shared" si="46"/>
        <v>4.0242426425174394E-2</v>
      </c>
      <c r="AV129" s="12">
        <f t="shared" si="47"/>
        <v>5.1242725516738696E-2</v>
      </c>
      <c r="AW129" s="12">
        <f t="shared" si="48"/>
        <v>0.10620922014930279</v>
      </c>
      <c r="AX129" s="12">
        <f t="shared" si="49"/>
        <v>4.0045359473965814E-2</v>
      </c>
      <c r="AY129" s="6">
        <f t="shared" si="50"/>
        <v>2041091000</v>
      </c>
      <c r="AZ129" s="13">
        <f t="shared" si="51"/>
        <v>0.71162677215273595</v>
      </c>
      <c r="BA129" s="14">
        <f t="shared" si="52"/>
        <v>7.7625196644394645</v>
      </c>
      <c r="BB129" s="6"/>
      <c r="BC129" s="15"/>
      <c r="BD129" s="13">
        <f>_xlfn.PERCENTRANK.EXC($AX128:$AX$1474,AX129)</f>
        <v>0.89700000000000002</v>
      </c>
      <c r="BE129" s="13">
        <f>_xlfn.PERCENTRANK.EXC($AZ128:$AZ$1474,AZ129)</f>
        <v>0.96199999999999997</v>
      </c>
      <c r="BF129" s="13">
        <f>1-_xlfn.PERCENTRANK.EXC($BA128:$BA$1474,BA129)</f>
        <v>0.70399999999999996</v>
      </c>
      <c r="BG129" s="13">
        <v>0</v>
      </c>
      <c r="BH129" s="16">
        <f t="shared" si="53"/>
        <v>0.65339999999999998</v>
      </c>
    </row>
    <row r="130" spans="1:60" collapsed="1">
      <c r="A130" s="4" t="s">
        <v>2347</v>
      </c>
      <c r="B130" s="4" t="s">
        <v>2348</v>
      </c>
      <c r="C130" s="4" t="s">
        <v>20</v>
      </c>
      <c r="D130" s="4" t="s">
        <v>2228</v>
      </c>
      <c r="E130" s="45">
        <v>76838440875</v>
      </c>
      <c r="F130" s="45">
        <v>38619000000</v>
      </c>
      <c r="G130" s="45">
        <v>54439000000</v>
      </c>
      <c r="H130" s="45">
        <v>78397000000</v>
      </c>
      <c r="I130" s="43">
        <v>703000000</v>
      </c>
      <c r="J130" s="43">
        <v>5417000000</v>
      </c>
      <c r="K130" s="43">
        <v>8811000000</v>
      </c>
      <c r="L130" s="45">
        <v>8277000000</v>
      </c>
      <c r="M130" s="45">
        <v>30153000</v>
      </c>
      <c r="N130" s="45">
        <v>28672000</v>
      </c>
      <c r="O130" s="45">
        <v>30549000</v>
      </c>
      <c r="P130" s="45">
        <v>22856000000</v>
      </c>
      <c r="Q130" s="45">
        <v>2712000000</v>
      </c>
      <c r="R130" s="45">
        <v>23077000000</v>
      </c>
      <c r="S130" s="45">
        <v>10961000000</v>
      </c>
      <c r="T130" s="45">
        <v>54600159975</v>
      </c>
      <c r="U130" s="1">
        <v>13.447597764035701</v>
      </c>
      <c r="V130" s="8">
        <v>3</v>
      </c>
      <c r="W130" s="1"/>
      <c r="X130" s="11">
        <f t="shared" ref="X130:X135" si="57">IF(AX130&lt;-5%,1,0)</f>
        <v>0</v>
      </c>
      <c r="Y130" s="5">
        <f t="shared" ref="Y130:Y193" si="58">IF(V130&gt;6,1,0)</f>
        <v>0</v>
      </c>
      <c r="Z130" s="5"/>
      <c r="AA130" s="5">
        <f t="shared" ref="AA130:AA193" si="59">IF(W130&gt;3.5,1,0)</f>
        <v>0</v>
      </c>
      <c r="AB130" s="5"/>
      <c r="AC130" s="5"/>
      <c r="AD130" s="5"/>
      <c r="AE130" s="5">
        <f t="shared" ref="AE130:AE193" si="60">SUM(X130:AD130)</f>
        <v>0</v>
      </c>
      <c r="AF130" s="10"/>
      <c r="AG130" s="12">
        <f t="shared" ref="AG130:AG193" si="61">I130/F130</f>
        <v>1.8203474973458662E-2</v>
      </c>
      <c r="AH130" s="12">
        <f t="shared" ref="AH130:AH193" si="62">J130/G130</f>
        <v>9.9505868954242363E-2</v>
      </c>
      <c r="AI130" s="12">
        <f t="shared" si="56"/>
        <v>0.10557801956707527</v>
      </c>
      <c r="AJ130" s="12">
        <f t="shared" ref="AJ130:AJ193" si="63">(H130/F130)^(1/17)-1</f>
        <v>4.2528994672512255E-2</v>
      </c>
      <c r="AK130" s="12">
        <f t="shared" ref="AK130:AK193" si="64">(H130/G130)^(1/6)-1</f>
        <v>6.2669503811718874E-2</v>
      </c>
      <c r="AL130" s="12">
        <f t="shared" ref="AL130:AL193" si="65">((H130*AI130)/(F130*AG130))^(1/17)-1</f>
        <v>0.1560993438923115</v>
      </c>
      <c r="AM130" s="12">
        <f t="shared" ref="AM130:AM193" si="66">((H130*AI130)/(G130*AH130))^(1/6)-1</f>
        <v>7.3212411596054183E-2</v>
      </c>
      <c r="AN130" s="6">
        <f t="shared" ref="AN130:AN193" si="67">F130/M130</f>
        <v>1280.7680827778331</v>
      </c>
      <c r="AO130" s="6">
        <f t="shared" ref="AO130:AO193" si="68">G130/N130</f>
        <v>1898.681640625</v>
      </c>
      <c r="AP130" s="6">
        <f t="shared" ref="AP130:AP193" si="69">H130/O130</f>
        <v>2566.270581688435</v>
      </c>
      <c r="AQ130" s="6">
        <f t="shared" ref="AQ130:AQ193" si="70">AN130*AG130</f>
        <v>23.314429741650915</v>
      </c>
      <c r="AR130" s="6">
        <f t="shared" ref="AR130:AR193" si="71">AO130*AH130</f>
        <v>188.92996651785714</v>
      </c>
      <c r="AS130" s="6">
        <f t="shared" ref="AS130:AS193" si="72">AP130*AI130</f>
        <v>270.94176568791124</v>
      </c>
      <c r="AT130" s="12">
        <f t="shared" ref="AT130:AT193" si="73">(AP130/AN130)^(1/17)-1</f>
        <v>4.1729158736044436E-2</v>
      </c>
      <c r="AU130" s="12">
        <f t="shared" ref="AU130:AU193" si="74">(AP130/AO130)^(1/6)-1</f>
        <v>5.1497834003564558E-2</v>
      </c>
      <c r="AV130" s="12">
        <f t="shared" ref="AV130:AV193" si="75">(AS130/AQ130)^(1/17)-1</f>
        <v>0.15521237594600268</v>
      </c>
      <c r="AW130" s="12">
        <f t="shared" ref="AW130:AW193" si="76">(AS130/AR130)^(1/6)-1</f>
        <v>6.1929905931443985E-2</v>
      </c>
      <c r="AX130" s="12">
        <f t="shared" ref="AX130:AX193" si="77">MIN(AJ130:AM130,AT130:AW130)</f>
        <v>4.1729158736044436E-2</v>
      </c>
      <c r="AY130" s="6">
        <f t="shared" ref="AY130:AY193" si="78">MAX(P130,0)+MAX(Q130,0)+MAX(R130,0)-MAX(S130,0)</f>
        <v>37684000000</v>
      </c>
      <c r="AZ130" s="13">
        <f t="shared" ref="AZ130:AZ193" si="79">IF(AY130&gt;0,(H130*AI130)/AY130,1000%)</f>
        <v>0.21964228850440506</v>
      </c>
      <c r="BA130" s="14">
        <f t="shared" ref="BA130:BA193" si="80">IF(AI130&gt;0,T130/(H130*AI130),100000)</f>
        <v>6.5966122961217835</v>
      </c>
      <c r="BB130" s="6"/>
      <c r="BC130" s="15"/>
      <c r="BD130" s="13">
        <f>_xlfn.PERCENTRANK.EXC($AX129:$AX$1474,AX130)</f>
        <v>0.90200000000000002</v>
      </c>
      <c r="BE130" s="13">
        <f>_xlfn.PERCENTRANK.EXC($AZ129:$AZ$1474,AZ130)</f>
        <v>0.80600000000000005</v>
      </c>
      <c r="BF130" s="13">
        <f>1-_xlfn.PERCENTRANK.EXC($BA129:$BA$1474,BA130)</f>
        <v>0.78500000000000003</v>
      </c>
      <c r="BG130" s="13">
        <v>0</v>
      </c>
      <c r="BH130" s="16">
        <f t="shared" ref="BH130:BH193" si="81">IF(AE130=0,20%*BD130+20%*BE130+40%*BF130+20%*BG130,0)</f>
        <v>0.65560000000000007</v>
      </c>
    </row>
    <row r="131" spans="1:60" collapsed="1">
      <c r="A131" s="4" t="s">
        <v>1777</v>
      </c>
      <c r="B131" s="4" t="s">
        <v>1778</v>
      </c>
      <c r="C131" s="4" t="s">
        <v>20</v>
      </c>
      <c r="D131" s="4" t="s">
        <v>1696</v>
      </c>
      <c r="E131" s="45">
        <v>72081137279</v>
      </c>
      <c r="F131" s="45">
        <v>17251000000</v>
      </c>
      <c r="G131" s="45">
        <v>19525000000</v>
      </c>
      <c r="H131" s="45">
        <v>23258000000</v>
      </c>
      <c r="I131" s="43">
        <v>2536000000</v>
      </c>
      <c r="J131" s="43">
        <v>2493000000</v>
      </c>
      <c r="K131" s="43">
        <v>2735000000</v>
      </c>
      <c r="L131" s="45">
        <v>7291000000</v>
      </c>
      <c r="M131" s="45">
        <v>25526540</v>
      </c>
      <c r="N131" s="45">
        <v>23852000</v>
      </c>
      <c r="O131" s="45">
        <v>24381000</v>
      </c>
      <c r="P131" s="45">
        <v>7376000000</v>
      </c>
      <c r="Q131" s="45">
        <v>7923000000</v>
      </c>
      <c r="R131" s="45">
        <v>10480000000</v>
      </c>
      <c r="S131" s="45">
        <v>4396000000</v>
      </c>
      <c r="T131" s="45">
        <v>43803674764.999901</v>
      </c>
      <c r="U131" s="1">
        <v>19.636867182466698</v>
      </c>
      <c r="V131" s="8">
        <v>3</v>
      </c>
      <c r="W131" s="1"/>
      <c r="X131" s="11">
        <f t="shared" si="57"/>
        <v>0</v>
      </c>
      <c r="Y131" s="5">
        <f t="shared" si="58"/>
        <v>0</v>
      </c>
      <c r="Z131" s="5"/>
      <c r="AA131" s="5">
        <f t="shared" si="59"/>
        <v>0</v>
      </c>
      <c r="AB131" s="5"/>
      <c r="AC131" s="5"/>
      <c r="AD131" s="17"/>
      <c r="AE131" s="5">
        <f t="shared" si="60"/>
        <v>0</v>
      </c>
      <c r="AF131" s="10"/>
      <c r="AG131" s="12">
        <f t="shared" si="61"/>
        <v>0.14700597066836704</v>
      </c>
      <c r="AH131" s="12">
        <f t="shared" si="62"/>
        <v>0.12768245838668374</v>
      </c>
      <c r="AI131" s="12">
        <f t="shared" si="56"/>
        <v>0.31348353254794048</v>
      </c>
      <c r="AJ131" s="12">
        <f t="shared" si="63"/>
        <v>1.7730591288045217E-2</v>
      </c>
      <c r="AK131" s="12">
        <f t="shared" si="64"/>
        <v>2.9588193875535351E-2</v>
      </c>
      <c r="AL131" s="12">
        <f t="shared" si="65"/>
        <v>6.4090821196550074E-2</v>
      </c>
      <c r="AM131" s="12">
        <f t="shared" si="66"/>
        <v>0.19585209845280382</v>
      </c>
      <c r="AN131" s="6">
        <f t="shared" si="67"/>
        <v>675.80643518471368</v>
      </c>
      <c r="AO131" s="6">
        <f t="shared" si="68"/>
        <v>818.58963608921681</v>
      </c>
      <c r="AP131" s="6">
        <f t="shared" si="69"/>
        <v>953.93954308682987</v>
      </c>
      <c r="AQ131" s="6">
        <f t="shared" si="70"/>
        <v>99.347580988257718</v>
      </c>
      <c r="AR131" s="6">
        <f t="shared" si="71"/>
        <v>104.51953714573202</v>
      </c>
      <c r="AS131" s="6">
        <f t="shared" si="72"/>
        <v>299.04433780402769</v>
      </c>
      <c r="AT131" s="12">
        <f t="shared" si="73"/>
        <v>2.0483050554551685E-2</v>
      </c>
      <c r="AU131" s="12">
        <f t="shared" si="74"/>
        <v>2.5830880144176449E-2</v>
      </c>
      <c r="AV131" s="12">
        <f t="shared" si="75"/>
        <v>6.6968662018353609E-2</v>
      </c>
      <c r="AW131" s="12">
        <f t="shared" si="76"/>
        <v>0.19148803179302787</v>
      </c>
      <c r="AX131" s="12">
        <f t="shared" si="77"/>
        <v>1.7730591288045217E-2</v>
      </c>
      <c r="AY131" s="6">
        <f t="shared" si="78"/>
        <v>21383000000</v>
      </c>
      <c r="AZ131" s="13">
        <f t="shared" si="79"/>
        <v>0.34097180002805966</v>
      </c>
      <c r="BA131" s="14">
        <f t="shared" si="80"/>
        <v>6.0079104052941847</v>
      </c>
      <c r="BB131" s="6"/>
      <c r="BC131" s="15"/>
      <c r="BD131" s="13">
        <f>_xlfn.PERCENTRANK.EXC($AX130:$AX$1474,AX131)</f>
        <v>0.73399999999999999</v>
      </c>
      <c r="BE131" s="13">
        <f>_xlfn.PERCENTRANK.EXC($AZ130:$AZ$1474,AZ131)</f>
        <v>0.90700000000000003</v>
      </c>
      <c r="BF131" s="13">
        <f>1-_xlfn.PERCENTRANK.EXC($BA130:$BA$1474,BA131)</f>
        <v>0.82099999999999995</v>
      </c>
      <c r="BG131" s="13">
        <v>0</v>
      </c>
      <c r="BH131" s="16">
        <f t="shared" si="81"/>
        <v>0.65660000000000007</v>
      </c>
    </row>
    <row r="132" spans="1:60" collapsed="1">
      <c r="A132" s="4" t="s">
        <v>1910</v>
      </c>
      <c r="B132" s="4" t="s">
        <v>1911</v>
      </c>
      <c r="C132" s="4" t="s">
        <v>20</v>
      </c>
      <c r="D132" s="4" t="s">
        <v>1901</v>
      </c>
      <c r="E132" s="45">
        <v>92696313150</v>
      </c>
      <c r="F132" s="45">
        <v>33584000000</v>
      </c>
      <c r="G132" s="45">
        <v>43426000000</v>
      </c>
      <c r="H132" s="45">
        <v>83869000000</v>
      </c>
      <c r="I132" s="43">
        <v>3439000000</v>
      </c>
      <c r="J132" s="43">
        <v>3340000000</v>
      </c>
      <c r="K132" s="43">
        <v>3177000000</v>
      </c>
      <c r="L132" s="45">
        <v>13871000000</v>
      </c>
      <c r="M132" s="45">
        <v>32207900</v>
      </c>
      <c r="N132" s="45">
        <v>30254260</v>
      </c>
      <c r="O132" s="45">
        <v>29120500</v>
      </c>
      <c r="P132" s="45">
        <v>13986000000</v>
      </c>
      <c r="Q132" s="45">
        <v>20655000000</v>
      </c>
      <c r="R132" s="45">
        <v>23766000000</v>
      </c>
      <c r="S132" s="45">
        <v>6864000000</v>
      </c>
      <c r="T132" s="45">
        <v>102893741755</v>
      </c>
      <c r="U132" s="1">
        <v>14.0262972661774</v>
      </c>
      <c r="V132" s="8">
        <v>2</v>
      </c>
      <c r="W132" s="1">
        <v>0.96199963106437902</v>
      </c>
      <c r="X132" s="11">
        <f t="shared" si="57"/>
        <v>0</v>
      </c>
      <c r="Y132" s="5">
        <f t="shared" si="58"/>
        <v>0</v>
      </c>
      <c r="Z132" s="5"/>
      <c r="AA132" s="5">
        <f t="shared" si="59"/>
        <v>0</v>
      </c>
      <c r="AB132" s="5"/>
      <c r="AC132" s="5"/>
      <c r="AD132" s="5"/>
      <c r="AE132" s="5">
        <f t="shared" si="60"/>
        <v>0</v>
      </c>
      <c r="AF132" s="10"/>
      <c r="AG132" s="12">
        <f t="shared" si="61"/>
        <v>0.10239995235826584</v>
      </c>
      <c r="AH132" s="12">
        <f t="shared" si="62"/>
        <v>7.6912448763413618E-2</v>
      </c>
      <c r="AI132" s="12">
        <f t="shared" si="56"/>
        <v>0.16538888027757576</v>
      </c>
      <c r="AJ132" s="12">
        <f t="shared" si="63"/>
        <v>5.5311162700821814E-2</v>
      </c>
      <c r="AK132" s="12">
        <f t="shared" si="64"/>
        <v>0.1159428127677804</v>
      </c>
      <c r="AL132" s="12">
        <f t="shared" si="65"/>
        <v>8.5495372115693691E-2</v>
      </c>
      <c r="AM132" s="12">
        <f t="shared" si="66"/>
        <v>0.26782764543791582</v>
      </c>
      <c r="AN132" s="6">
        <f t="shared" si="67"/>
        <v>1042.725542491128</v>
      </c>
      <c r="AO132" s="6">
        <f t="shared" si="68"/>
        <v>1435.3681101438276</v>
      </c>
      <c r="AP132" s="6">
        <f t="shared" si="69"/>
        <v>2880.0673065366323</v>
      </c>
      <c r="AQ132" s="6">
        <f t="shared" si="70"/>
        <v>106.77504587383839</v>
      </c>
      <c r="AR132" s="6">
        <f t="shared" si="71"/>
        <v>110.39767622807497</v>
      </c>
      <c r="AS132" s="6">
        <f t="shared" si="72"/>
        <v>476.33110695214714</v>
      </c>
      <c r="AT132" s="12">
        <f t="shared" si="73"/>
        <v>6.1585212426270353E-2</v>
      </c>
      <c r="AU132" s="12">
        <f t="shared" si="74"/>
        <v>0.1230693044521316</v>
      </c>
      <c r="AV132" s="12">
        <f t="shared" si="75"/>
        <v>9.194887339769342E-2</v>
      </c>
      <c r="AW132" s="12">
        <f t="shared" si="76"/>
        <v>0.27592408467210428</v>
      </c>
      <c r="AX132" s="12">
        <f t="shared" si="77"/>
        <v>5.5311162700821814E-2</v>
      </c>
      <c r="AY132" s="6">
        <f t="shared" si="78"/>
        <v>51543000000</v>
      </c>
      <c r="AZ132" s="13">
        <f t="shared" si="79"/>
        <v>0.26911510777409159</v>
      </c>
      <c r="BA132" s="14">
        <f t="shared" si="80"/>
        <v>7.4179036662821707</v>
      </c>
      <c r="BB132" s="6"/>
      <c r="BC132" s="15"/>
      <c r="BD132" s="13">
        <f>_xlfn.PERCENTRANK.EXC($AX131:$AX$1474,AX132)</f>
        <v>0.94399999999999995</v>
      </c>
      <c r="BE132" s="13">
        <f>_xlfn.PERCENTRANK.EXC($AZ131:$AZ$1474,AZ132)</f>
        <v>0.86199999999999999</v>
      </c>
      <c r="BF132" s="13">
        <f>1-_xlfn.PERCENTRANK.EXC($BA131:$BA$1474,BA132)</f>
        <v>0.73299999999999998</v>
      </c>
      <c r="BG132" s="13">
        <v>0</v>
      </c>
      <c r="BH132" s="16">
        <f t="shared" si="81"/>
        <v>0.65439999999999998</v>
      </c>
    </row>
    <row r="133" spans="1:60" collapsed="1">
      <c r="A133" s="4" t="s">
        <v>1475</v>
      </c>
      <c r="B133" s="4" t="s">
        <v>1476</v>
      </c>
      <c r="C133" s="4" t="s">
        <v>20</v>
      </c>
      <c r="D133" s="4" t="s">
        <v>1462</v>
      </c>
      <c r="E133" s="45">
        <v>5320189620</v>
      </c>
      <c r="F133" s="45">
        <v>4099880000</v>
      </c>
      <c r="G133" s="45">
        <v>4703301000</v>
      </c>
      <c r="H133" s="45">
        <v>4923246000</v>
      </c>
      <c r="I133" s="43">
        <v>56163000</v>
      </c>
      <c r="J133" s="43">
        <v>464731000</v>
      </c>
      <c r="K133" s="43">
        <v>591189000</v>
      </c>
      <c r="L133" s="45">
        <v>812290000</v>
      </c>
      <c r="M133" s="45">
        <v>4458660</v>
      </c>
      <c r="N133" s="45">
        <v>4180130</v>
      </c>
      <c r="O133" s="45">
        <v>4173920</v>
      </c>
      <c r="P133" s="45">
        <v>1410951000</v>
      </c>
      <c r="Q133" s="45">
        <v>749444000</v>
      </c>
      <c r="R133" s="45">
        <v>2547043000</v>
      </c>
      <c r="S133" s="45">
        <v>448184000</v>
      </c>
      <c r="T133" s="45">
        <v>3084027620</v>
      </c>
      <c r="U133" s="1"/>
      <c r="V133" s="8">
        <v>5</v>
      </c>
      <c r="W133" s="1"/>
      <c r="X133" s="11">
        <f t="shared" si="57"/>
        <v>0</v>
      </c>
      <c r="Y133" s="5">
        <f t="shared" si="58"/>
        <v>0</v>
      </c>
      <c r="Z133" s="5"/>
      <c r="AA133" s="5">
        <f t="shared" si="59"/>
        <v>0</v>
      </c>
      <c r="AB133" s="5"/>
      <c r="AC133" s="5"/>
      <c r="AD133" s="5"/>
      <c r="AE133" s="5">
        <f t="shared" si="60"/>
        <v>0</v>
      </c>
      <c r="AF133" s="10"/>
      <c r="AG133" s="12">
        <f t="shared" si="61"/>
        <v>1.3698693620301083E-2</v>
      </c>
      <c r="AH133" s="12">
        <f t="shared" si="62"/>
        <v>9.8809538237080718E-2</v>
      </c>
      <c r="AI133" s="12">
        <f t="shared" si="56"/>
        <v>0.16499073984927831</v>
      </c>
      <c r="AJ133" s="12">
        <f t="shared" si="63"/>
        <v>1.0823470039268646E-2</v>
      </c>
      <c r="AK133" s="12">
        <f t="shared" si="64"/>
        <v>7.646329415561981E-3</v>
      </c>
      <c r="AL133" s="12">
        <f t="shared" si="65"/>
        <v>0.17017451592624044</v>
      </c>
      <c r="AM133" s="12">
        <f t="shared" si="66"/>
        <v>9.7534659576095084E-2</v>
      </c>
      <c r="AN133" s="6">
        <f t="shared" si="67"/>
        <v>919.53187729048636</v>
      </c>
      <c r="AO133" s="6">
        <f t="shared" si="68"/>
        <v>1125.1566338845921</v>
      </c>
      <c r="AP133" s="6">
        <f t="shared" si="69"/>
        <v>1179.5257216237974</v>
      </c>
      <c r="AQ133" s="6">
        <f t="shared" si="70"/>
        <v>12.596385461102663</v>
      </c>
      <c r="AR133" s="6">
        <f t="shared" si="71"/>
        <v>111.17620743852463</v>
      </c>
      <c r="AS133" s="6">
        <f t="shared" si="72"/>
        <v>194.61082148196422</v>
      </c>
      <c r="AT133" s="12">
        <f t="shared" si="73"/>
        <v>1.4755031369573013E-2</v>
      </c>
      <c r="AU133" s="12">
        <f t="shared" si="74"/>
        <v>7.8960390444151596E-3</v>
      </c>
      <c r="AV133" s="12">
        <f t="shared" si="75"/>
        <v>0.17472586738659435</v>
      </c>
      <c r="AW133" s="12">
        <f t="shared" si="76"/>
        <v>9.7806644859518288E-2</v>
      </c>
      <c r="AX133" s="12">
        <f t="shared" si="77"/>
        <v>7.646329415561981E-3</v>
      </c>
      <c r="AY133" s="6">
        <f t="shared" si="78"/>
        <v>4259254000</v>
      </c>
      <c r="AZ133" s="13">
        <f t="shared" si="79"/>
        <v>0.1907118007050061</v>
      </c>
      <c r="BA133" s="14">
        <f t="shared" si="80"/>
        <v>3.7967076044269903</v>
      </c>
      <c r="BB133" s="6"/>
      <c r="BC133" s="15"/>
      <c r="BD133" s="13">
        <f>_xlfn.PERCENTRANK.EXC($AX132:$AX$1474,AX133)</f>
        <v>0.63300000000000001</v>
      </c>
      <c r="BE133" s="13">
        <f>_xlfn.PERCENTRANK.EXC($AZ132:$AZ$1474,AZ133)</f>
        <v>0.76400000000000001</v>
      </c>
      <c r="BF133" s="13">
        <f>1-_xlfn.PERCENTRANK.EXC($BA132:$BA$1474,BA133)</f>
        <v>0.93199999999999994</v>
      </c>
      <c r="BG133" s="13">
        <v>0</v>
      </c>
      <c r="BH133" s="16">
        <f t="shared" si="81"/>
        <v>0.65220000000000011</v>
      </c>
    </row>
    <row r="134" spans="1:60" collapsed="1">
      <c r="A134" s="4" t="s">
        <v>2616</v>
      </c>
      <c r="B134" s="4" t="s">
        <v>2617</v>
      </c>
      <c r="C134" s="4" t="s">
        <v>20</v>
      </c>
      <c r="D134" s="4" t="s">
        <v>2543</v>
      </c>
      <c r="E134" s="45">
        <v>4604582820.7381401</v>
      </c>
      <c r="F134" s="45">
        <v>7907948000</v>
      </c>
      <c r="G134" s="45">
        <v>9112725000</v>
      </c>
      <c r="H134" s="45">
        <v>11853000000</v>
      </c>
      <c r="I134" s="43">
        <v>621416000</v>
      </c>
      <c r="J134" s="43">
        <v>301768000</v>
      </c>
      <c r="K134" s="43">
        <v>644804000</v>
      </c>
      <c r="L134" s="45">
        <v>838000000</v>
      </c>
      <c r="M134" s="45">
        <v>8400050</v>
      </c>
      <c r="N134" s="45">
        <v>8033320</v>
      </c>
      <c r="O134" s="45">
        <v>7953160</v>
      </c>
      <c r="P134" s="45">
        <v>3481000000</v>
      </c>
      <c r="Q134" s="45">
        <v>3232000000</v>
      </c>
      <c r="R134" s="45">
        <v>2488000000</v>
      </c>
      <c r="S134" s="45">
        <v>2361000000</v>
      </c>
      <c r="T134" s="45">
        <v>1504125000.00001</v>
      </c>
      <c r="U134" s="1">
        <v>7.4317699380583599</v>
      </c>
      <c r="V134" s="8">
        <v>5</v>
      </c>
      <c r="W134" s="1"/>
      <c r="X134" s="11">
        <f t="shared" si="57"/>
        <v>0</v>
      </c>
      <c r="Y134" s="5">
        <f t="shared" si="58"/>
        <v>0</v>
      </c>
      <c r="Z134" s="5"/>
      <c r="AA134" s="5">
        <f t="shared" si="59"/>
        <v>0</v>
      </c>
      <c r="AB134" s="5"/>
      <c r="AC134" s="5"/>
      <c r="AD134" s="5"/>
      <c r="AE134" s="17">
        <f t="shared" si="60"/>
        <v>0</v>
      </c>
      <c r="AF134" s="10"/>
      <c r="AG134" s="12">
        <f t="shared" si="61"/>
        <v>7.8581194514683206E-2</v>
      </c>
      <c r="AH134" s="12">
        <f t="shared" si="62"/>
        <v>3.3115012249354613E-2</v>
      </c>
      <c r="AI134" s="12">
        <f t="shared" si="56"/>
        <v>7.0699400995528558E-2</v>
      </c>
      <c r="AJ134" s="12">
        <f t="shared" si="63"/>
        <v>2.4092267637015441E-2</v>
      </c>
      <c r="AK134" s="12">
        <f t="shared" si="64"/>
        <v>4.4792396403239954E-2</v>
      </c>
      <c r="AL134" s="12">
        <f t="shared" si="65"/>
        <v>1.7744858144112641E-2</v>
      </c>
      <c r="AM134" s="12">
        <f t="shared" si="66"/>
        <v>0.18557346990740919</v>
      </c>
      <c r="AN134" s="6">
        <f t="shared" si="67"/>
        <v>941.41677728108766</v>
      </c>
      <c r="AO134" s="6">
        <f t="shared" si="68"/>
        <v>1134.3659906489472</v>
      </c>
      <c r="AP134" s="6">
        <f t="shared" si="69"/>
        <v>1490.3510051350659</v>
      </c>
      <c r="AQ134" s="6">
        <f t="shared" si="70"/>
        <v>73.977654894911353</v>
      </c>
      <c r="AR134" s="6">
        <f t="shared" si="71"/>
        <v>37.564543675591167</v>
      </c>
      <c r="AS134" s="6">
        <f t="shared" si="72"/>
        <v>105.36692333613306</v>
      </c>
      <c r="AT134" s="12">
        <f t="shared" si="73"/>
        <v>2.7390827825198638E-2</v>
      </c>
      <c r="AU134" s="12">
        <f t="shared" si="74"/>
        <v>4.654015016040236E-2</v>
      </c>
      <c r="AV134" s="12">
        <f t="shared" si="75"/>
        <v>2.1022973580477E-2</v>
      </c>
      <c r="AW134" s="12">
        <f t="shared" si="76"/>
        <v>0.18755672561787939</v>
      </c>
      <c r="AX134" s="12">
        <f t="shared" si="77"/>
        <v>1.7744858144112641E-2</v>
      </c>
      <c r="AY134" s="6">
        <f t="shared" si="78"/>
        <v>6840000000</v>
      </c>
      <c r="AZ134" s="13">
        <f t="shared" si="79"/>
        <v>0.12251461988304094</v>
      </c>
      <c r="BA134" s="14">
        <f t="shared" si="80"/>
        <v>1.794898568019105</v>
      </c>
      <c r="BB134" s="6"/>
      <c r="BC134" s="15"/>
      <c r="BD134" s="13">
        <f>_xlfn.PERCENTRANK.EXC($AX133:$AX$1474,AX134)</f>
        <v>0.73599999999999999</v>
      </c>
      <c r="BE134" s="13">
        <f>_xlfn.PERCENTRANK.EXC($AZ133:$AZ$1474,AZ134)</f>
        <v>0.54400000000000004</v>
      </c>
      <c r="BF134" s="13">
        <f>1-_xlfn.PERCENTRANK.EXC($BA133:$BA$1474,BA134)</f>
        <v>0.97099999999999997</v>
      </c>
      <c r="BG134" s="13">
        <v>0</v>
      </c>
      <c r="BH134" s="16">
        <f t="shared" si="81"/>
        <v>0.64440000000000008</v>
      </c>
    </row>
    <row r="135" spans="1:60" collapsed="1">
      <c r="A135" s="4" t="s">
        <v>2827</v>
      </c>
      <c r="B135" s="4" t="s">
        <v>2828</v>
      </c>
      <c r="C135" s="4" t="s">
        <v>20</v>
      </c>
      <c r="D135" s="4" t="s">
        <v>2824</v>
      </c>
      <c r="E135" s="45">
        <v>245331134275.5</v>
      </c>
      <c r="F135" s="45">
        <v>198535000000</v>
      </c>
      <c r="G135" s="45">
        <v>234193000000</v>
      </c>
      <c r="H135" s="45">
        <v>350665000000</v>
      </c>
      <c r="I135" s="43">
        <v>6519000000</v>
      </c>
      <c r="J135" s="43">
        <v>13785000000</v>
      </c>
      <c r="K135" s="43">
        <v>20415000000</v>
      </c>
      <c r="L135" s="45">
        <v>38493000000</v>
      </c>
      <c r="M135" s="45">
        <v>216472000</v>
      </c>
      <c r="N135" s="45">
        <v>201224000</v>
      </c>
      <c r="O135" s="45">
        <v>197704000</v>
      </c>
      <c r="P135" s="45">
        <v>69023000000</v>
      </c>
      <c r="Q135" s="45">
        <v>66902000000</v>
      </c>
      <c r="R135" s="45">
        <v>88890000000</v>
      </c>
      <c r="S135" s="45">
        <v>21775000000</v>
      </c>
      <c r="T135" s="45">
        <v>249106834018.5</v>
      </c>
      <c r="U135" s="1">
        <v>12.3105950618243</v>
      </c>
      <c r="V135" s="8">
        <v>3</v>
      </c>
      <c r="W135" s="1"/>
      <c r="X135" s="11">
        <f t="shared" si="57"/>
        <v>0</v>
      </c>
      <c r="Y135" s="5">
        <f t="shared" si="58"/>
        <v>0</v>
      </c>
      <c r="Z135" s="5"/>
      <c r="AA135" s="5">
        <f t="shared" si="59"/>
        <v>0</v>
      </c>
      <c r="AB135" s="5"/>
      <c r="AC135" s="5"/>
      <c r="AD135" s="5"/>
      <c r="AE135" s="5">
        <f t="shared" si="60"/>
        <v>0</v>
      </c>
      <c r="AF135" s="10"/>
      <c r="AG135" s="12">
        <f t="shared" si="61"/>
        <v>3.2835520185357743E-2</v>
      </c>
      <c r="AH135" s="12">
        <f t="shared" si="62"/>
        <v>5.8861708078379794E-2</v>
      </c>
      <c r="AI135" s="12">
        <f t="shared" si="56"/>
        <v>0.10977143427487773</v>
      </c>
      <c r="AJ135" s="12">
        <f t="shared" si="63"/>
        <v>3.4028876452750767E-2</v>
      </c>
      <c r="AK135" s="12">
        <f t="shared" si="64"/>
        <v>6.9595954994333686E-2</v>
      </c>
      <c r="AL135" s="12">
        <f t="shared" si="65"/>
        <v>0.11010677121133949</v>
      </c>
      <c r="AM135" s="12">
        <f t="shared" si="66"/>
        <v>0.18666781870898719</v>
      </c>
      <c r="AN135" s="6">
        <f t="shared" si="67"/>
        <v>917.13939909087549</v>
      </c>
      <c r="AO135" s="6">
        <f t="shared" si="68"/>
        <v>1163.8422852144874</v>
      </c>
      <c r="AP135" s="6">
        <f t="shared" si="69"/>
        <v>1773.6869259094403</v>
      </c>
      <c r="AQ135" s="6">
        <f t="shared" si="70"/>
        <v>30.114749251635313</v>
      </c>
      <c r="AR135" s="6">
        <f t="shared" si="71"/>
        <v>68.505744841569594</v>
      </c>
      <c r="AS135" s="6">
        <f t="shared" si="72"/>
        <v>194.70015781167805</v>
      </c>
      <c r="AT135" s="12">
        <f t="shared" si="73"/>
        <v>3.955987139460837E-2</v>
      </c>
      <c r="AU135" s="12">
        <f t="shared" si="74"/>
        <v>7.2746580338547195E-2</v>
      </c>
      <c r="AV135" s="12">
        <f t="shared" si="75"/>
        <v>0.11604470493477193</v>
      </c>
      <c r="AW135" s="12">
        <f t="shared" si="76"/>
        <v>0.19016329350704519</v>
      </c>
      <c r="AX135" s="12">
        <f t="shared" si="77"/>
        <v>3.4028876452750767E-2</v>
      </c>
      <c r="AY135" s="6">
        <f t="shared" si="78"/>
        <v>203040000000</v>
      </c>
      <c r="AZ135" s="13">
        <f t="shared" si="79"/>
        <v>0.18958333333333333</v>
      </c>
      <c r="BA135" s="14">
        <f t="shared" si="80"/>
        <v>6.4714840105603617</v>
      </c>
      <c r="BB135" s="6"/>
      <c r="BC135" s="15"/>
      <c r="BD135" s="13">
        <f>_xlfn.PERCENTRANK.EXC($AX134:$AX$1474,AX135)</f>
        <v>0.86699999999999999</v>
      </c>
      <c r="BE135" s="13">
        <f>_xlfn.PERCENTRANK.EXC($AZ134:$AZ$1474,AZ135)</f>
        <v>0.76300000000000001</v>
      </c>
      <c r="BF135" s="13">
        <f>1-_xlfn.PERCENTRANK.EXC($BA134:$BA$1474,BA135)</f>
        <v>0.79500000000000004</v>
      </c>
      <c r="BG135" s="13">
        <v>0</v>
      </c>
      <c r="BH135" s="16">
        <f t="shared" si="81"/>
        <v>0.64400000000000013</v>
      </c>
    </row>
    <row r="136" spans="1:60" collapsed="1">
      <c r="A136" s="4" t="s">
        <v>291</v>
      </c>
      <c r="B136" s="4" t="s">
        <v>292</v>
      </c>
      <c r="C136" s="4" t="s">
        <v>20</v>
      </c>
      <c r="D136" s="4" t="s">
        <v>288</v>
      </c>
      <c r="E136" s="45"/>
      <c r="F136" s="45">
        <v>20988922000</v>
      </c>
      <c r="G136" s="45">
        <v>19378630000</v>
      </c>
      <c r="H136" s="45">
        <v>21608103000</v>
      </c>
      <c r="I136" s="43">
        <v>706615000</v>
      </c>
      <c r="J136" s="43">
        <v>614417000</v>
      </c>
      <c r="K136" s="43">
        <v>471032000</v>
      </c>
      <c r="L136" s="45">
        <v>1709936000</v>
      </c>
      <c r="M136" s="45">
        <v>17859000</v>
      </c>
      <c r="N136" s="45">
        <v>18090000</v>
      </c>
      <c r="O136" s="45">
        <v>18184000</v>
      </c>
      <c r="P136" s="45">
        <v>991957000</v>
      </c>
      <c r="Q136" s="45">
        <v>3835881000</v>
      </c>
      <c r="R136" s="45">
        <v>1733561000</v>
      </c>
      <c r="S136" s="45">
        <v>830707000</v>
      </c>
      <c r="T136" s="45">
        <v>6919341735.9999905</v>
      </c>
      <c r="U136" s="1">
        <v>7.6370727628982999</v>
      </c>
      <c r="V136" s="8">
        <v>4</v>
      </c>
      <c r="W136" s="1">
        <v>0.12706128206185299</v>
      </c>
      <c r="X136" s="5"/>
      <c r="Y136" s="5">
        <f t="shared" si="58"/>
        <v>0</v>
      </c>
      <c r="Z136" s="5"/>
      <c r="AA136" s="5">
        <f t="shared" si="59"/>
        <v>0</v>
      </c>
      <c r="AB136" s="5"/>
      <c r="AC136" s="5"/>
      <c r="AD136" s="11"/>
      <c r="AE136" s="21">
        <f t="shared" si="60"/>
        <v>0</v>
      </c>
      <c r="AF136" s="10"/>
      <c r="AG136" s="12">
        <f t="shared" si="61"/>
        <v>3.3666092998963927E-2</v>
      </c>
      <c r="AH136" s="12">
        <f t="shared" si="62"/>
        <v>3.1705904906590407E-2</v>
      </c>
      <c r="AI136" s="12">
        <f t="shared" si="56"/>
        <v>7.9134017456321828E-2</v>
      </c>
      <c r="AJ136" s="12">
        <f t="shared" si="63"/>
        <v>1.7116755121928673E-3</v>
      </c>
      <c r="AK136" s="12">
        <f t="shared" si="64"/>
        <v>1.8315283020704065E-2</v>
      </c>
      <c r="AL136" s="12">
        <f t="shared" si="65"/>
        <v>5.335871878395726E-2</v>
      </c>
      <c r="AM136" s="12">
        <f t="shared" si="66"/>
        <v>0.18600386789249268</v>
      </c>
      <c r="AN136" s="6">
        <f t="shared" si="67"/>
        <v>1175.2574052298562</v>
      </c>
      <c r="AO136" s="6">
        <f t="shared" si="68"/>
        <v>1071.2343836373686</v>
      </c>
      <c r="AP136" s="6">
        <f t="shared" si="69"/>
        <v>1188.3030686317643</v>
      </c>
      <c r="AQ136" s="6">
        <f t="shared" si="70"/>
        <v>39.566325102189374</v>
      </c>
      <c r="AR136" s="6">
        <f t="shared" si="71"/>
        <v>33.964455500276394</v>
      </c>
      <c r="AS136" s="6">
        <f t="shared" si="72"/>
        <v>94.035195776506825</v>
      </c>
      <c r="AT136" s="12">
        <f t="shared" si="73"/>
        <v>6.4956998496512597E-4</v>
      </c>
      <c r="AU136" s="12">
        <f t="shared" si="74"/>
        <v>1.7436044258253736E-2</v>
      </c>
      <c r="AV136" s="12">
        <f t="shared" si="75"/>
        <v>5.2241852379458109E-2</v>
      </c>
      <c r="AW136" s="12">
        <f t="shared" si="76"/>
        <v>0.18497984263189382</v>
      </c>
      <c r="AX136" s="12">
        <f t="shared" si="77"/>
        <v>6.4956998496512597E-4</v>
      </c>
      <c r="AY136" s="22">
        <f t="shared" si="78"/>
        <v>5730692000</v>
      </c>
      <c r="AZ136" s="13">
        <f t="shared" si="79"/>
        <v>0.29838211510930968</v>
      </c>
      <c r="BA136" s="14">
        <f t="shared" si="80"/>
        <v>4.0465501258526579</v>
      </c>
      <c r="BB136" s="6"/>
      <c r="BC136" s="15"/>
      <c r="BD136" s="13">
        <f>_xlfn.PERCENTRANK.EXC($AX135:$AX$1474,AX136)</f>
        <v>0.56200000000000006</v>
      </c>
      <c r="BE136" s="13">
        <f>_xlfn.PERCENTRANK.EXC($AZ135:$AZ$1474,AZ136)</f>
        <v>0.88800000000000001</v>
      </c>
      <c r="BF136" s="13">
        <f>1-_xlfn.PERCENTRANK.EXC($BA135:$BA$1474,BA136)</f>
        <v>0.92400000000000004</v>
      </c>
      <c r="BG136" s="13">
        <v>0</v>
      </c>
      <c r="BH136" s="16">
        <f t="shared" si="81"/>
        <v>0.65960000000000008</v>
      </c>
    </row>
    <row r="137" spans="1:60" collapsed="1">
      <c r="A137" s="4" t="s">
        <v>1173</v>
      </c>
      <c r="B137" s="4" t="s">
        <v>1174</v>
      </c>
      <c r="C137" s="4" t="s">
        <v>20</v>
      </c>
      <c r="D137" s="4" t="s">
        <v>1136</v>
      </c>
      <c r="E137" s="45">
        <v>49634761800</v>
      </c>
      <c r="F137" s="45">
        <v>30302102000</v>
      </c>
      <c r="G137" s="45">
        <v>50225467000</v>
      </c>
      <c r="H137" s="45">
        <v>67227000000</v>
      </c>
      <c r="I137" s="43">
        <v>584502000</v>
      </c>
      <c r="J137" s="43">
        <v>2216761000</v>
      </c>
      <c r="K137" s="43">
        <v>3652000000</v>
      </c>
      <c r="L137" s="45">
        <v>5514000000</v>
      </c>
      <c r="M137" s="45">
        <v>21279840</v>
      </c>
      <c r="N137" s="45">
        <v>19456020</v>
      </c>
      <c r="O137" s="45">
        <v>19981420</v>
      </c>
      <c r="P137" s="45">
        <v>24133000000</v>
      </c>
      <c r="Q137" s="45">
        <v>131000000</v>
      </c>
      <c r="R137" s="45">
        <v>1681000000</v>
      </c>
      <c r="S137" s="45">
        <v>7020000000</v>
      </c>
      <c r="T137" s="45">
        <v>40211128800.000099</v>
      </c>
      <c r="U137" s="1">
        <v>5.0151653942625698</v>
      </c>
      <c r="V137" s="8">
        <v>4</v>
      </c>
      <c r="W137" s="1"/>
      <c r="X137" s="11">
        <f t="shared" ref="X137:X168" si="82">IF(AX137&lt;-5%,1,0)</f>
        <v>0</v>
      </c>
      <c r="Y137" s="5">
        <f t="shared" si="58"/>
        <v>0</v>
      </c>
      <c r="Z137" s="5"/>
      <c r="AA137" s="5">
        <f t="shared" si="59"/>
        <v>0</v>
      </c>
      <c r="AB137" s="5"/>
      <c r="AC137" s="5"/>
      <c r="AD137" s="5"/>
      <c r="AE137" s="5">
        <f t="shared" si="60"/>
        <v>0</v>
      </c>
      <c r="AF137" s="10"/>
      <c r="AG137" s="12">
        <f t="shared" si="61"/>
        <v>1.9289156904032597E-2</v>
      </c>
      <c r="AH137" s="12">
        <f t="shared" si="62"/>
        <v>4.4136194890930534E-2</v>
      </c>
      <c r="AI137" s="12">
        <f t="shared" si="56"/>
        <v>8.2020616716497838E-2</v>
      </c>
      <c r="AJ137" s="12">
        <f t="shared" si="63"/>
        <v>4.7989945981457005E-2</v>
      </c>
      <c r="AK137" s="12">
        <f t="shared" si="64"/>
        <v>4.979207836448496E-2</v>
      </c>
      <c r="AL137" s="12">
        <f t="shared" si="65"/>
        <v>0.14112747588123731</v>
      </c>
      <c r="AM137" s="12">
        <f t="shared" si="66"/>
        <v>0.16401340455781566</v>
      </c>
      <c r="AN137" s="6">
        <f t="shared" si="67"/>
        <v>1423.9816652756788</v>
      </c>
      <c r="AO137" s="6">
        <f t="shared" si="68"/>
        <v>2581.4872209218533</v>
      </c>
      <c r="AP137" s="6">
        <f t="shared" si="69"/>
        <v>3364.4755978303842</v>
      </c>
      <c r="AQ137" s="6">
        <f t="shared" si="70"/>
        <v>27.467405769968195</v>
      </c>
      <c r="AR137" s="6">
        <f t="shared" si="71"/>
        <v>113.93702309105356</v>
      </c>
      <c r="AS137" s="6">
        <f t="shared" si="72"/>
        <v>275.95636346165588</v>
      </c>
      <c r="AT137" s="12">
        <f t="shared" si="73"/>
        <v>5.1878236810906087E-2</v>
      </c>
      <c r="AU137" s="12">
        <f t="shared" si="74"/>
        <v>4.5140235034426324E-2</v>
      </c>
      <c r="AV137" s="12">
        <f t="shared" si="75"/>
        <v>0.14536132899854559</v>
      </c>
      <c r="AW137" s="12">
        <f t="shared" si="76"/>
        <v>0.15885542317875334</v>
      </c>
      <c r="AX137" s="12">
        <f t="shared" si="77"/>
        <v>4.5140235034426324E-2</v>
      </c>
      <c r="AY137" s="6">
        <f t="shared" si="78"/>
        <v>18925000000</v>
      </c>
      <c r="AZ137" s="13">
        <f t="shared" si="79"/>
        <v>0.29136063408190227</v>
      </c>
      <c r="BA137" s="14">
        <f t="shared" si="80"/>
        <v>7.2925514689880488</v>
      </c>
      <c r="BB137" s="6"/>
      <c r="BC137" s="15"/>
      <c r="BD137" s="13">
        <f>_xlfn.PERCENTRANK.EXC($AX136:$AX$1474,AX137)</f>
        <v>0.91900000000000004</v>
      </c>
      <c r="BE137" s="13">
        <f>_xlfn.PERCENTRANK.EXC($AZ136:$AZ$1474,AZ137)</f>
        <v>0.88200000000000001</v>
      </c>
      <c r="BF137" s="13">
        <f>1-_xlfn.PERCENTRANK.EXC($BA136:$BA$1474,BA137)</f>
        <v>0.74399999999999999</v>
      </c>
      <c r="BG137" s="13">
        <v>0</v>
      </c>
      <c r="BH137" s="16">
        <f t="shared" si="81"/>
        <v>0.65780000000000005</v>
      </c>
    </row>
    <row r="138" spans="1:60" collapsed="1">
      <c r="A138" s="4" t="s">
        <v>460</v>
      </c>
      <c r="B138" s="4" t="s">
        <v>461</v>
      </c>
      <c r="C138" s="4" t="s">
        <v>20</v>
      </c>
      <c r="D138" s="4" t="s">
        <v>403</v>
      </c>
      <c r="E138" s="45">
        <v>4234313400</v>
      </c>
      <c r="F138" s="45">
        <v>2095540000</v>
      </c>
      <c r="G138" s="45">
        <v>1694949000</v>
      </c>
      <c r="H138" s="45">
        <v>2017954000</v>
      </c>
      <c r="I138" s="43">
        <v>205227000</v>
      </c>
      <c r="J138" s="43">
        <v>174578000</v>
      </c>
      <c r="K138" s="43">
        <v>134210000</v>
      </c>
      <c r="L138" s="45">
        <v>267123000</v>
      </c>
      <c r="M138" s="45">
        <v>2976800</v>
      </c>
      <c r="N138" s="45">
        <v>3839890</v>
      </c>
      <c r="O138" s="45">
        <v>3848650</v>
      </c>
      <c r="P138" s="45">
        <v>480987000</v>
      </c>
      <c r="Q138" s="45">
        <v>199000</v>
      </c>
      <c r="R138" s="45">
        <v>31615000</v>
      </c>
      <c r="S138" s="45">
        <v>115999000</v>
      </c>
      <c r="T138" s="45">
        <v>768100352.44017899</v>
      </c>
      <c r="U138" s="1"/>
      <c r="V138" s="8">
        <v>5</v>
      </c>
      <c r="W138" s="1"/>
      <c r="X138" s="11">
        <f t="shared" si="82"/>
        <v>0</v>
      </c>
      <c r="Y138" s="5">
        <f t="shared" si="58"/>
        <v>0</v>
      </c>
      <c r="Z138" s="5"/>
      <c r="AA138" s="5">
        <f t="shared" si="59"/>
        <v>0</v>
      </c>
      <c r="AB138" s="5"/>
      <c r="AC138" s="5"/>
      <c r="AD138" s="17"/>
      <c r="AE138" s="5">
        <f t="shared" si="60"/>
        <v>0</v>
      </c>
      <c r="AF138" s="10"/>
      <c r="AG138" s="12">
        <f t="shared" si="61"/>
        <v>9.7935138436870683E-2</v>
      </c>
      <c r="AH138" s="12">
        <f t="shared" si="62"/>
        <v>0.10299896929052142</v>
      </c>
      <c r="AI138" s="12">
        <f t="shared" si="56"/>
        <v>0.13237318591008518</v>
      </c>
      <c r="AJ138" s="12">
        <f t="shared" si="63"/>
        <v>-2.2167834101046724E-3</v>
      </c>
      <c r="AK138" s="12">
        <f t="shared" si="64"/>
        <v>2.9498625623018526E-2</v>
      </c>
      <c r="AL138" s="12">
        <f t="shared" si="65"/>
        <v>1.5626276807521045E-2</v>
      </c>
      <c r="AM138" s="12">
        <f t="shared" si="66"/>
        <v>7.3462707845321162E-2</v>
      </c>
      <c r="AN138" s="6">
        <f t="shared" si="67"/>
        <v>703.95726955119596</v>
      </c>
      <c r="AO138" s="6">
        <f t="shared" si="68"/>
        <v>441.40561318162759</v>
      </c>
      <c r="AP138" s="6">
        <f t="shared" si="69"/>
        <v>524.32775128941319</v>
      </c>
      <c r="AQ138" s="6">
        <f t="shared" si="70"/>
        <v>68.942152647137874</v>
      </c>
      <c r="AR138" s="6">
        <f t="shared" si="71"/>
        <v>45.464323196758237</v>
      </c>
      <c r="AS138" s="6">
        <f t="shared" si="72"/>
        <v>69.406934899250402</v>
      </c>
      <c r="AT138" s="12">
        <f t="shared" si="73"/>
        <v>-1.7180160976337122E-2</v>
      </c>
      <c r="AU138" s="12">
        <f t="shared" si="74"/>
        <v>2.9107710505822171E-2</v>
      </c>
      <c r="AV138" s="12">
        <f t="shared" si="75"/>
        <v>3.9531361493794215E-4</v>
      </c>
      <c r="AW138" s="12">
        <f t="shared" si="76"/>
        <v>7.3055098947359509E-2</v>
      </c>
      <c r="AX138" s="12">
        <f t="shared" si="77"/>
        <v>-1.7180160976337122E-2</v>
      </c>
      <c r="AY138" s="6">
        <f t="shared" si="78"/>
        <v>396802000</v>
      </c>
      <c r="AZ138" s="13">
        <f t="shared" si="79"/>
        <v>0.6731896512618385</v>
      </c>
      <c r="BA138" s="14">
        <f t="shared" si="80"/>
        <v>2.8754556980873192</v>
      </c>
      <c r="BB138" s="6"/>
      <c r="BC138" s="15"/>
      <c r="BD138" s="13">
        <f>_xlfn.PERCENTRANK.EXC($AX137:$AX$1474,AX138)</f>
        <v>0.41</v>
      </c>
      <c r="BE138" s="13">
        <f>_xlfn.PERCENTRANK.EXC($AZ137:$AZ$1474,AZ138)</f>
        <v>0.96</v>
      </c>
      <c r="BF138" s="13">
        <f>1-_xlfn.PERCENTRANK.EXC($BA137:$BA$1474,BA138)</f>
        <v>0.95299999999999996</v>
      </c>
      <c r="BG138" s="13">
        <v>0</v>
      </c>
      <c r="BH138" s="16">
        <f t="shared" si="81"/>
        <v>0.6552</v>
      </c>
    </row>
    <row r="139" spans="1:60" collapsed="1">
      <c r="A139" s="4" t="s">
        <v>1078</v>
      </c>
      <c r="B139" s="4" t="s">
        <v>1079</v>
      </c>
      <c r="C139" s="4" t="s">
        <v>20</v>
      </c>
      <c r="D139" s="4" t="s">
        <v>803</v>
      </c>
      <c r="E139" s="45">
        <v>3403478000</v>
      </c>
      <c r="F139" s="45">
        <v>2618581000</v>
      </c>
      <c r="G139" s="45">
        <v>2251422000</v>
      </c>
      <c r="H139" s="45">
        <v>2380655000</v>
      </c>
      <c r="I139" s="43">
        <v>328602000</v>
      </c>
      <c r="J139" s="43">
        <v>260465000</v>
      </c>
      <c r="K139" s="43">
        <v>331267000</v>
      </c>
      <c r="L139" s="45">
        <v>606091000</v>
      </c>
      <c r="M139" s="45">
        <v>1613370</v>
      </c>
      <c r="N139" s="45">
        <v>1461600</v>
      </c>
      <c r="O139" s="45">
        <v>1556000</v>
      </c>
      <c r="P139" s="45">
        <v>557082000</v>
      </c>
      <c r="Q139" s="45">
        <v>421339000</v>
      </c>
      <c r="R139" s="45">
        <v>2015244000</v>
      </c>
      <c r="S139" s="45">
        <v>33337000</v>
      </c>
      <c r="T139" s="45">
        <v>942043000.00000095</v>
      </c>
      <c r="U139" s="1">
        <v>11.238422501377199</v>
      </c>
      <c r="V139" s="8"/>
      <c r="W139" s="1"/>
      <c r="X139" s="11">
        <f t="shared" si="82"/>
        <v>0</v>
      </c>
      <c r="Y139" s="5">
        <f t="shared" si="58"/>
        <v>0</v>
      </c>
      <c r="Z139" s="5"/>
      <c r="AA139" s="5">
        <f t="shared" si="59"/>
        <v>0</v>
      </c>
      <c r="AB139" s="5"/>
      <c r="AC139" s="5"/>
      <c r="AD139" s="17"/>
      <c r="AE139" s="5">
        <f t="shared" si="60"/>
        <v>0</v>
      </c>
      <c r="AF139" s="10"/>
      <c r="AG139" s="12">
        <f t="shared" si="61"/>
        <v>0.12548857568278393</v>
      </c>
      <c r="AH139" s="12">
        <f t="shared" si="62"/>
        <v>0.11568910670678353</v>
      </c>
      <c r="AI139" s="12">
        <f t="shared" si="56"/>
        <v>0.25459001829328481</v>
      </c>
      <c r="AJ139" s="12">
        <f t="shared" si="63"/>
        <v>-5.587678064060464E-3</v>
      </c>
      <c r="AK139" s="12">
        <f t="shared" si="64"/>
        <v>9.3456745060964685E-3</v>
      </c>
      <c r="AL139" s="12">
        <f t="shared" si="65"/>
        <v>3.666699656507344E-2</v>
      </c>
      <c r="AM139" s="12">
        <f t="shared" si="66"/>
        <v>0.15114865476723605</v>
      </c>
      <c r="AN139" s="6">
        <f t="shared" si="67"/>
        <v>1623.0505091826426</v>
      </c>
      <c r="AO139" s="6">
        <f t="shared" si="68"/>
        <v>1540.3817733990147</v>
      </c>
      <c r="AP139" s="6">
        <f t="shared" si="69"/>
        <v>1529.9839331619537</v>
      </c>
      <c r="AQ139" s="6">
        <f t="shared" si="70"/>
        <v>203.67429665854704</v>
      </c>
      <c r="AR139" s="6">
        <f t="shared" si="71"/>
        <v>178.20539135194306</v>
      </c>
      <c r="AS139" s="6">
        <f t="shared" si="72"/>
        <v>389.51863753213365</v>
      </c>
      <c r="AT139" s="12">
        <f t="shared" si="73"/>
        <v>-3.4675139326844073E-3</v>
      </c>
      <c r="AU139" s="12">
        <f t="shared" si="74"/>
        <v>-1.1282058232108261E-3</v>
      </c>
      <c r="AV139" s="12">
        <f t="shared" si="75"/>
        <v>3.8877250937243257E-2</v>
      </c>
      <c r="AW139" s="12">
        <f t="shared" si="76"/>
        <v>0.13920329892353589</v>
      </c>
      <c r="AX139" s="12">
        <f t="shared" si="77"/>
        <v>-5.587678064060464E-3</v>
      </c>
      <c r="AY139" s="6">
        <f t="shared" si="78"/>
        <v>2960328000</v>
      </c>
      <c r="AZ139" s="13">
        <f t="shared" si="79"/>
        <v>0.20473778581292343</v>
      </c>
      <c r="BA139" s="14">
        <f t="shared" si="80"/>
        <v>1.5542930022059409</v>
      </c>
      <c r="BB139" s="6"/>
      <c r="BC139" s="15"/>
      <c r="BD139" s="13">
        <f>_xlfn.PERCENTRANK.EXC($AX138:$AX$1474,AX139)</f>
        <v>0.505</v>
      </c>
      <c r="BE139" s="13">
        <f>_xlfn.PERCENTRANK.EXC($AZ138:$AZ$1474,AZ139)</f>
        <v>0.79100000000000004</v>
      </c>
      <c r="BF139" s="13">
        <f>1-_xlfn.PERCENTRANK.EXC($BA138:$BA$1474,BA139)</f>
        <v>0.97399999999999998</v>
      </c>
      <c r="BG139" s="13">
        <v>0</v>
      </c>
      <c r="BH139" s="16">
        <f t="shared" si="81"/>
        <v>0.64880000000000004</v>
      </c>
    </row>
    <row r="140" spans="1:60" collapsed="1">
      <c r="A140" s="4" t="s">
        <v>2945</v>
      </c>
      <c r="B140" s="4" t="s">
        <v>2946</v>
      </c>
      <c r="C140" s="4" t="s">
        <v>20</v>
      </c>
      <c r="D140" s="4" t="s">
        <v>2852</v>
      </c>
      <c r="E140" s="45">
        <v>52527832500</v>
      </c>
      <c r="F140" s="45">
        <v>40997641000</v>
      </c>
      <c r="G140" s="45">
        <v>50992240000</v>
      </c>
      <c r="H140" s="45">
        <v>64172000000</v>
      </c>
      <c r="I140" s="43">
        <v>1223325000</v>
      </c>
      <c r="J140" s="43">
        <v>6633021000</v>
      </c>
      <c r="K140" s="43">
        <v>4330000000</v>
      </c>
      <c r="L140" s="45">
        <v>7475000000</v>
      </c>
      <c r="M140" s="45">
        <v>12859900</v>
      </c>
      <c r="N140" s="45">
        <v>14350780</v>
      </c>
      <c r="O140" s="45">
        <v>14110040</v>
      </c>
      <c r="P140" s="45">
        <v>13141000000</v>
      </c>
      <c r="Q140" s="45">
        <v>12236000000</v>
      </c>
      <c r="R140" s="45">
        <v>21653000000</v>
      </c>
      <c r="S140" s="45">
        <v>8851000000</v>
      </c>
      <c r="T140" s="45">
        <v>40841975000</v>
      </c>
      <c r="U140" s="1">
        <v>8.5085333596281991</v>
      </c>
      <c r="V140" s="8">
        <v>4</v>
      </c>
      <c r="W140" s="1"/>
      <c r="X140" s="11">
        <f t="shared" si="82"/>
        <v>0</v>
      </c>
      <c r="Y140" s="5">
        <f t="shared" si="58"/>
        <v>0</v>
      </c>
      <c r="Z140" s="5"/>
      <c r="AA140" s="5">
        <f t="shared" si="59"/>
        <v>0</v>
      </c>
      <c r="AB140" s="5"/>
      <c r="AC140" s="5"/>
      <c r="AD140" s="5"/>
      <c r="AE140" s="5">
        <f t="shared" si="60"/>
        <v>0</v>
      </c>
      <c r="AF140" s="10"/>
      <c r="AG140" s="12">
        <f t="shared" si="61"/>
        <v>2.9838911951055917E-2</v>
      </c>
      <c r="AH140" s="12">
        <f t="shared" si="62"/>
        <v>0.13007902771088306</v>
      </c>
      <c r="AI140" s="12">
        <f t="shared" si="56"/>
        <v>0.11648382472106214</v>
      </c>
      <c r="AJ140" s="12">
        <f t="shared" si="63"/>
        <v>2.67064180750336E-2</v>
      </c>
      <c r="AK140" s="12">
        <f t="shared" si="64"/>
        <v>3.9059093333792871E-2</v>
      </c>
      <c r="AL140" s="12">
        <f t="shared" si="65"/>
        <v>0.11234465754441492</v>
      </c>
      <c r="AM140" s="12">
        <f t="shared" si="66"/>
        <v>2.0116966531356972E-2</v>
      </c>
      <c r="AN140" s="6">
        <f t="shared" si="67"/>
        <v>3188.0217575564352</v>
      </c>
      <c r="AO140" s="6">
        <f t="shared" si="68"/>
        <v>3553.2730625094941</v>
      </c>
      <c r="AP140" s="6">
        <f t="shared" si="69"/>
        <v>4547.9672630268942</v>
      </c>
      <c r="AQ140" s="6">
        <f t="shared" si="70"/>
        <v>95.12710052177701</v>
      </c>
      <c r="AR140" s="6">
        <f t="shared" si="71"/>
        <v>462.20630516250679</v>
      </c>
      <c r="AS140" s="6">
        <f t="shared" si="72"/>
        <v>529.76462150355349</v>
      </c>
      <c r="AT140" s="12">
        <f t="shared" si="73"/>
        <v>2.1118720729258911E-2</v>
      </c>
      <c r="AU140" s="12">
        <f t="shared" si="74"/>
        <v>4.1992975140457522E-2</v>
      </c>
      <c r="AV140" s="12">
        <f t="shared" si="75"/>
        <v>0.10629088678665477</v>
      </c>
      <c r="AW140" s="12">
        <f t="shared" si="76"/>
        <v>2.2997363448122865E-2</v>
      </c>
      <c r="AX140" s="12">
        <f t="shared" si="77"/>
        <v>2.0116966531356972E-2</v>
      </c>
      <c r="AY140" s="6">
        <f t="shared" si="78"/>
        <v>38179000000</v>
      </c>
      <c r="AZ140" s="13">
        <f t="shared" si="79"/>
        <v>0.19578826056208912</v>
      </c>
      <c r="BA140" s="14">
        <f t="shared" si="80"/>
        <v>5.4638093645484949</v>
      </c>
      <c r="BB140" s="6"/>
      <c r="BC140" s="15"/>
      <c r="BD140" s="13">
        <f>_xlfn.PERCENTRANK.EXC($AX139:$AX$1474,AX140)</f>
        <v>0.76400000000000001</v>
      </c>
      <c r="BE140" s="13">
        <f>_xlfn.PERCENTRANK.EXC($AZ139:$AZ$1474,AZ140)</f>
        <v>0.78</v>
      </c>
      <c r="BF140" s="13">
        <f>1-_xlfn.PERCENTRANK.EXC($BA139:$BA$1474,BA140)</f>
        <v>0.85899999999999999</v>
      </c>
      <c r="BG140" s="13">
        <v>0</v>
      </c>
      <c r="BH140" s="16">
        <f t="shared" si="81"/>
        <v>0.65240000000000009</v>
      </c>
    </row>
    <row r="141" spans="1:60" collapsed="1">
      <c r="A141" s="4" t="s">
        <v>1757</v>
      </c>
      <c r="B141" s="4" t="s">
        <v>1758</v>
      </c>
      <c r="C141" s="4" t="s">
        <v>20</v>
      </c>
      <c r="D141" s="4" t="s">
        <v>1696</v>
      </c>
      <c r="E141" s="45">
        <v>14855280000</v>
      </c>
      <c r="F141" s="45">
        <v>27098969000</v>
      </c>
      <c r="G141" s="45">
        <v>30940108000</v>
      </c>
      <c r="H141" s="45">
        <v>33616270000</v>
      </c>
      <c r="I141" s="43">
        <v>905538000</v>
      </c>
      <c r="J141" s="43">
        <v>1325812000</v>
      </c>
      <c r="K141" s="43">
        <v>1180935000</v>
      </c>
      <c r="L141" s="45">
        <v>2249879000</v>
      </c>
      <c r="M141" s="45">
        <v>4166960</v>
      </c>
      <c r="N141" s="45">
        <v>4024630</v>
      </c>
      <c r="O141" s="45">
        <v>4024200</v>
      </c>
      <c r="P141" s="45">
        <v>11767516000</v>
      </c>
      <c r="Q141" s="45">
        <v>2146854000</v>
      </c>
      <c r="R141" s="45">
        <v>5828519000</v>
      </c>
      <c r="S141" s="45">
        <v>8148566000</v>
      </c>
      <c r="T141" s="45">
        <v>10369744000</v>
      </c>
      <c r="U141" s="1">
        <v>8.2825329808992993</v>
      </c>
      <c r="V141" s="8"/>
      <c r="W141" s="1"/>
      <c r="X141" s="11">
        <f t="shared" si="82"/>
        <v>0</v>
      </c>
      <c r="Y141" s="5">
        <f t="shared" si="58"/>
        <v>0</v>
      </c>
      <c r="Z141" s="5"/>
      <c r="AA141" s="5">
        <f t="shared" si="59"/>
        <v>0</v>
      </c>
      <c r="AB141" s="5"/>
      <c r="AC141" s="5"/>
      <c r="AD141" s="5"/>
      <c r="AE141" s="5">
        <f t="shared" si="60"/>
        <v>0</v>
      </c>
      <c r="AF141" s="10"/>
      <c r="AG141" s="12">
        <f t="shared" si="61"/>
        <v>3.3415957632926922E-2</v>
      </c>
      <c r="AH141" s="12">
        <f t="shared" si="62"/>
        <v>4.2850917003909618E-2</v>
      </c>
      <c r="AI141" s="12">
        <f t="shared" si="56"/>
        <v>6.6928276099638653E-2</v>
      </c>
      <c r="AJ141" s="12">
        <f t="shared" si="63"/>
        <v>1.275802103363799E-2</v>
      </c>
      <c r="AK141" s="12">
        <f t="shared" si="64"/>
        <v>1.3922163139065358E-2</v>
      </c>
      <c r="AL141" s="12">
        <f t="shared" si="65"/>
        <v>5.4994379719080833E-2</v>
      </c>
      <c r="AM141" s="12">
        <f t="shared" si="66"/>
        <v>9.2143074318229434E-2</v>
      </c>
      <c r="AN141" s="6">
        <f t="shared" si="67"/>
        <v>6503.2947280511453</v>
      </c>
      <c r="AO141" s="6">
        <f t="shared" si="68"/>
        <v>7687.6900485262004</v>
      </c>
      <c r="AP141" s="6">
        <f t="shared" si="69"/>
        <v>8353.5286516574724</v>
      </c>
      <c r="AQ141" s="6">
        <f t="shared" si="70"/>
        <v>217.31382110699408</v>
      </c>
      <c r="AR141" s="6">
        <f t="shared" si="71"/>
        <v>329.42456822117811</v>
      </c>
      <c r="AS141" s="6">
        <f t="shared" si="72"/>
        <v>559.08727200437352</v>
      </c>
      <c r="AT141" s="12">
        <f t="shared" si="73"/>
        <v>1.4836938452565951E-2</v>
      </c>
      <c r="AU141" s="12">
        <f t="shared" si="74"/>
        <v>1.3940219196596271E-2</v>
      </c>
      <c r="AV141" s="12">
        <f t="shared" si="75"/>
        <v>5.7159996922122813E-2</v>
      </c>
      <c r="AW141" s="12">
        <f t="shared" si="76"/>
        <v>9.2162523343902736E-2</v>
      </c>
      <c r="AX141" s="12">
        <f t="shared" si="77"/>
        <v>1.275802103363799E-2</v>
      </c>
      <c r="AY141" s="6">
        <f t="shared" si="78"/>
        <v>11594323000</v>
      </c>
      <c r="AZ141" s="13">
        <f t="shared" si="79"/>
        <v>0.19405005363400693</v>
      </c>
      <c r="BA141" s="14">
        <f t="shared" si="80"/>
        <v>4.609022974124386</v>
      </c>
      <c r="BB141" s="6"/>
      <c r="BC141" s="15"/>
      <c r="BD141" s="13">
        <f>_xlfn.PERCENTRANK.EXC($AX140:$AX$1474,AX141)</f>
        <v>0.69299999999999995</v>
      </c>
      <c r="BE141" s="13">
        <f>_xlfn.PERCENTRANK.EXC($AZ140:$AZ$1474,AZ141)</f>
        <v>0.77400000000000002</v>
      </c>
      <c r="BF141" s="13">
        <f>1-_xlfn.PERCENTRANK.EXC($BA140:$BA$1474,BA141)</f>
        <v>0.9</v>
      </c>
      <c r="BG141" s="13">
        <v>0</v>
      </c>
      <c r="BH141" s="16">
        <f t="shared" si="81"/>
        <v>0.65339999999999998</v>
      </c>
    </row>
    <row r="142" spans="1:60" collapsed="1">
      <c r="A142" s="4" t="s">
        <v>90</v>
      </c>
      <c r="B142" s="4" t="s">
        <v>91</v>
      </c>
      <c r="C142" s="4" t="s">
        <v>20</v>
      </c>
      <c r="D142" s="4" t="s">
        <v>50</v>
      </c>
      <c r="E142" s="45">
        <v>16376220000</v>
      </c>
      <c r="F142" s="45">
        <v>118436000000</v>
      </c>
      <c r="G142" s="45">
        <v>88974000000</v>
      </c>
      <c r="H142" s="45">
        <v>99927000000</v>
      </c>
      <c r="I142" s="43">
        <v>1525000000</v>
      </c>
      <c r="J142" s="43">
        <v>1735000000</v>
      </c>
      <c r="K142" s="43">
        <v>1862000000</v>
      </c>
      <c r="L142" s="45">
        <v>2791000000</v>
      </c>
      <c r="M142" s="45">
        <v>5319560</v>
      </c>
      <c r="N142" s="45">
        <v>5257110</v>
      </c>
      <c r="O142" s="45">
        <v>4984290</v>
      </c>
      <c r="P142" s="45">
        <v>20972000000</v>
      </c>
      <c r="Q142" s="45">
        <v>2076000000</v>
      </c>
      <c r="R142" s="45">
        <v>8432000000</v>
      </c>
      <c r="S142" s="45">
        <v>21820000000</v>
      </c>
      <c r="T142" s="45">
        <v>6944219999.9999905</v>
      </c>
      <c r="U142" s="1">
        <v>6.8329892543633202</v>
      </c>
      <c r="V142" s="8">
        <v>5</v>
      </c>
      <c r="W142" s="1"/>
      <c r="X142" s="11">
        <f t="shared" si="82"/>
        <v>0</v>
      </c>
      <c r="Y142" s="5">
        <f t="shared" si="58"/>
        <v>0</v>
      </c>
      <c r="Z142" s="5"/>
      <c r="AA142" s="5">
        <f t="shared" si="59"/>
        <v>0</v>
      </c>
      <c r="AB142" s="5"/>
      <c r="AC142" s="5"/>
      <c r="AD142" s="5"/>
      <c r="AE142" s="17">
        <f t="shared" si="60"/>
        <v>0</v>
      </c>
      <c r="AF142" s="10"/>
      <c r="AG142" s="12">
        <f t="shared" si="61"/>
        <v>1.2876152521192881E-2</v>
      </c>
      <c r="AH142" s="12">
        <f t="shared" si="62"/>
        <v>1.9500078674669005E-2</v>
      </c>
      <c r="AI142" s="12">
        <f t="shared" si="56"/>
        <v>2.7930389184104395E-2</v>
      </c>
      <c r="AJ142" s="12">
        <f t="shared" si="63"/>
        <v>-9.9462532680083537E-3</v>
      </c>
      <c r="AK142" s="12">
        <f t="shared" si="64"/>
        <v>1.9537698577397622E-2</v>
      </c>
      <c r="AL142" s="12">
        <f t="shared" si="65"/>
        <v>3.6192841877070947E-2</v>
      </c>
      <c r="AM142" s="12">
        <f t="shared" si="66"/>
        <v>8.2455520229000712E-2</v>
      </c>
      <c r="AN142" s="6">
        <f t="shared" si="67"/>
        <v>22264.247418959461</v>
      </c>
      <c r="AO142" s="6">
        <f t="shared" si="68"/>
        <v>16924.507952087744</v>
      </c>
      <c r="AP142" s="6">
        <f t="shared" si="69"/>
        <v>20048.392047814232</v>
      </c>
      <c r="AQ142" s="6">
        <f t="shared" si="70"/>
        <v>286.67784553609692</v>
      </c>
      <c r="AR142" s="6">
        <f t="shared" si="71"/>
        <v>330.0292365957722</v>
      </c>
      <c r="AS142" s="6">
        <f t="shared" si="72"/>
        <v>559.95939241095516</v>
      </c>
      <c r="AT142" s="12">
        <f t="shared" si="73"/>
        <v>-6.1476830540011518E-3</v>
      </c>
      <c r="AU142" s="12">
        <f t="shared" si="74"/>
        <v>2.8633306803888869E-2</v>
      </c>
      <c r="AV142" s="12">
        <f t="shared" si="75"/>
        <v>4.0168435402285096E-2</v>
      </c>
      <c r="AW142" s="12">
        <f t="shared" si="76"/>
        <v>9.2112437622387411E-2</v>
      </c>
      <c r="AX142" s="12">
        <f t="shared" si="77"/>
        <v>-9.9462532680083537E-3</v>
      </c>
      <c r="AY142" s="6">
        <f t="shared" si="78"/>
        <v>9660000000</v>
      </c>
      <c r="AZ142" s="13">
        <f t="shared" si="79"/>
        <v>0.28892339544513457</v>
      </c>
      <c r="BA142" s="14">
        <f t="shared" si="80"/>
        <v>2.4880759584378325</v>
      </c>
      <c r="BB142" s="6"/>
      <c r="BC142" s="15"/>
      <c r="BD142" s="13">
        <f>_xlfn.PERCENTRANK.EXC($AX141:$AX$1474,AX142)</f>
        <v>0.46600000000000003</v>
      </c>
      <c r="BE142" s="13">
        <f>_xlfn.PERCENTRANK.EXC($AZ141:$AZ$1474,AZ142)</f>
        <v>0.88300000000000001</v>
      </c>
      <c r="BF142" s="13">
        <f>1-_xlfn.PERCENTRANK.EXC($BA141:$BA$1474,BA142)</f>
        <v>0.96</v>
      </c>
      <c r="BG142" s="13">
        <v>0</v>
      </c>
      <c r="BH142" s="16">
        <f t="shared" si="81"/>
        <v>0.65380000000000005</v>
      </c>
    </row>
    <row r="143" spans="1:60" collapsed="1">
      <c r="A143" s="4" t="s">
        <v>2730</v>
      </c>
      <c r="B143" s="4" t="s">
        <v>2731</v>
      </c>
      <c r="C143" s="4" t="s">
        <v>20</v>
      </c>
      <c r="D143" s="4" t="s">
        <v>2543</v>
      </c>
      <c r="E143" s="45">
        <v>111011581950</v>
      </c>
      <c r="F143" s="45">
        <v>9677490000</v>
      </c>
      <c r="G143" s="45">
        <v>20760609000</v>
      </c>
      <c r="H143" s="45">
        <v>27137641000</v>
      </c>
      <c r="I143" s="43">
        <v>845784000</v>
      </c>
      <c r="J143" s="43">
        <v>5467154000</v>
      </c>
      <c r="K143" s="43">
        <v>6722826000</v>
      </c>
      <c r="L143" s="45">
        <v>9414810000</v>
      </c>
      <c r="M143" s="45">
        <v>25279300</v>
      </c>
      <c r="N143" s="45">
        <v>27954000</v>
      </c>
      <c r="O143" s="45">
        <v>25852000</v>
      </c>
      <c r="P143" s="45">
        <v>8391724000</v>
      </c>
      <c r="Q143" s="45">
        <v>2852356000</v>
      </c>
      <c r="R143" s="45">
        <v>6081360000</v>
      </c>
      <c r="S143" s="45">
        <v>2397339000</v>
      </c>
      <c r="T143" s="45">
        <v>79770951270.000198</v>
      </c>
      <c r="U143" s="1">
        <v>20.5708784659491</v>
      </c>
      <c r="V143" s="8">
        <v>3</v>
      </c>
      <c r="W143" s="1"/>
      <c r="X143" s="11">
        <f t="shared" si="82"/>
        <v>0</v>
      </c>
      <c r="Y143" s="5">
        <f t="shared" si="58"/>
        <v>0</v>
      </c>
      <c r="Z143" s="5"/>
      <c r="AA143" s="5">
        <f t="shared" si="59"/>
        <v>0</v>
      </c>
      <c r="AB143" s="5"/>
      <c r="AC143" s="5"/>
      <c r="AD143" s="17"/>
      <c r="AE143" s="5">
        <f t="shared" si="60"/>
        <v>0</v>
      </c>
      <c r="AF143" s="10"/>
      <c r="AG143" s="12">
        <f t="shared" si="61"/>
        <v>8.7397042001593386E-2</v>
      </c>
      <c r="AH143" s="12">
        <f t="shared" si="62"/>
        <v>0.26334266013102026</v>
      </c>
      <c r="AI143" s="12">
        <f t="shared" si="56"/>
        <v>0.34692809150213166</v>
      </c>
      <c r="AJ143" s="12">
        <f t="shared" si="63"/>
        <v>6.2531287331237806E-2</v>
      </c>
      <c r="AK143" s="12">
        <f t="shared" si="64"/>
        <v>4.5655599142305325E-2</v>
      </c>
      <c r="AL143" s="12">
        <f t="shared" si="65"/>
        <v>0.15229025204576163</v>
      </c>
      <c r="AM143" s="12">
        <f t="shared" si="66"/>
        <v>9.4817444628539915E-2</v>
      </c>
      <c r="AN143" s="6">
        <f t="shared" si="67"/>
        <v>382.82270474261549</v>
      </c>
      <c r="AO143" s="6">
        <f t="shared" si="68"/>
        <v>742.6704228375188</v>
      </c>
      <c r="AP143" s="6">
        <f t="shared" si="69"/>
        <v>1049.7308138635308</v>
      </c>
      <c r="AQ143" s="6">
        <f t="shared" si="70"/>
        <v>33.457572005553949</v>
      </c>
      <c r="AR143" s="6">
        <f t="shared" si="71"/>
        <v>195.57680475066181</v>
      </c>
      <c r="AS143" s="6">
        <f t="shared" si="72"/>
        <v>364.18110784465415</v>
      </c>
      <c r="AT143" s="12">
        <f t="shared" si="73"/>
        <v>6.113203772505571E-2</v>
      </c>
      <c r="AU143" s="12">
        <f t="shared" si="74"/>
        <v>5.9368291170227128E-2</v>
      </c>
      <c r="AV143" s="12">
        <f t="shared" si="75"/>
        <v>0.15077279867699311</v>
      </c>
      <c r="AW143" s="12">
        <f t="shared" si="76"/>
        <v>0.10917484342915995</v>
      </c>
      <c r="AX143" s="12">
        <f t="shared" si="77"/>
        <v>4.5655599142305325E-2</v>
      </c>
      <c r="AY143" s="6">
        <f t="shared" si="78"/>
        <v>14928101000</v>
      </c>
      <c r="AZ143" s="13">
        <f t="shared" si="79"/>
        <v>0.63067700305618246</v>
      </c>
      <c r="BA143" s="14">
        <f t="shared" si="80"/>
        <v>8.4729220525958784</v>
      </c>
      <c r="BB143" s="6"/>
      <c r="BC143" s="15"/>
      <c r="BD143" s="13">
        <f>_xlfn.PERCENTRANK.EXC($AX142:$AX$1474,AX143)</f>
        <v>0.92100000000000004</v>
      </c>
      <c r="BE143" s="13">
        <f>_xlfn.PERCENTRANK.EXC($AZ142:$AZ$1474,AZ143)</f>
        <v>0.95799999999999996</v>
      </c>
      <c r="BF143" s="13">
        <f>1-_xlfn.PERCENTRANK.EXC($BA142:$BA$1474,BA143)</f>
        <v>0.66199999999999992</v>
      </c>
      <c r="BG143" s="13">
        <v>0</v>
      </c>
      <c r="BH143" s="16">
        <f t="shared" si="81"/>
        <v>0.64060000000000006</v>
      </c>
    </row>
    <row r="144" spans="1:60" collapsed="1">
      <c r="A144" s="4" t="s">
        <v>1363</v>
      </c>
      <c r="B144" s="4" t="s">
        <v>1364</v>
      </c>
      <c r="C144" s="4" t="s">
        <v>20</v>
      </c>
      <c r="D144" s="4" t="s">
        <v>1292</v>
      </c>
      <c r="E144" s="45">
        <v>44555399000</v>
      </c>
      <c r="F144" s="45">
        <v>31918583000</v>
      </c>
      <c r="G144" s="45">
        <v>61416000000</v>
      </c>
      <c r="H144" s="45">
        <v>84688000000</v>
      </c>
      <c r="I144" s="43">
        <v>5230887000</v>
      </c>
      <c r="J144" s="43">
        <v>8015000000</v>
      </c>
      <c r="K144" s="43">
        <v>7351000000</v>
      </c>
      <c r="L144" s="45">
        <v>8279000000</v>
      </c>
      <c r="M144" s="45">
        <v>29878430</v>
      </c>
      <c r="N144" s="45">
        <v>33587040</v>
      </c>
      <c r="O144" s="45">
        <v>32685340</v>
      </c>
      <c r="P144" s="45">
        <v>4066000000</v>
      </c>
      <c r="Q144" s="45">
        <v>37657000000</v>
      </c>
      <c r="R144" s="45">
        <v>11089000000</v>
      </c>
      <c r="S144" s="45">
        <v>1473000000</v>
      </c>
      <c r="T144" s="45">
        <v>22747399000</v>
      </c>
      <c r="U144" s="1">
        <v>6.2706893740389198</v>
      </c>
      <c r="V144" s="8">
        <v>2</v>
      </c>
      <c r="W144" s="1"/>
      <c r="X144" s="11">
        <f t="shared" si="82"/>
        <v>0</v>
      </c>
      <c r="Y144" s="5">
        <f t="shared" si="58"/>
        <v>0</v>
      </c>
      <c r="Z144" s="5"/>
      <c r="AA144" s="5">
        <f t="shared" si="59"/>
        <v>0</v>
      </c>
      <c r="AB144" s="5"/>
      <c r="AC144" s="5"/>
      <c r="AD144" s="5"/>
      <c r="AE144" s="5">
        <f t="shared" si="60"/>
        <v>0</v>
      </c>
      <c r="AF144" s="10"/>
      <c r="AG144" s="12">
        <f t="shared" si="61"/>
        <v>0.16388218111060882</v>
      </c>
      <c r="AH144" s="12">
        <f t="shared" si="62"/>
        <v>0.13050345186921974</v>
      </c>
      <c r="AI144" s="12">
        <f t="shared" si="56"/>
        <v>9.7758832420177591E-2</v>
      </c>
      <c r="AJ144" s="12">
        <f t="shared" si="63"/>
        <v>5.9078456318586214E-2</v>
      </c>
      <c r="AK144" s="12">
        <f t="shared" si="64"/>
        <v>5.501036120972147E-2</v>
      </c>
      <c r="AL144" s="12">
        <f t="shared" si="65"/>
        <v>2.7376343609077702E-2</v>
      </c>
      <c r="AM144" s="12">
        <f t="shared" si="66"/>
        <v>5.4158466426634799E-3</v>
      </c>
      <c r="AN144" s="6">
        <f t="shared" si="67"/>
        <v>1068.281800616699</v>
      </c>
      <c r="AO144" s="6">
        <f t="shared" si="68"/>
        <v>1828.5624455146985</v>
      </c>
      <c r="AP144" s="6">
        <f t="shared" si="69"/>
        <v>2591.0086907463715</v>
      </c>
      <c r="AQ144" s="6">
        <f t="shared" si="70"/>
        <v>175.07235152583317</v>
      </c>
      <c r="AR144" s="6">
        <f t="shared" si="71"/>
        <v>238.6337110980902</v>
      </c>
      <c r="AS144" s="6">
        <f t="shared" si="72"/>
        <v>253.29398439789827</v>
      </c>
      <c r="AT144" s="12">
        <f t="shared" si="73"/>
        <v>5.3499409379257346E-2</v>
      </c>
      <c r="AU144" s="12">
        <f t="shared" si="74"/>
        <v>5.9806337635601281E-2</v>
      </c>
      <c r="AV144" s="12">
        <f t="shared" si="75"/>
        <v>2.1964298060275667E-2</v>
      </c>
      <c r="AW144" s="12">
        <f t="shared" si="76"/>
        <v>9.9863711379630793E-3</v>
      </c>
      <c r="AX144" s="12">
        <f t="shared" si="77"/>
        <v>5.4158466426634799E-3</v>
      </c>
      <c r="AY144" s="6">
        <f t="shared" si="78"/>
        <v>51339000000</v>
      </c>
      <c r="AZ144" s="13">
        <f t="shared" si="79"/>
        <v>0.16126141919398507</v>
      </c>
      <c r="BA144" s="14">
        <f t="shared" si="80"/>
        <v>2.747602246648146</v>
      </c>
      <c r="BB144" s="6"/>
      <c r="BC144" s="15"/>
      <c r="BD144" s="13">
        <f>_xlfn.PERCENTRANK.EXC($AX143:$AX$1474,AX144)</f>
        <v>0.61199999999999999</v>
      </c>
      <c r="BE144" s="13">
        <f>_xlfn.PERCENTRANK.EXC($AZ143:$AZ$1474,AZ144)</f>
        <v>0.68799999999999994</v>
      </c>
      <c r="BF144" s="13">
        <f>1-_xlfn.PERCENTRANK.EXC($BA143:$BA$1474,BA144)</f>
        <v>0.95599999999999996</v>
      </c>
      <c r="BG144" s="13">
        <v>0</v>
      </c>
      <c r="BH144" s="16">
        <f t="shared" si="81"/>
        <v>0.64240000000000008</v>
      </c>
    </row>
    <row r="145" spans="1:60" collapsed="1">
      <c r="A145" s="4" t="s">
        <v>282</v>
      </c>
      <c r="B145" s="4" t="s">
        <v>283</v>
      </c>
      <c r="C145" s="4" t="s">
        <v>20</v>
      </c>
      <c r="D145" s="4" t="s">
        <v>261</v>
      </c>
      <c r="E145" s="45">
        <v>4481367775.27106</v>
      </c>
      <c r="F145" s="45">
        <v>6133092000</v>
      </c>
      <c r="G145" s="45">
        <v>5185061000</v>
      </c>
      <c r="H145" s="45">
        <v>6172487000</v>
      </c>
      <c r="I145" s="43">
        <v>644505000</v>
      </c>
      <c r="J145" s="43">
        <v>421335000</v>
      </c>
      <c r="K145" s="43">
        <v>298922000</v>
      </c>
      <c r="L145" s="45">
        <v>495365000</v>
      </c>
      <c r="M145" s="45">
        <v>5463730</v>
      </c>
      <c r="N145" s="45">
        <v>5262000</v>
      </c>
      <c r="O145" s="45">
        <v>5262000</v>
      </c>
      <c r="P145" s="45">
        <v>1567775000</v>
      </c>
      <c r="Q145" s="45">
        <v>829707000</v>
      </c>
      <c r="R145" s="45">
        <v>1292456000</v>
      </c>
      <c r="S145" s="45">
        <v>1536510000</v>
      </c>
      <c r="T145" s="45">
        <v>-252052479.99999601</v>
      </c>
      <c r="U145" s="1">
        <v>9.8315193168720505</v>
      </c>
      <c r="V145" s="8">
        <v>5</v>
      </c>
      <c r="W145" s="1"/>
      <c r="X145" s="11">
        <f t="shared" si="82"/>
        <v>0</v>
      </c>
      <c r="Y145" s="5">
        <f t="shared" si="58"/>
        <v>0</v>
      </c>
      <c r="Z145" s="5"/>
      <c r="AA145" s="5">
        <f t="shared" si="59"/>
        <v>0</v>
      </c>
      <c r="AB145" s="5"/>
      <c r="AC145" s="5"/>
      <c r="AD145" s="5"/>
      <c r="AE145" s="5">
        <f t="shared" si="60"/>
        <v>0</v>
      </c>
      <c r="AF145" s="10"/>
      <c r="AG145" s="12">
        <f t="shared" si="61"/>
        <v>0.1050864718807414</v>
      </c>
      <c r="AH145" s="12">
        <f t="shared" si="62"/>
        <v>8.1259410448594527E-2</v>
      </c>
      <c r="AI145" s="12">
        <f t="shared" si="56"/>
        <v>8.0253712968532787E-2</v>
      </c>
      <c r="AJ145" s="12">
        <f t="shared" si="63"/>
        <v>3.7670674632184209E-4</v>
      </c>
      <c r="AK145" s="12">
        <f t="shared" si="64"/>
        <v>2.9479538013498674E-2</v>
      </c>
      <c r="AL145" s="12">
        <f t="shared" si="65"/>
        <v>-1.5362405953178171E-2</v>
      </c>
      <c r="AM145" s="12">
        <f t="shared" si="66"/>
        <v>2.734496511950546E-2</v>
      </c>
      <c r="AN145" s="6">
        <f t="shared" si="67"/>
        <v>1122.510080110108</v>
      </c>
      <c r="AO145" s="6">
        <f t="shared" si="68"/>
        <v>985.3783732421133</v>
      </c>
      <c r="AP145" s="6">
        <f t="shared" si="69"/>
        <v>1173.0305967312809</v>
      </c>
      <c r="AQ145" s="6">
        <f t="shared" si="70"/>
        <v>117.96062396933964</v>
      </c>
      <c r="AR145" s="6">
        <f t="shared" si="71"/>
        <v>80.071265678449265</v>
      </c>
      <c r="AS145" s="6">
        <f t="shared" si="72"/>
        <v>94.140060813378952</v>
      </c>
      <c r="AT145" s="12">
        <f t="shared" si="73"/>
        <v>2.5929637454544796E-3</v>
      </c>
      <c r="AU145" s="12">
        <f t="shared" si="74"/>
        <v>2.9479538013498674E-2</v>
      </c>
      <c r="AV145" s="12">
        <f t="shared" si="75"/>
        <v>-1.3181017737420087E-2</v>
      </c>
      <c r="AW145" s="12">
        <f t="shared" si="76"/>
        <v>2.734496511950546E-2</v>
      </c>
      <c r="AX145" s="12">
        <f t="shared" si="77"/>
        <v>-1.5362405953178171E-2</v>
      </c>
      <c r="AY145" s="6">
        <f t="shared" si="78"/>
        <v>2153428000</v>
      </c>
      <c r="AZ145" s="13">
        <f t="shared" si="79"/>
        <v>0.2300355526165723</v>
      </c>
      <c r="BA145" s="14">
        <f t="shared" si="80"/>
        <v>-0.50882173750667892</v>
      </c>
      <c r="BB145" s="6"/>
      <c r="BC145" s="15"/>
      <c r="BD145" s="13">
        <f>_xlfn.PERCENTRANK.EXC($AX144:$AX$1474,AX145)</f>
        <v>0.42499999999999999</v>
      </c>
      <c r="BE145" s="13">
        <f>_xlfn.PERCENTRANK.EXC($AZ144:$AZ$1474,AZ145)</f>
        <v>0.82</v>
      </c>
      <c r="BF145" s="13">
        <f>1-_xlfn.PERCENTRANK.EXC($BA144:$BA$1474,BA145)</f>
        <v>0.99099999999999999</v>
      </c>
      <c r="BG145" s="13">
        <v>0</v>
      </c>
      <c r="BH145" s="16">
        <f t="shared" si="81"/>
        <v>0.64539999999999997</v>
      </c>
    </row>
    <row r="146" spans="1:60" collapsed="1">
      <c r="A146" s="4" t="s">
        <v>311</v>
      </c>
      <c r="B146" s="4" t="s">
        <v>312</v>
      </c>
      <c r="C146" s="4" t="s">
        <v>20</v>
      </c>
      <c r="D146" s="4" t="s">
        <v>288</v>
      </c>
      <c r="E146" s="45">
        <v>593565847920</v>
      </c>
      <c r="F146" s="45">
        <v>392170000000</v>
      </c>
      <c r="G146" s="45">
        <v>566510000000</v>
      </c>
      <c r="H146" s="45">
        <v>617519000000</v>
      </c>
      <c r="I146" s="43">
        <v>32983000000</v>
      </c>
      <c r="J146" s="43">
        <v>48244000000</v>
      </c>
      <c r="K146" s="43">
        <v>36903000000</v>
      </c>
      <c r="L146" s="45">
        <v>52693000000</v>
      </c>
      <c r="M146" s="45">
        <v>36548360</v>
      </c>
      <c r="N146" s="45">
        <v>36754000</v>
      </c>
      <c r="O146" s="45">
        <v>36750000</v>
      </c>
      <c r="P146" s="45">
        <v>10217000000</v>
      </c>
      <c r="Q146" s="45">
        <v>54266000000</v>
      </c>
      <c r="R146" s="45">
        <v>137314000000</v>
      </c>
      <c r="S146" s="45">
        <v>24285000000</v>
      </c>
      <c r="T146" s="45">
        <v>339910946374.99902</v>
      </c>
      <c r="U146" s="1">
        <v>14.5093804831961</v>
      </c>
      <c r="V146" s="8">
        <v>2</v>
      </c>
      <c r="W146" s="1"/>
      <c r="X146" s="11">
        <f t="shared" si="82"/>
        <v>0</v>
      </c>
      <c r="Y146" s="5">
        <f t="shared" si="58"/>
        <v>0</v>
      </c>
      <c r="Z146" s="5"/>
      <c r="AA146" s="5">
        <f t="shared" si="59"/>
        <v>0</v>
      </c>
      <c r="AB146" s="5"/>
      <c r="AC146" s="5"/>
      <c r="AD146" s="5"/>
      <c r="AE146" s="11">
        <f t="shared" si="60"/>
        <v>0</v>
      </c>
      <c r="AF146" s="10"/>
      <c r="AG146" s="12">
        <f t="shared" si="61"/>
        <v>8.4103832521610522E-2</v>
      </c>
      <c r="AH146" s="12">
        <f t="shared" si="62"/>
        <v>8.5160014827628819E-2</v>
      </c>
      <c r="AI146" s="12">
        <f t="shared" si="56"/>
        <v>8.53301679786371E-2</v>
      </c>
      <c r="AJ146" s="12">
        <f t="shared" si="63"/>
        <v>2.7066551268076111E-2</v>
      </c>
      <c r="AK146" s="12">
        <f t="shared" si="64"/>
        <v>1.4472917099445759E-2</v>
      </c>
      <c r="AL146" s="12">
        <f t="shared" si="65"/>
        <v>2.7941496529382492E-2</v>
      </c>
      <c r="AM146" s="12">
        <f t="shared" si="66"/>
        <v>1.4810462510275624E-2</v>
      </c>
      <c r="AN146" s="6">
        <f t="shared" si="67"/>
        <v>10730.166825542925</v>
      </c>
      <c r="AO146" s="6">
        <f t="shared" si="68"/>
        <v>15413.560428796865</v>
      </c>
      <c r="AP146" s="6">
        <f t="shared" si="69"/>
        <v>16803.238095238095</v>
      </c>
      <c r="AQ146" s="6">
        <f t="shared" si="70"/>
        <v>902.4481536244034</v>
      </c>
      <c r="AR146" s="6">
        <f t="shared" si="71"/>
        <v>1312.6190346628939</v>
      </c>
      <c r="AS146" s="6">
        <f t="shared" si="72"/>
        <v>1433.8231292517007</v>
      </c>
      <c r="AT146" s="12">
        <f t="shared" si="73"/>
        <v>2.6734203389826572E-2</v>
      </c>
      <c r="AU146" s="12">
        <f t="shared" si="74"/>
        <v>1.4491319401710001E-2</v>
      </c>
      <c r="AV146" s="12">
        <f t="shared" si="75"/>
        <v>2.7608865528095938E-2</v>
      </c>
      <c r="AW146" s="12">
        <f t="shared" si="76"/>
        <v>1.4828870935534866E-2</v>
      </c>
      <c r="AX146" s="12">
        <f t="shared" si="77"/>
        <v>1.4472917099445759E-2</v>
      </c>
      <c r="AY146" s="6">
        <f t="shared" si="78"/>
        <v>177512000000</v>
      </c>
      <c r="AZ146" s="13">
        <f t="shared" si="79"/>
        <v>0.2968419036459507</v>
      </c>
      <c r="BA146" s="14">
        <f t="shared" si="80"/>
        <v>6.4507799209572241</v>
      </c>
      <c r="BB146" s="6"/>
      <c r="BC146" s="15"/>
      <c r="BD146" s="13">
        <f>_xlfn.PERCENTRANK.EXC($AX145:$AX$1474,AX146)</f>
        <v>0.70899999999999996</v>
      </c>
      <c r="BE146" s="13">
        <f>_xlfn.PERCENTRANK.EXC($AZ145:$AZ$1474,AZ146)</f>
        <v>0.88800000000000001</v>
      </c>
      <c r="BF146" s="13">
        <f>1-_xlfn.PERCENTRANK.EXC($BA145:$BA$1474,BA146)</f>
        <v>0.80099999999999993</v>
      </c>
      <c r="BG146" s="13">
        <v>0</v>
      </c>
      <c r="BH146" s="16">
        <f t="shared" si="81"/>
        <v>0.63980000000000004</v>
      </c>
    </row>
    <row r="147" spans="1:60" collapsed="1">
      <c r="A147" s="4" t="s">
        <v>2612</v>
      </c>
      <c r="B147" s="4" t="s">
        <v>2613</v>
      </c>
      <c r="C147" s="4" t="s">
        <v>20</v>
      </c>
      <c r="D147" s="4" t="s">
        <v>2543</v>
      </c>
      <c r="E147" s="45">
        <v>11665859606420</v>
      </c>
      <c r="F147" s="45">
        <v>1304695000000</v>
      </c>
      <c r="G147" s="45">
        <v>1237405000000</v>
      </c>
      <c r="H147" s="45">
        <v>2808824000000</v>
      </c>
      <c r="I147" s="43">
        <v>238126000000</v>
      </c>
      <c r="J147" s="43">
        <v>237643000000</v>
      </c>
      <c r="K147" s="43">
        <v>387304000000</v>
      </c>
      <c r="L147" s="45">
        <v>993292000000</v>
      </c>
      <c r="M147" s="45">
        <v>2152300300</v>
      </c>
      <c r="N147" s="45">
        <v>2130430000</v>
      </c>
      <c r="O147" s="45">
        <v>2036096000</v>
      </c>
      <c r="P147" s="45">
        <v>466862000000</v>
      </c>
      <c r="Q147" s="45">
        <v>688477000000</v>
      </c>
      <c r="R147" s="45">
        <v>1518190000000</v>
      </c>
      <c r="S147" s="45">
        <v>185006000000</v>
      </c>
      <c r="T147" s="45">
        <v>10176738606420</v>
      </c>
      <c r="U147" s="1">
        <v>20.976290097629001</v>
      </c>
      <c r="V147" s="8">
        <v>3</v>
      </c>
      <c r="W147" s="1"/>
      <c r="X147" s="11">
        <f t="shared" si="82"/>
        <v>0</v>
      </c>
      <c r="Y147" s="5">
        <f t="shared" si="58"/>
        <v>0</v>
      </c>
      <c r="Z147" s="5"/>
      <c r="AA147" s="5">
        <f t="shared" si="59"/>
        <v>0</v>
      </c>
      <c r="AB147" s="5"/>
      <c r="AC147" s="5"/>
      <c r="AD147" s="17"/>
      <c r="AE147" s="5">
        <f t="shared" si="60"/>
        <v>0</v>
      </c>
      <c r="AF147" s="10"/>
      <c r="AG147" s="12">
        <f t="shared" si="61"/>
        <v>0.18251468734071949</v>
      </c>
      <c r="AH147" s="12">
        <f t="shared" si="62"/>
        <v>0.19204949066797047</v>
      </c>
      <c r="AI147" s="12">
        <f t="shared" si="56"/>
        <v>0.35363269467933911</v>
      </c>
      <c r="AJ147" s="12">
        <f t="shared" si="63"/>
        <v>4.6138412031279108E-2</v>
      </c>
      <c r="AK147" s="12">
        <f t="shared" si="64"/>
        <v>0.14639806265856214</v>
      </c>
      <c r="AL147" s="12">
        <f t="shared" si="65"/>
        <v>8.7643271966300507E-2</v>
      </c>
      <c r="AM147" s="12">
        <f t="shared" si="66"/>
        <v>0.26918613349898912</v>
      </c>
      <c r="AN147" s="6">
        <f t="shared" si="67"/>
        <v>606.18632074715595</v>
      </c>
      <c r="AO147" s="6">
        <f t="shared" si="68"/>
        <v>580.82405899278547</v>
      </c>
      <c r="AP147" s="6">
        <f t="shared" si="69"/>
        <v>1379.5145219085937</v>
      </c>
      <c r="AQ147" s="6">
        <f t="shared" si="70"/>
        <v>110.63790680138827</v>
      </c>
      <c r="AR147" s="6">
        <f t="shared" si="71"/>
        <v>111.54696469726768</v>
      </c>
      <c r="AS147" s="6">
        <f t="shared" si="72"/>
        <v>487.8414377318162</v>
      </c>
      <c r="AT147" s="12">
        <f t="shared" si="73"/>
        <v>4.9559508152499765E-2</v>
      </c>
      <c r="AU147" s="12">
        <f t="shared" si="74"/>
        <v>0.1550841198184123</v>
      </c>
      <c r="AV147" s="12">
        <f t="shared" si="75"/>
        <v>9.1200097847276007E-2</v>
      </c>
      <c r="AW147" s="12">
        <f t="shared" si="76"/>
        <v>0.27880253434713387</v>
      </c>
      <c r="AX147" s="12">
        <f t="shared" si="77"/>
        <v>4.6138412031279108E-2</v>
      </c>
      <c r="AY147" s="6">
        <f t="shared" si="78"/>
        <v>2488523000000</v>
      </c>
      <c r="AZ147" s="13">
        <f t="shared" si="79"/>
        <v>0.39914921421260724</v>
      </c>
      <c r="BA147" s="14">
        <f t="shared" si="80"/>
        <v>10.245465186893682</v>
      </c>
      <c r="BB147" s="6"/>
      <c r="BC147" s="15"/>
      <c r="BD147" s="13">
        <f>_xlfn.PERCENTRANK.EXC($AX146:$AX$1474,AX147)</f>
        <v>0.92300000000000004</v>
      </c>
      <c r="BE147" s="13">
        <f>_xlfn.PERCENTRANK.EXC($AZ146:$AZ$1474,AZ147)</f>
        <v>0.92</v>
      </c>
      <c r="BF147" s="13">
        <f>1-_xlfn.PERCENTRANK.EXC($BA146:$BA$1474,BA147)</f>
        <v>0.51900000000000002</v>
      </c>
      <c r="BG147" s="13">
        <v>0</v>
      </c>
      <c r="BH147" s="16">
        <f t="shared" si="81"/>
        <v>0.57620000000000005</v>
      </c>
    </row>
    <row r="148" spans="1:60" collapsed="1">
      <c r="A148" s="4" t="s">
        <v>978</v>
      </c>
      <c r="B148" s="4" t="s">
        <v>979</v>
      </c>
      <c r="C148" s="4" t="s">
        <v>20</v>
      </c>
      <c r="D148" s="4" t="s">
        <v>803</v>
      </c>
      <c r="E148" s="45">
        <v>12648000000</v>
      </c>
      <c r="F148" s="45">
        <v>9864318000</v>
      </c>
      <c r="G148" s="45">
        <v>9218264000</v>
      </c>
      <c r="H148" s="45">
        <v>13716862000</v>
      </c>
      <c r="I148" s="43">
        <v>882844000</v>
      </c>
      <c r="J148" s="43">
        <v>827478000</v>
      </c>
      <c r="K148" s="43">
        <v>1222131000</v>
      </c>
      <c r="L148" s="45">
        <v>1873759000</v>
      </c>
      <c r="M148" s="45">
        <v>2387200</v>
      </c>
      <c r="N148" s="45">
        <v>2394600</v>
      </c>
      <c r="O148" s="45">
        <v>2394000</v>
      </c>
      <c r="P148" s="45">
        <v>2025562000</v>
      </c>
      <c r="Q148" s="45">
        <v>3576100000</v>
      </c>
      <c r="R148" s="45">
        <v>6891675000</v>
      </c>
      <c r="S148" s="45">
        <v>1278709000</v>
      </c>
      <c r="T148" s="45">
        <v>9068715999.9999905</v>
      </c>
      <c r="U148" s="1">
        <v>6.54663187202895</v>
      </c>
      <c r="V148" s="8">
        <v>6</v>
      </c>
      <c r="W148" s="1"/>
      <c r="X148" s="11">
        <f t="shared" si="82"/>
        <v>0</v>
      </c>
      <c r="Y148" s="5">
        <f t="shared" si="58"/>
        <v>0</v>
      </c>
      <c r="Z148" s="5"/>
      <c r="AA148" s="5">
        <f t="shared" si="59"/>
        <v>0</v>
      </c>
      <c r="AB148" s="5"/>
      <c r="AC148" s="5"/>
      <c r="AD148" s="5"/>
      <c r="AE148" s="5">
        <f t="shared" si="60"/>
        <v>0</v>
      </c>
      <c r="AF148" s="10"/>
      <c r="AG148" s="12">
        <f t="shared" si="61"/>
        <v>8.9498736760108499E-2</v>
      </c>
      <c r="AH148" s="12">
        <f t="shared" si="62"/>
        <v>8.9765057715856258E-2</v>
      </c>
      <c r="AI148" s="12">
        <f t="shared" si="56"/>
        <v>0.13660259904925776</v>
      </c>
      <c r="AJ148" s="12">
        <f t="shared" si="63"/>
        <v>1.9583517718326338E-2</v>
      </c>
      <c r="AK148" s="12">
        <f t="shared" si="64"/>
        <v>6.8482970163325607E-2</v>
      </c>
      <c r="AL148" s="12">
        <f t="shared" si="65"/>
        <v>4.5262284017793641E-2</v>
      </c>
      <c r="AM148" s="12">
        <f t="shared" si="66"/>
        <v>0.14593384372250218</v>
      </c>
      <c r="AN148" s="6">
        <f t="shared" si="67"/>
        <v>4132.1707439678285</v>
      </c>
      <c r="AO148" s="6">
        <f t="shared" si="68"/>
        <v>3849.6049444583646</v>
      </c>
      <c r="AP148" s="6">
        <f t="shared" si="69"/>
        <v>5729.6833751044278</v>
      </c>
      <c r="AQ148" s="6">
        <f t="shared" si="70"/>
        <v>369.82406166219835</v>
      </c>
      <c r="AR148" s="6">
        <f t="shared" si="71"/>
        <v>345.56001002255073</v>
      </c>
      <c r="AS148" s="6">
        <f t="shared" si="72"/>
        <v>782.68964076858811</v>
      </c>
      <c r="AT148" s="12">
        <f t="shared" si="73"/>
        <v>1.941293311020531E-2</v>
      </c>
      <c r="AU148" s="12">
        <f t="shared" si="74"/>
        <v>6.8527597206266E-2</v>
      </c>
      <c r="AV148" s="12">
        <f t="shared" si="75"/>
        <v>4.508740314339299E-2</v>
      </c>
      <c r="AW148" s="12">
        <f t="shared" si="76"/>
        <v>0.14598170563539981</v>
      </c>
      <c r="AX148" s="12">
        <f t="shared" si="77"/>
        <v>1.941293311020531E-2</v>
      </c>
      <c r="AY148" s="6">
        <f t="shared" si="78"/>
        <v>11214628000</v>
      </c>
      <c r="AZ148" s="13">
        <f t="shared" si="79"/>
        <v>0.16708169009261831</v>
      </c>
      <c r="BA148" s="14">
        <f t="shared" si="80"/>
        <v>4.8398518699576583</v>
      </c>
      <c r="BB148" s="6"/>
      <c r="BC148" s="15"/>
      <c r="BD148" s="13">
        <f>_xlfn.PERCENTRANK.EXC($AX147:$AX$1474,AX148)</f>
        <v>0.75600000000000001</v>
      </c>
      <c r="BE148" s="13">
        <f>_xlfn.PERCENTRANK.EXC($AZ147:$AZ$1474,AZ148)</f>
        <v>0.70799999999999996</v>
      </c>
      <c r="BF148" s="13">
        <f>1-_xlfn.PERCENTRANK.EXC($BA147:$BA$1474,BA148)</f>
        <v>0.89700000000000002</v>
      </c>
      <c r="BG148" s="13">
        <v>0</v>
      </c>
      <c r="BH148" s="16">
        <f t="shared" si="81"/>
        <v>0.65159999999999996</v>
      </c>
    </row>
    <row r="149" spans="1:60" collapsed="1">
      <c r="A149" s="4" t="s">
        <v>313</v>
      </c>
      <c r="B149" s="4" t="s">
        <v>314</v>
      </c>
      <c r="C149" s="4" t="s">
        <v>20</v>
      </c>
      <c r="D149" s="4" t="s">
        <v>288</v>
      </c>
      <c r="E149" s="45">
        <v>52730598680</v>
      </c>
      <c r="F149" s="45">
        <v>48257753000</v>
      </c>
      <c r="G149" s="45">
        <v>79146000000</v>
      </c>
      <c r="H149" s="45">
        <v>153346000000</v>
      </c>
      <c r="I149" s="43">
        <v>2309828000</v>
      </c>
      <c r="J149" s="43">
        <v>4824000000</v>
      </c>
      <c r="K149" s="43">
        <v>5815000000</v>
      </c>
      <c r="L149" s="45">
        <v>9322000000</v>
      </c>
      <c r="M149" s="45">
        <v>36136390</v>
      </c>
      <c r="N149" s="45">
        <v>30972910</v>
      </c>
      <c r="O149" s="45">
        <v>32021840</v>
      </c>
      <c r="P149" s="45">
        <v>4540000000</v>
      </c>
      <c r="Q149" s="45">
        <v>21608000000</v>
      </c>
      <c r="R149" s="45">
        <v>41135000000</v>
      </c>
      <c r="S149" s="45">
        <v>2350000000</v>
      </c>
      <c r="T149" s="45">
        <v>54350102776</v>
      </c>
      <c r="U149" s="1">
        <v>5.7427326652094104</v>
      </c>
      <c r="V149" s="8">
        <v>3</v>
      </c>
      <c r="W149" s="1">
        <v>0.122787610619469</v>
      </c>
      <c r="X149" s="11">
        <f t="shared" si="82"/>
        <v>0</v>
      </c>
      <c r="Y149" s="5">
        <f t="shared" si="58"/>
        <v>0</v>
      </c>
      <c r="Z149" s="5"/>
      <c r="AA149" s="5">
        <f t="shared" si="59"/>
        <v>0</v>
      </c>
      <c r="AB149" s="5"/>
      <c r="AC149" s="5"/>
      <c r="AD149" s="5"/>
      <c r="AE149" s="11">
        <f t="shared" si="60"/>
        <v>0</v>
      </c>
      <c r="AF149" s="10"/>
      <c r="AG149" s="12">
        <f t="shared" si="61"/>
        <v>4.7864391862588382E-2</v>
      </c>
      <c r="AH149" s="12">
        <f t="shared" si="62"/>
        <v>6.0950648169206277E-2</v>
      </c>
      <c r="AI149" s="12">
        <f t="shared" si="56"/>
        <v>6.0790630339232848E-2</v>
      </c>
      <c r="AJ149" s="12">
        <f t="shared" si="63"/>
        <v>7.0374142635793113E-2</v>
      </c>
      <c r="AK149" s="12">
        <f t="shared" si="64"/>
        <v>0.11653904175035401</v>
      </c>
      <c r="AL149" s="12">
        <f t="shared" si="65"/>
        <v>8.5532696987855816E-2</v>
      </c>
      <c r="AM149" s="12">
        <f t="shared" si="66"/>
        <v>0.11604995230529913</v>
      </c>
      <c r="AN149" s="6">
        <f t="shared" si="67"/>
        <v>1335.4336999351624</v>
      </c>
      <c r="AO149" s="6">
        <f t="shared" si="68"/>
        <v>2555.3298027211522</v>
      </c>
      <c r="AP149" s="6">
        <f t="shared" si="69"/>
        <v>4788.7941479939936</v>
      </c>
      <c r="AQ149" s="6">
        <f t="shared" si="70"/>
        <v>63.919721920202882</v>
      </c>
      <c r="AR149" s="6">
        <f t="shared" si="71"/>
        <v>155.74900776194423</v>
      </c>
      <c r="AS149" s="6">
        <f t="shared" si="72"/>
        <v>291.11381482138438</v>
      </c>
      <c r="AT149" s="12">
        <f t="shared" si="73"/>
        <v>7.8012396808851969E-2</v>
      </c>
      <c r="AU149" s="12">
        <f t="shared" si="74"/>
        <v>0.11035844865609201</v>
      </c>
      <c r="AV149" s="12">
        <f t="shared" si="75"/>
        <v>9.3279123515257911E-2</v>
      </c>
      <c r="AW149" s="12">
        <f t="shared" si="76"/>
        <v>0.10987206656181803</v>
      </c>
      <c r="AX149" s="12">
        <f t="shared" si="77"/>
        <v>7.0374142635793113E-2</v>
      </c>
      <c r="AY149" s="6">
        <f t="shared" si="78"/>
        <v>64933000000</v>
      </c>
      <c r="AZ149" s="13">
        <f t="shared" si="79"/>
        <v>0.14356336531501701</v>
      </c>
      <c r="BA149" s="14">
        <f t="shared" si="80"/>
        <v>5.8303049534434672</v>
      </c>
      <c r="BB149" s="6"/>
      <c r="BC149" s="15"/>
      <c r="BD149" s="13">
        <f>_xlfn.PERCENTRANK.EXC($AX148:$AX$1474,AX149)</f>
        <v>0.97199999999999998</v>
      </c>
      <c r="BE149" s="13">
        <f>_xlfn.PERCENTRANK.EXC($AZ148:$AZ$1474,AZ149)</f>
        <v>0.64200000000000002</v>
      </c>
      <c r="BF149" s="13">
        <f>1-_xlfn.PERCENTRANK.EXC($BA148:$BA$1474,BA149)</f>
        <v>0.83799999999999997</v>
      </c>
      <c r="BG149" s="13">
        <v>0</v>
      </c>
      <c r="BH149" s="16">
        <f t="shared" si="81"/>
        <v>0.65800000000000003</v>
      </c>
    </row>
    <row r="150" spans="1:60" collapsed="1">
      <c r="A150" s="4" t="s">
        <v>2319</v>
      </c>
      <c r="B150" s="4" t="s">
        <v>2320</v>
      </c>
      <c r="C150" s="4" t="s">
        <v>20</v>
      </c>
      <c r="D150" s="4" t="s">
        <v>2228</v>
      </c>
      <c r="E150" s="45">
        <v>11190808993</v>
      </c>
      <c r="F150" s="45">
        <v>40861000000</v>
      </c>
      <c r="G150" s="45">
        <v>29140000000</v>
      </c>
      <c r="H150" s="45">
        <v>30121000000</v>
      </c>
      <c r="I150" s="43">
        <v>380000000</v>
      </c>
      <c r="J150" s="43">
        <v>1100000000</v>
      </c>
      <c r="K150" s="43">
        <v>977000000</v>
      </c>
      <c r="L150" s="45">
        <v>1824000000</v>
      </c>
      <c r="M150" s="45">
        <v>15518200</v>
      </c>
      <c r="N150" s="45">
        <v>15507000</v>
      </c>
      <c r="O150" s="45">
        <v>15473000</v>
      </c>
      <c r="P150" s="45">
        <v>9046000000</v>
      </c>
      <c r="Q150" s="45">
        <v>96000000</v>
      </c>
      <c r="R150" s="45">
        <v>4051000000</v>
      </c>
      <c r="S150" s="45">
        <v>5991000000</v>
      </c>
      <c r="T150" s="45">
        <v>-2119106075</v>
      </c>
      <c r="U150" s="1"/>
      <c r="V150" s="8">
        <v>4</v>
      </c>
      <c r="W150" s="1"/>
      <c r="X150" s="11">
        <f t="shared" si="82"/>
        <v>0</v>
      </c>
      <c r="Y150" s="5">
        <f t="shared" si="58"/>
        <v>0</v>
      </c>
      <c r="Z150" s="5"/>
      <c r="AA150" s="5">
        <f t="shared" si="59"/>
        <v>0</v>
      </c>
      <c r="AB150" s="5"/>
      <c r="AC150" s="5"/>
      <c r="AD150" s="5"/>
      <c r="AE150" s="17">
        <f t="shared" si="60"/>
        <v>0</v>
      </c>
      <c r="AF150" s="10"/>
      <c r="AG150" s="12">
        <f t="shared" si="61"/>
        <v>9.2998213455373086E-3</v>
      </c>
      <c r="AH150" s="12">
        <f t="shared" si="62"/>
        <v>3.774879890185312E-2</v>
      </c>
      <c r="AI150" s="12">
        <f t="shared" si="56"/>
        <v>6.0555758440954816E-2</v>
      </c>
      <c r="AJ150" s="12">
        <f t="shared" si="63"/>
        <v>-1.7778502791433115E-2</v>
      </c>
      <c r="AK150" s="12">
        <f t="shared" si="64"/>
        <v>5.5337218113720166E-3</v>
      </c>
      <c r="AL150" s="12">
        <f t="shared" si="65"/>
        <v>9.6662552500866861E-2</v>
      </c>
      <c r="AM150" s="12">
        <f t="shared" si="66"/>
        <v>8.7941035850321203E-2</v>
      </c>
      <c r="AN150" s="6">
        <f t="shared" si="67"/>
        <v>2633.101777267982</v>
      </c>
      <c r="AO150" s="6">
        <f t="shared" si="68"/>
        <v>1879.151351002773</v>
      </c>
      <c r="AP150" s="6">
        <f t="shared" si="69"/>
        <v>1946.6813158404964</v>
      </c>
      <c r="AQ150" s="6">
        <f t="shared" si="70"/>
        <v>24.487376113209002</v>
      </c>
      <c r="AR150" s="6">
        <f t="shared" si="71"/>
        <v>70.935706455149287</v>
      </c>
      <c r="AS150" s="6">
        <f t="shared" si="72"/>
        <v>117.88276352355716</v>
      </c>
      <c r="AT150" s="12">
        <f t="shared" si="73"/>
        <v>-1.7609953038898229E-2</v>
      </c>
      <c r="AU150" s="12">
        <f t="shared" si="74"/>
        <v>5.9016410551429033E-3</v>
      </c>
      <c r="AV150" s="12">
        <f t="shared" si="75"/>
        <v>9.6850740401827506E-2</v>
      </c>
      <c r="AW150" s="12">
        <f t="shared" si="76"/>
        <v>8.8339107475861933E-2</v>
      </c>
      <c r="AX150" s="12">
        <f t="shared" si="77"/>
        <v>-1.7778502791433115E-2</v>
      </c>
      <c r="AY150" s="6">
        <f t="shared" si="78"/>
        <v>7202000000</v>
      </c>
      <c r="AZ150" s="13">
        <f t="shared" si="79"/>
        <v>0.25326298250485973</v>
      </c>
      <c r="BA150" s="14">
        <f t="shared" si="80"/>
        <v>-1.1617906112938596</v>
      </c>
      <c r="BB150" s="6"/>
      <c r="BC150" s="15"/>
      <c r="BD150" s="13">
        <f>_xlfn.PERCENTRANK.EXC($AX149:$AX$1474,AX150)</f>
        <v>0.40799999999999997</v>
      </c>
      <c r="BE150" s="13">
        <f>_xlfn.PERCENTRANK.EXC($AZ149:$AZ$1474,AZ150)</f>
        <v>0.85</v>
      </c>
      <c r="BF150" s="13">
        <f>1-_xlfn.PERCENTRANK.EXC($BA149:$BA$1474,BA150)</f>
        <v>0.99199999999999999</v>
      </c>
      <c r="BG150" s="13">
        <v>0</v>
      </c>
      <c r="BH150" s="16">
        <f t="shared" si="81"/>
        <v>0.64840000000000009</v>
      </c>
    </row>
    <row r="151" spans="1:60" collapsed="1">
      <c r="A151" s="4" t="s">
        <v>578</v>
      </c>
      <c r="B151" s="4" t="s">
        <v>579</v>
      </c>
      <c r="C151" s="4" t="s">
        <v>20</v>
      </c>
      <c r="D151" s="4" t="s">
        <v>513</v>
      </c>
      <c r="E151" s="45">
        <v>8726614000</v>
      </c>
      <c r="F151" s="45">
        <v>13728532000</v>
      </c>
      <c r="G151" s="45">
        <v>14799774000</v>
      </c>
      <c r="H151" s="45">
        <v>17804937000</v>
      </c>
      <c r="I151" s="43">
        <v>733803000</v>
      </c>
      <c r="J151" s="43">
        <v>574056000</v>
      </c>
      <c r="K151" s="43">
        <v>1018687000</v>
      </c>
      <c r="L151" s="45">
        <v>2206167000</v>
      </c>
      <c r="M151" s="45">
        <v>5024000</v>
      </c>
      <c r="N151" s="45">
        <v>5505000</v>
      </c>
      <c r="O151" s="45">
        <v>5014000</v>
      </c>
      <c r="P151" s="45">
        <v>6750190000</v>
      </c>
      <c r="Q151" s="45">
        <v>214297000</v>
      </c>
      <c r="R151" s="45">
        <v>6671482000</v>
      </c>
      <c r="S151" s="45">
        <v>1212954000</v>
      </c>
      <c r="T151" s="45">
        <v>10546127400</v>
      </c>
      <c r="U151" s="1">
        <v>5.6787959222831201</v>
      </c>
      <c r="V151" s="8">
        <v>4</v>
      </c>
      <c r="W151" s="1">
        <v>0.69306596290693501</v>
      </c>
      <c r="X151" s="11">
        <f t="shared" si="82"/>
        <v>0</v>
      </c>
      <c r="Y151" s="5">
        <f t="shared" si="58"/>
        <v>0</v>
      </c>
      <c r="Z151" s="5"/>
      <c r="AA151" s="5">
        <f t="shared" si="59"/>
        <v>0</v>
      </c>
      <c r="AB151" s="5"/>
      <c r="AC151" s="5"/>
      <c r="AD151" s="19"/>
      <c r="AE151" s="11">
        <f t="shared" si="60"/>
        <v>0</v>
      </c>
      <c r="AF151" s="10"/>
      <c r="AG151" s="12">
        <f t="shared" si="61"/>
        <v>5.3450944354429153E-2</v>
      </c>
      <c r="AH151" s="12">
        <f t="shared" si="62"/>
        <v>3.8788159873252119E-2</v>
      </c>
      <c r="AI151" s="12">
        <f t="shared" si="56"/>
        <v>0.12390759933607179</v>
      </c>
      <c r="AJ151" s="12">
        <f t="shared" si="63"/>
        <v>1.5411640340754929E-2</v>
      </c>
      <c r="AK151" s="12">
        <f t="shared" si="64"/>
        <v>3.1290205097557422E-2</v>
      </c>
      <c r="AL151" s="12">
        <f t="shared" si="65"/>
        <v>6.6893604687779051E-2</v>
      </c>
      <c r="AM151" s="12">
        <f t="shared" si="66"/>
        <v>0.25154754866358076</v>
      </c>
      <c r="AN151" s="6">
        <f t="shared" si="67"/>
        <v>2732.5899681528663</v>
      </c>
      <c r="AO151" s="6">
        <f t="shared" si="68"/>
        <v>2688.4239782016348</v>
      </c>
      <c r="AP151" s="6">
        <f t="shared" si="69"/>
        <v>3551.0444754686878</v>
      </c>
      <c r="AQ151" s="6">
        <f t="shared" si="70"/>
        <v>146.05951433121018</v>
      </c>
      <c r="AR151" s="6">
        <f t="shared" si="71"/>
        <v>104.27901907356949</v>
      </c>
      <c r="AS151" s="6">
        <f t="shared" si="72"/>
        <v>440.00139609094538</v>
      </c>
      <c r="AT151" s="12">
        <f t="shared" si="73"/>
        <v>1.5530655317091968E-2</v>
      </c>
      <c r="AU151" s="12">
        <f t="shared" si="74"/>
        <v>4.7473533773711996E-2</v>
      </c>
      <c r="AV151" s="12">
        <f t="shared" si="75"/>
        <v>6.7018653793059491E-2</v>
      </c>
      <c r="AW151" s="12">
        <f t="shared" si="76"/>
        <v>0.27118722451208988</v>
      </c>
      <c r="AX151" s="12">
        <f t="shared" si="77"/>
        <v>1.5411640340754929E-2</v>
      </c>
      <c r="AY151" s="6">
        <f t="shared" si="78"/>
        <v>12423015000</v>
      </c>
      <c r="AZ151" s="13">
        <f t="shared" si="79"/>
        <v>0.17758708332880543</v>
      </c>
      <c r="BA151" s="14">
        <f t="shared" si="80"/>
        <v>4.7802942388314209</v>
      </c>
      <c r="BB151" s="6"/>
      <c r="BC151" s="15"/>
      <c r="BD151" s="13">
        <f>_xlfn.PERCENTRANK.EXC($AX150:$AX$1474,AX151)</f>
        <v>0.71799999999999997</v>
      </c>
      <c r="BE151" s="13">
        <f>_xlfn.PERCENTRANK.EXC($AZ150:$AZ$1474,AZ151)</f>
        <v>0.745</v>
      </c>
      <c r="BF151" s="13">
        <f>1-_xlfn.PERCENTRANK.EXC($BA150:$BA$1474,BA151)</f>
        <v>0.89900000000000002</v>
      </c>
      <c r="BG151" s="13">
        <v>0</v>
      </c>
      <c r="BH151" s="16">
        <f t="shared" si="81"/>
        <v>0.6522</v>
      </c>
    </row>
    <row r="152" spans="1:60" collapsed="1">
      <c r="A152" s="4" t="s">
        <v>2499</v>
      </c>
      <c r="B152" s="4" t="s">
        <v>2500</v>
      </c>
      <c r="C152" s="4" t="s">
        <v>20</v>
      </c>
      <c r="D152" s="4" t="s">
        <v>2416</v>
      </c>
      <c r="E152" s="45">
        <v>3639999957.39151</v>
      </c>
      <c r="F152" s="45">
        <v>8749948000</v>
      </c>
      <c r="G152" s="45">
        <v>8170685000</v>
      </c>
      <c r="H152" s="45">
        <v>9010656000</v>
      </c>
      <c r="I152" s="43">
        <v>8918000</v>
      </c>
      <c r="J152" s="43">
        <v>353913000</v>
      </c>
      <c r="K152" s="43">
        <v>30211000</v>
      </c>
      <c r="L152" s="45">
        <v>460913000</v>
      </c>
      <c r="M152" s="45">
        <v>3714590</v>
      </c>
      <c r="N152" s="45">
        <v>3683390</v>
      </c>
      <c r="O152" s="45">
        <v>2894880</v>
      </c>
      <c r="P152" s="45">
        <v>1397246000</v>
      </c>
      <c r="Q152" s="45">
        <v>229314000</v>
      </c>
      <c r="R152" s="45">
        <v>1323134000</v>
      </c>
      <c r="S152" s="45">
        <v>1389956000</v>
      </c>
      <c r="T152" s="45">
        <v>2261372425</v>
      </c>
      <c r="U152" s="1"/>
      <c r="V152" s="8">
        <v>6</v>
      </c>
      <c r="W152" s="1"/>
      <c r="X152" s="11">
        <f t="shared" si="82"/>
        <v>0</v>
      </c>
      <c r="Y152" s="5">
        <f t="shared" si="58"/>
        <v>0</v>
      </c>
      <c r="Z152" s="5"/>
      <c r="AA152" s="5">
        <f t="shared" si="59"/>
        <v>0</v>
      </c>
      <c r="AB152" s="5"/>
      <c r="AC152" s="5"/>
      <c r="AD152" s="17"/>
      <c r="AE152" s="11">
        <f t="shared" si="60"/>
        <v>0</v>
      </c>
      <c r="AF152" s="10"/>
      <c r="AG152" s="12">
        <f t="shared" si="61"/>
        <v>1.019206056995996E-3</v>
      </c>
      <c r="AH152" s="12">
        <f t="shared" si="62"/>
        <v>4.3314972979621662E-2</v>
      </c>
      <c r="AI152" s="12">
        <f t="shared" si="56"/>
        <v>5.115199159750411E-2</v>
      </c>
      <c r="AJ152" s="12">
        <f t="shared" si="63"/>
        <v>1.7285580881243323E-3</v>
      </c>
      <c r="AK152" s="12">
        <f t="shared" si="64"/>
        <v>1.6442908823122382E-2</v>
      </c>
      <c r="AL152" s="12">
        <f t="shared" si="65"/>
        <v>0.26120412272849669</v>
      </c>
      <c r="AM152" s="12">
        <f t="shared" si="66"/>
        <v>4.5009905305037234E-2</v>
      </c>
      <c r="AN152" s="6">
        <f t="shared" si="67"/>
        <v>2355.5622558613468</v>
      </c>
      <c r="AO152" s="6">
        <f t="shared" si="68"/>
        <v>2218.2513934174767</v>
      </c>
      <c r="AP152" s="6">
        <f t="shared" si="69"/>
        <v>3112.6181396120046</v>
      </c>
      <c r="AQ152" s="6">
        <f t="shared" si="70"/>
        <v>2.4008033188050368</v>
      </c>
      <c r="AR152" s="6">
        <f t="shared" si="71"/>
        <v>96.083499167886103</v>
      </c>
      <c r="AS152" s="6">
        <f t="shared" si="72"/>
        <v>159.21661692367212</v>
      </c>
      <c r="AT152" s="12">
        <f t="shared" si="73"/>
        <v>1.6528327816014654E-2</v>
      </c>
      <c r="AU152" s="12">
        <f t="shared" si="74"/>
        <v>5.8081644083585404E-2</v>
      </c>
      <c r="AV152" s="12">
        <f t="shared" si="75"/>
        <v>0.27983744454560888</v>
      </c>
      <c r="AW152" s="12">
        <f t="shared" si="76"/>
        <v>8.7818891834284374E-2</v>
      </c>
      <c r="AX152" s="12">
        <f t="shared" si="77"/>
        <v>1.7285580881243323E-3</v>
      </c>
      <c r="AY152" s="6">
        <f t="shared" si="78"/>
        <v>1559738000</v>
      </c>
      <c r="AZ152" s="13">
        <f t="shared" si="79"/>
        <v>0.29550668125031254</v>
      </c>
      <c r="BA152" s="14">
        <f t="shared" si="80"/>
        <v>4.9062890936033483</v>
      </c>
      <c r="BB152" s="6"/>
      <c r="BC152" s="15"/>
      <c r="BD152" s="13">
        <f>_xlfn.PERCENTRANK.EXC($AX151:$AX$1474,AX152)</f>
        <v>0.57499999999999996</v>
      </c>
      <c r="BE152" s="13">
        <f>_xlfn.PERCENTRANK.EXC($AZ151:$AZ$1474,AZ152)</f>
        <v>0.88700000000000001</v>
      </c>
      <c r="BF152" s="13">
        <f>1-_xlfn.PERCENTRANK.EXC($BA151:$BA$1474,BA152)</f>
        <v>0.89300000000000002</v>
      </c>
      <c r="BG152" s="13">
        <v>0</v>
      </c>
      <c r="BH152" s="16">
        <f t="shared" si="81"/>
        <v>0.64959999999999996</v>
      </c>
    </row>
    <row r="153" spans="1:60" collapsed="1">
      <c r="A153" s="4" t="s">
        <v>139</v>
      </c>
      <c r="B153" s="4" t="s">
        <v>140</v>
      </c>
      <c r="C153" s="4" t="s">
        <v>20</v>
      </c>
      <c r="D153" s="4" t="s">
        <v>50</v>
      </c>
      <c r="E153" s="45">
        <v>109726500000</v>
      </c>
      <c r="F153" s="45">
        <v>472738000000</v>
      </c>
      <c r="G153" s="45">
        <v>446335000000</v>
      </c>
      <c r="H153" s="45">
        <v>504806000000</v>
      </c>
      <c r="I153" s="43">
        <v>8181000000</v>
      </c>
      <c r="J153" s="43">
        <v>11046000000</v>
      </c>
      <c r="K153" s="43">
        <v>8773000000</v>
      </c>
      <c r="L153" s="45">
        <v>14471000000</v>
      </c>
      <c r="M153" s="45">
        <v>23116300</v>
      </c>
      <c r="N153" s="45">
        <v>22067000</v>
      </c>
      <c r="O153" s="45">
        <v>21620000</v>
      </c>
      <c r="P153" s="45">
        <v>151402000000</v>
      </c>
      <c r="Q153" s="45">
        <v>18480000000</v>
      </c>
      <c r="R153" s="45">
        <v>14099000000</v>
      </c>
      <c r="S153" s="45">
        <v>150127000000</v>
      </c>
      <c r="T153" s="45">
        <v>79613500000</v>
      </c>
      <c r="U153" s="1">
        <v>7.65339106728874</v>
      </c>
      <c r="V153" s="8">
        <v>3</v>
      </c>
      <c r="W153" s="1"/>
      <c r="X153" s="11">
        <f t="shared" si="82"/>
        <v>0</v>
      </c>
      <c r="Y153" s="5">
        <f t="shared" si="58"/>
        <v>0</v>
      </c>
      <c r="Z153" s="5"/>
      <c r="AA153" s="5">
        <f t="shared" si="59"/>
        <v>0</v>
      </c>
      <c r="AB153" s="5"/>
      <c r="AC153" s="5"/>
      <c r="AD153" s="5"/>
      <c r="AE153" s="11">
        <f t="shared" si="60"/>
        <v>0</v>
      </c>
      <c r="AF153" s="10"/>
      <c r="AG153" s="12">
        <f t="shared" si="61"/>
        <v>1.730556883516874E-2</v>
      </c>
      <c r="AH153" s="12">
        <f t="shared" si="62"/>
        <v>2.4748227228427077E-2</v>
      </c>
      <c r="AI153" s="12">
        <f t="shared" si="56"/>
        <v>2.8666458005649695E-2</v>
      </c>
      <c r="AJ153" s="12">
        <f t="shared" si="63"/>
        <v>3.8682195724302204E-3</v>
      </c>
      <c r="AK153" s="12">
        <f t="shared" si="64"/>
        <v>2.0729329783689465E-2</v>
      </c>
      <c r="AL153" s="12">
        <f t="shared" si="65"/>
        <v>3.4118068906548116E-2</v>
      </c>
      <c r="AM153" s="12">
        <f t="shared" si="66"/>
        <v>4.6041506351121253E-2</v>
      </c>
      <c r="AN153" s="6">
        <f t="shared" si="67"/>
        <v>20450.418103243166</v>
      </c>
      <c r="AO153" s="6">
        <f t="shared" si="68"/>
        <v>20226.356097339918</v>
      </c>
      <c r="AP153" s="6">
        <f t="shared" si="69"/>
        <v>23349.028677150785</v>
      </c>
      <c r="AQ153" s="6">
        <f t="shared" si="70"/>
        <v>353.90611819365557</v>
      </c>
      <c r="AR153" s="6">
        <f t="shared" si="71"/>
        <v>500.5664567000498</v>
      </c>
      <c r="AS153" s="6">
        <f t="shared" si="72"/>
        <v>669.33395004625345</v>
      </c>
      <c r="AT153" s="12">
        <f t="shared" si="73"/>
        <v>7.8276570151929459E-3</v>
      </c>
      <c r="AU153" s="12">
        <f t="shared" si="74"/>
        <v>2.4216720767824995E-2</v>
      </c>
      <c r="AV153" s="12">
        <f t="shared" si="75"/>
        <v>3.8196817214777301E-2</v>
      </c>
      <c r="AW153" s="12">
        <f t="shared" si="76"/>
        <v>4.9615378103247343E-2</v>
      </c>
      <c r="AX153" s="12">
        <f t="shared" si="77"/>
        <v>3.8682195724302204E-3</v>
      </c>
      <c r="AY153" s="6">
        <f t="shared" si="78"/>
        <v>33854000000</v>
      </c>
      <c r="AZ153" s="13">
        <f t="shared" si="79"/>
        <v>0.4274531813079695</v>
      </c>
      <c r="BA153" s="14">
        <f t="shared" si="80"/>
        <v>5.5015893856678879</v>
      </c>
      <c r="BB153" s="6"/>
      <c r="BC153" s="15"/>
      <c r="BD153" s="13">
        <f>_xlfn.PERCENTRANK.EXC($AX152:$AX$1474,AX153)</f>
        <v>0.59499999999999997</v>
      </c>
      <c r="BE153" s="13">
        <f>_xlfn.PERCENTRANK.EXC($AZ152:$AZ$1474,AZ153)</f>
        <v>0.92500000000000004</v>
      </c>
      <c r="BF153" s="13">
        <f>1-_xlfn.PERCENTRANK.EXC($BA152:$BA$1474,BA153)</f>
        <v>0.86199999999999999</v>
      </c>
      <c r="BG153" s="13">
        <v>0</v>
      </c>
      <c r="BH153" s="16">
        <f t="shared" si="81"/>
        <v>0.64880000000000004</v>
      </c>
    </row>
    <row r="154" spans="1:60" collapsed="1">
      <c r="A154" s="4" t="s">
        <v>2838</v>
      </c>
      <c r="B154" s="4" t="s">
        <v>2839</v>
      </c>
      <c r="C154" s="4" t="s">
        <v>20</v>
      </c>
      <c r="D154" s="4" t="s">
        <v>2835</v>
      </c>
      <c r="E154" s="45">
        <v>1597643451795</v>
      </c>
      <c r="F154" s="45">
        <v>1662925000000</v>
      </c>
      <c r="G154" s="45">
        <v>1953186000000</v>
      </c>
      <c r="H154" s="45">
        <v>3195537000000</v>
      </c>
      <c r="I154" s="43">
        <v>105763000000</v>
      </c>
      <c r="J154" s="43">
        <v>144974000000</v>
      </c>
      <c r="K154" s="43">
        <v>77575000000</v>
      </c>
      <c r="L154" s="45">
        <v>251430000000</v>
      </c>
      <c r="M154" s="45">
        <v>709893450</v>
      </c>
      <c r="N154" s="45">
        <v>787846740</v>
      </c>
      <c r="O154" s="45">
        <v>775178900</v>
      </c>
      <c r="P154" s="45">
        <v>396264000000</v>
      </c>
      <c r="Q154" s="45">
        <v>613454000000</v>
      </c>
      <c r="R154" s="45">
        <v>935664000000</v>
      </c>
      <c r="S154" s="45">
        <v>563689000000</v>
      </c>
      <c r="T154" s="45">
        <v>1916042589036</v>
      </c>
      <c r="U154" s="1">
        <v>8.9863415522014591</v>
      </c>
      <c r="V154" s="8">
        <v>3</v>
      </c>
      <c r="W154" s="1">
        <v>0.31605076119257203</v>
      </c>
      <c r="X154" s="11">
        <f t="shared" si="82"/>
        <v>0</v>
      </c>
      <c r="Y154" s="5">
        <f t="shared" si="58"/>
        <v>0</v>
      </c>
      <c r="Z154" s="5"/>
      <c r="AA154" s="5">
        <f t="shared" si="59"/>
        <v>0</v>
      </c>
      <c r="AB154" s="5"/>
      <c r="AC154" s="5"/>
      <c r="AD154" s="5"/>
      <c r="AE154" s="11">
        <f t="shared" si="60"/>
        <v>0</v>
      </c>
      <c r="AF154" s="10"/>
      <c r="AG154" s="12">
        <f t="shared" si="61"/>
        <v>6.360058330952989E-2</v>
      </c>
      <c r="AH154" s="12">
        <f t="shared" si="62"/>
        <v>7.4224369824481648E-2</v>
      </c>
      <c r="AI154" s="12">
        <f t="shared" si="56"/>
        <v>7.8681611259703771E-2</v>
      </c>
      <c r="AJ154" s="12">
        <f t="shared" si="63"/>
        <v>3.9169856331372044E-2</v>
      </c>
      <c r="AK154" s="12">
        <f t="shared" si="64"/>
        <v>8.5508865197403416E-2</v>
      </c>
      <c r="AL154" s="12">
        <f t="shared" si="65"/>
        <v>5.2258757950376378E-2</v>
      </c>
      <c r="AM154" s="12">
        <f t="shared" si="66"/>
        <v>9.6110897725891986E-2</v>
      </c>
      <c r="AN154" s="6">
        <f t="shared" si="67"/>
        <v>2342.4994272027725</v>
      </c>
      <c r="AO154" s="6">
        <f t="shared" si="68"/>
        <v>2479.1446112983854</v>
      </c>
      <c r="AP154" s="6">
        <f t="shared" si="69"/>
        <v>4122.3219569056901</v>
      </c>
      <c r="AQ154" s="6">
        <f t="shared" si="70"/>
        <v>148.98432997233598</v>
      </c>
      <c r="AR154" s="6">
        <f t="shared" si="71"/>
        <v>184.01294647738217</v>
      </c>
      <c r="AS154" s="6">
        <f t="shared" si="72"/>
        <v>324.35093370059485</v>
      </c>
      <c r="AT154" s="12">
        <f t="shared" si="73"/>
        <v>3.3805802767243875E-2</v>
      </c>
      <c r="AU154" s="12">
        <f t="shared" si="74"/>
        <v>8.8445465764785736E-2</v>
      </c>
      <c r="AV154" s="12">
        <f t="shared" si="75"/>
        <v>4.6827141255012084E-2</v>
      </c>
      <c r="AW154" s="12">
        <f t="shared" si="76"/>
        <v>9.9076179712410228E-2</v>
      </c>
      <c r="AX154" s="12">
        <f t="shared" si="77"/>
        <v>3.3805802767243875E-2</v>
      </c>
      <c r="AY154" s="6">
        <f t="shared" si="78"/>
        <v>1381693000000</v>
      </c>
      <c r="AZ154" s="13">
        <f t="shared" si="79"/>
        <v>0.18197240631601955</v>
      </c>
      <c r="BA154" s="14">
        <f t="shared" si="80"/>
        <v>7.6205806349123018</v>
      </c>
      <c r="BB154" s="6"/>
      <c r="BC154" s="15"/>
      <c r="BD154" s="13">
        <f>_xlfn.PERCENTRANK.EXC($AX153:$AX$1474,AX154)</f>
        <v>0.86699999999999999</v>
      </c>
      <c r="BE154" s="13">
        <f>_xlfn.PERCENTRANK.EXC($AZ153:$AZ$1474,AZ154)</f>
        <v>0.75800000000000001</v>
      </c>
      <c r="BF154" s="13">
        <f>1-_xlfn.PERCENTRANK.EXC($BA153:$BA$1474,BA154)</f>
        <v>0.72799999999999998</v>
      </c>
      <c r="BG154" s="13">
        <v>0</v>
      </c>
      <c r="BH154" s="16">
        <f t="shared" si="81"/>
        <v>0.61620000000000008</v>
      </c>
    </row>
    <row r="155" spans="1:60" collapsed="1">
      <c r="A155" s="4" t="s">
        <v>1672</v>
      </c>
      <c r="B155" s="4" t="s">
        <v>1673</v>
      </c>
      <c r="C155" s="4" t="s">
        <v>20</v>
      </c>
      <c r="D155" s="4" t="s">
        <v>1667</v>
      </c>
      <c r="E155" s="45">
        <v>296412003630</v>
      </c>
      <c r="F155" s="45">
        <v>108838000000</v>
      </c>
      <c r="G155" s="45">
        <v>128411000000</v>
      </c>
      <c r="H155" s="45">
        <v>174358000000</v>
      </c>
      <c r="I155" s="43">
        <v>9524000000</v>
      </c>
      <c r="J155" s="43">
        <v>18135000000</v>
      </c>
      <c r="K155" s="43">
        <v>11982000000</v>
      </c>
      <c r="L155" s="45">
        <v>34776000000</v>
      </c>
      <c r="M155" s="45">
        <v>12526590</v>
      </c>
      <c r="N155" s="45">
        <v>12628500</v>
      </c>
      <c r="O155" s="45">
        <v>12392000</v>
      </c>
      <c r="P155" s="45">
        <v>37892000000</v>
      </c>
      <c r="Q155" s="45">
        <v>18757000000</v>
      </c>
      <c r="R155" s="45">
        <v>90387000000</v>
      </c>
      <c r="S155" s="45">
        <v>32226000000</v>
      </c>
      <c r="T155" s="45">
        <v>287585138170</v>
      </c>
      <c r="U155" s="1">
        <v>19.1578469351414</v>
      </c>
      <c r="V155" s="8">
        <v>2</v>
      </c>
      <c r="W155" s="1"/>
      <c r="X155" s="11">
        <f t="shared" si="82"/>
        <v>0</v>
      </c>
      <c r="Y155" s="5">
        <f t="shared" si="58"/>
        <v>0</v>
      </c>
      <c r="Z155" s="5"/>
      <c r="AA155" s="5">
        <f t="shared" si="59"/>
        <v>0</v>
      </c>
      <c r="AB155" s="5"/>
      <c r="AC155" s="5"/>
      <c r="AD155" s="5"/>
      <c r="AE155" s="11">
        <f t="shared" si="60"/>
        <v>0</v>
      </c>
      <c r="AF155" s="10"/>
      <c r="AG155" s="12">
        <f t="shared" si="61"/>
        <v>8.7506201878020551E-2</v>
      </c>
      <c r="AH155" s="12">
        <f t="shared" si="62"/>
        <v>0.14122621893762996</v>
      </c>
      <c r="AI155" s="12">
        <f t="shared" si="56"/>
        <v>0.19945170281833927</v>
      </c>
      <c r="AJ155" s="12">
        <f t="shared" si="63"/>
        <v>2.8108385883254927E-2</v>
      </c>
      <c r="AK155" s="12">
        <f t="shared" si="64"/>
        <v>5.2300899862018024E-2</v>
      </c>
      <c r="AL155" s="12">
        <f t="shared" si="65"/>
        <v>7.9160141726281941E-2</v>
      </c>
      <c r="AM155" s="12">
        <f t="shared" si="66"/>
        <v>0.11462046127745329</v>
      </c>
      <c r="AN155" s="6">
        <f t="shared" si="67"/>
        <v>8688.5577000604317</v>
      </c>
      <c r="AO155" s="6">
        <f t="shared" si="68"/>
        <v>10168.349368491903</v>
      </c>
      <c r="AP155" s="6">
        <f t="shared" si="69"/>
        <v>14070.20658489348</v>
      </c>
      <c r="AQ155" s="6">
        <f t="shared" si="70"/>
        <v>760.30268413031808</v>
      </c>
      <c r="AR155" s="6">
        <f t="shared" si="71"/>
        <v>1436.0375341489489</v>
      </c>
      <c r="AS155" s="6">
        <f t="shared" si="72"/>
        <v>2806.3266623628147</v>
      </c>
      <c r="AT155" s="12">
        <f t="shared" si="73"/>
        <v>2.8761894802221022E-2</v>
      </c>
      <c r="AU155" s="12">
        <f t="shared" si="74"/>
        <v>5.5621764388513073E-2</v>
      </c>
      <c r="AV155" s="12">
        <f t="shared" si="75"/>
        <v>7.9846101287836424E-2</v>
      </c>
      <c r="AW155" s="12">
        <f t="shared" si="76"/>
        <v>0.11813799466628461</v>
      </c>
      <c r="AX155" s="12">
        <f t="shared" si="77"/>
        <v>2.8108385883254927E-2</v>
      </c>
      <c r="AY155" s="6">
        <f t="shared" si="78"/>
        <v>114810000000</v>
      </c>
      <c r="AZ155" s="13">
        <f t="shared" si="79"/>
        <v>0.30290044421217666</v>
      </c>
      <c r="BA155" s="14">
        <f t="shared" si="80"/>
        <v>8.2696439547388998</v>
      </c>
      <c r="BB155" s="6"/>
      <c r="BC155" s="15"/>
      <c r="BD155" s="13">
        <f>_xlfn.PERCENTRANK.EXC($AX154:$AX$1474,AX155)</f>
        <v>0.82599999999999996</v>
      </c>
      <c r="BE155" s="13">
        <f>_xlfn.PERCENTRANK.EXC($AZ154:$AZ$1474,AZ155)</f>
        <v>0.89100000000000001</v>
      </c>
      <c r="BF155" s="13">
        <f>1-_xlfn.PERCENTRANK.EXC($BA154:$BA$1474,BA155)</f>
        <v>0.68100000000000005</v>
      </c>
      <c r="BG155" s="13">
        <v>0</v>
      </c>
      <c r="BH155" s="16">
        <f t="shared" si="81"/>
        <v>0.61580000000000013</v>
      </c>
    </row>
    <row r="156" spans="1:60" collapsed="1">
      <c r="A156" s="4" t="s">
        <v>2335</v>
      </c>
      <c r="B156" s="4" t="s">
        <v>2336</v>
      </c>
      <c r="C156" s="4" t="s">
        <v>20</v>
      </c>
      <c r="D156" s="4" t="s">
        <v>2228</v>
      </c>
      <c r="E156" s="45">
        <v>85804061160</v>
      </c>
      <c r="F156" s="45">
        <v>28977000000</v>
      </c>
      <c r="G156" s="45">
        <v>42033000000</v>
      </c>
      <c r="H156" s="45">
        <v>83485000000</v>
      </c>
      <c r="I156" s="43">
        <v>1298000000</v>
      </c>
      <c r="J156" s="43">
        <v>2342000000</v>
      </c>
      <c r="K156" s="43">
        <v>5083000000</v>
      </c>
      <c r="L156" s="45">
        <v>7998000000</v>
      </c>
      <c r="M156" s="45">
        <v>14150870</v>
      </c>
      <c r="N156" s="45">
        <v>14140680</v>
      </c>
      <c r="O156" s="45">
        <v>14139660</v>
      </c>
      <c r="P156" s="45">
        <v>25479000000</v>
      </c>
      <c r="Q156" s="45">
        <v>165000000</v>
      </c>
      <c r="R156" s="45">
        <v>9899000000</v>
      </c>
      <c r="S156" s="45">
        <v>2992000000</v>
      </c>
      <c r="T156" s="45">
        <v>60233833740.000099</v>
      </c>
      <c r="U156" s="1">
        <v>10.711145110056201</v>
      </c>
      <c r="V156" s="8">
        <v>3</v>
      </c>
      <c r="W156" s="1"/>
      <c r="X156" s="11">
        <f t="shared" si="82"/>
        <v>0</v>
      </c>
      <c r="Y156" s="5">
        <f t="shared" si="58"/>
        <v>0</v>
      </c>
      <c r="Z156" s="5"/>
      <c r="AA156" s="5">
        <f t="shared" si="59"/>
        <v>0</v>
      </c>
      <c r="AB156" s="5"/>
      <c r="AC156" s="5"/>
      <c r="AD156" s="5"/>
      <c r="AE156" s="5">
        <f t="shared" si="60"/>
        <v>0</v>
      </c>
      <c r="AF156" s="10"/>
      <c r="AG156" s="12">
        <f t="shared" si="61"/>
        <v>4.4794147082168619E-2</v>
      </c>
      <c r="AH156" s="12">
        <f t="shared" si="62"/>
        <v>5.5718126234149359E-2</v>
      </c>
      <c r="AI156" s="12">
        <f t="shared" si="56"/>
        <v>9.5801641013355698E-2</v>
      </c>
      <c r="AJ156" s="12">
        <f t="shared" si="63"/>
        <v>6.422302008896974E-2</v>
      </c>
      <c r="AK156" s="12">
        <f t="shared" si="64"/>
        <v>0.12116537584042786</v>
      </c>
      <c r="AL156" s="12">
        <f t="shared" si="65"/>
        <v>0.1128928077557414</v>
      </c>
      <c r="AM156" s="12">
        <f t="shared" si="66"/>
        <v>0.22715404947385776</v>
      </c>
      <c r="AN156" s="6">
        <f t="shared" si="67"/>
        <v>2047.7186208339133</v>
      </c>
      <c r="AO156" s="6">
        <f t="shared" si="68"/>
        <v>2972.4878860139684</v>
      </c>
      <c r="AP156" s="6">
        <f t="shared" si="69"/>
        <v>5904.314530901026</v>
      </c>
      <c r="AQ156" s="6">
        <f t="shared" si="70"/>
        <v>91.725809084529786</v>
      </c>
      <c r="AR156" s="6">
        <f t="shared" si="71"/>
        <v>165.62145526240607</v>
      </c>
      <c r="AS156" s="6">
        <f t="shared" si="72"/>
        <v>565.64302111931977</v>
      </c>
      <c r="AT156" s="12">
        <f t="shared" si="73"/>
        <v>6.4272632278896902E-2</v>
      </c>
      <c r="AU156" s="12">
        <f t="shared" si="74"/>
        <v>0.12117885511682336</v>
      </c>
      <c r="AV156" s="12">
        <f t="shared" si="75"/>
        <v>0.11294468884485953</v>
      </c>
      <c r="AW156" s="12">
        <f t="shared" si="76"/>
        <v>0.22716880300528963</v>
      </c>
      <c r="AX156" s="12">
        <f t="shared" si="77"/>
        <v>6.422302008896974E-2</v>
      </c>
      <c r="AY156" s="6">
        <f t="shared" si="78"/>
        <v>32551000000</v>
      </c>
      <c r="AZ156" s="13">
        <f t="shared" si="79"/>
        <v>0.24570673712021138</v>
      </c>
      <c r="BA156" s="14">
        <f t="shared" si="80"/>
        <v>7.5311119954988861</v>
      </c>
      <c r="BB156" s="6"/>
      <c r="BC156" s="15"/>
      <c r="BD156" s="13">
        <f>_xlfn.PERCENTRANK.EXC($AX155:$AX$1474,AX156)</f>
        <v>0.96199999999999997</v>
      </c>
      <c r="BE156" s="13">
        <f>_xlfn.PERCENTRANK.EXC($AZ155:$AZ$1474,AZ156)</f>
        <v>0.84</v>
      </c>
      <c r="BF156" s="13">
        <f>1-_xlfn.PERCENTRANK.EXC($BA155:$BA$1474,BA156)</f>
        <v>0.73799999999999999</v>
      </c>
      <c r="BG156" s="13">
        <v>0</v>
      </c>
      <c r="BH156" s="16">
        <f t="shared" si="81"/>
        <v>0.65560000000000007</v>
      </c>
    </row>
    <row r="157" spans="1:60" collapsed="1">
      <c r="A157" s="4" t="s">
        <v>1990</v>
      </c>
      <c r="B157" s="4" t="s">
        <v>1991</v>
      </c>
      <c r="C157" s="4" t="s">
        <v>20</v>
      </c>
      <c r="D157" s="4" t="s">
        <v>1977</v>
      </c>
      <c r="E157" s="45">
        <v>26091000000</v>
      </c>
      <c r="F157" s="45">
        <v>17276066000</v>
      </c>
      <c r="G157" s="45">
        <v>18677027000</v>
      </c>
      <c r="H157" s="45">
        <v>21663000000</v>
      </c>
      <c r="I157" s="43">
        <v>757626000</v>
      </c>
      <c r="J157" s="43">
        <v>1976471000</v>
      </c>
      <c r="K157" s="43">
        <v>2464544000</v>
      </c>
      <c r="L157" s="45">
        <v>3860000000</v>
      </c>
      <c r="M157" s="45">
        <v>22853770</v>
      </c>
      <c r="N157" s="45">
        <v>22466300</v>
      </c>
      <c r="O157" s="45">
        <v>21099200</v>
      </c>
      <c r="P157" s="45">
        <v>1138000000</v>
      </c>
      <c r="Q157" s="45">
        <v>151000000</v>
      </c>
      <c r="R157" s="45">
        <v>22483000000</v>
      </c>
      <c r="S157" s="45">
        <v>993000000</v>
      </c>
      <c r="T157" s="45">
        <v>17525600000</v>
      </c>
      <c r="U157" s="1">
        <v>8.2712227823920408</v>
      </c>
      <c r="V157" s="8">
        <v>3</v>
      </c>
      <c r="W157" s="1"/>
      <c r="X157" s="11">
        <f t="shared" si="82"/>
        <v>0</v>
      </c>
      <c r="Y157" s="5">
        <f t="shared" si="58"/>
        <v>0</v>
      </c>
      <c r="Z157" s="5"/>
      <c r="AA157" s="5">
        <f t="shared" si="59"/>
        <v>0</v>
      </c>
      <c r="AB157" s="5"/>
      <c r="AC157" s="5"/>
      <c r="AD157" s="5"/>
      <c r="AE157" s="5">
        <f t="shared" si="60"/>
        <v>0</v>
      </c>
      <c r="AF157" s="10"/>
      <c r="AG157" s="12">
        <f t="shared" si="61"/>
        <v>4.3854081131665043E-2</v>
      </c>
      <c r="AH157" s="12">
        <f t="shared" si="62"/>
        <v>0.10582364098954293</v>
      </c>
      <c r="AI157" s="12">
        <f t="shared" si="56"/>
        <v>0.17818400036929327</v>
      </c>
      <c r="AJ157" s="12">
        <f t="shared" si="63"/>
        <v>1.3399786691411064E-2</v>
      </c>
      <c r="AK157" s="12">
        <f t="shared" si="64"/>
        <v>2.5026615262556673E-2</v>
      </c>
      <c r="AL157" s="12">
        <f t="shared" si="65"/>
        <v>0.10051515001062605</v>
      </c>
      <c r="AM157" s="12">
        <f t="shared" si="66"/>
        <v>0.11801975222204031</v>
      </c>
      <c r="AN157" s="6">
        <f t="shared" si="67"/>
        <v>755.9394358129972</v>
      </c>
      <c r="AO157" s="6">
        <f t="shared" si="68"/>
        <v>831.33524434375045</v>
      </c>
      <c r="AP157" s="6">
        <f t="shared" si="69"/>
        <v>1026.7213922802759</v>
      </c>
      <c r="AQ157" s="6">
        <f t="shared" si="70"/>
        <v>33.151029348768276</v>
      </c>
      <c r="AR157" s="6">
        <f t="shared" si="71"/>
        <v>87.974922439387001</v>
      </c>
      <c r="AS157" s="6">
        <f t="shared" si="72"/>
        <v>182.94532494122998</v>
      </c>
      <c r="AT157" s="12">
        <f t="shared" si="73"/>
        <v>1.8172836353912869E-2</v>
      </c>
      <c r="AU157" s="12">
        <f t="shared" si="74"/>
        <v>3.5808338862894695E-2</v>
      </c>
      <c r="AV157" s="12">
        <f t="shared" si="75"/>
        <v>0.10569850759005295</v>
      </c>
      <c r="AW157" s="12">
        <f t="shared" si="76"/>
        <v>0.12977962242315577</v>
      </c>
      <c r="AX157" s="12">
        <f t="shared" si="77"/>
        <v>1.3399786691411064E-2</v>
      </c>
      <c r="AY157" s="6">
        <f t="shared" si="78"/>
        <v>22779000000</v>
      </c>
      <c r="AZ157" s="13">
        <f t="shared" si="79"/>
        <v>0.16945432196321172</v>
      </c>
      <c r="BA157" s="14">
        <f t="shared" si="80"/>
        <v>4.5403108808290158</v>
      </c>
      <c r="BB157" s="6"/>
      <c r="BC157" s="15"/>
      <c r="BD157" s="13">
        <f>_xlfn.PERCENTRANK.EXC($AX156:$AX$1474,AX157)</f>
        <v>0.70699999999999996</v>
      </c>
      <c r="BE157" s="13">
        <f>_xlfn.PERCENTRANK.EXC($AZ156:$AZ$1474,AZ157)</f>
        <v>0.72</v>
      </c>
      <c r="BF157" s="13">
        <f>1-_xlfn.PERCENTRANK.EXC($BA156:$BA$1474,BA157)</f>
        <v>0.90700000000000003</v>
      </c>
      <c r="BG157" s="13">
        <v>0</v>
      </c>
      <c r="BH157" s="16">
        <f t="shared" si="81"/>
        <v>0.6482</v>
      </c>
    </row>
    <row r="158" spans="1:60" collapsed="1">
      <c r="A158" s="4" t="s">
        <v>2233</v>
      </c>
      <c r="B158" s="4" t="s">
        <v>2234</v>
      </c>
      <c r="C158" s="4" t="s">
        <v>20</v>
      </c>
      <c r="D158" s="4" t="s">
        <v>2228</v>
      </c>
      <c r="E158" s="45">
        <v>63025519613</v>
      </c>
      <c r="F158" s="45">
        <v>66898000000</v>
      </c>
      <c r="G158" s="45">
        <v>78387000000</v>
      </c>
      <c r="H158" s="45">
        <v>83978000000</v>
      </c>
      <c r="I158" s="43">
        <v>1071000000</v>
      </c>
      <c r="J158" s="43">
        <v>5608000000</v>
      </c>
      <c r="K158" s="43">
        <v>3997000000</v>
      </c>
      <c r="L158" s="45">
        <v>5953000000</v>
      </c>
      <c r="M158" s="45">
        <v>36377000</v>
      </c>
      <c r="N158" s="45">
        <v>29173000</v>
      </c>
      <c r="O158" s="45">
        <v>23166000</v>
      </c>
      <c r="P158" s="45">
        <v>39113000000</v>
      </c>
      <c r="Q158" s="45">
        <v>1119000000</v>
      </c>
      <c r="R158" s="45">
        <v>697000000</v>
      </c>
      <c r="S158" s="45">
        <v>17923000000</v>
      </c>
      <c r="T158" s="45">
        <v>31723595465</v>
      </c>
      <c r="U158" s="1"/>
      <c r="V158" s="8">
        <v>3</v>
      </c>
      <c r="W158" s="1"/>
      <c r="X158" s="11">
        <f t="shared" si="82"/>
        <v>0</v>
      </c>
      <c r="Y158" s="5">
        <f t="shared" si="58"/>
        <v>0</v>
      </c>
      <c r="Z158" s="5"/>
      <c r="AA158" s="5">
        <f t="shared" si="59"/>
        <v>0</v>
      </c>
      <c r="AB158" s="5"/>
      <c r="AC158" s="5"/>
      <c r="AD158" s="5"/>
      <c r="AE158" s="5">
        <f t="shared" si="60"/>
        <v>0</v>
      </c>
      <c r="AF158" s="10"/>
      <c r="AG158" s="12">
        <f t="shared" si="61"/>
        <v>1.6009447218153009E-2</v>
      </c>
      <c r="AH158" s="12">
        <f t="shared" si="62"/>
        <v>7.1542475155319127E-2</v>
      </c>
      <c r="AI158" s="12">
        <f t="shared" si="56"/>
        <v>7.0887613422563056E-2</v>
      </c>
      <c r="AJ158" s="12">
        <f t="shared" si="63"/>
        <v>1.3465488586836383E-2</v>
      </c>
      <c r="AK158" s="12">
        <f t="shared" si="64"/>
        <v>1.1548974094917508E-2</v>
      </c>
      <c r="AL158" s="12">
        <f t="shared" si="65"/>
        <v>0.10616618247798382</v>
      </c>
      <c r="AM158" s="12">
        <f t="shared" si="66"/>
        <v>9.9998584855358619E-3</v>
      </c>
      <c r="AN158" s="6">
        <f t="shared" si="67"/>
        <v>1839.0191604585316</v>
      </c>
      <c r="AO158" s="6">
        <f t="shared" si="68"/>
        <v>2686.9708291913757</v>
      </c>
      <c r="AP158" s="6">
        <f t="shared" si="69"/>
        <v>3625.0539583872919</v>
      </c>
      <c r="AQ158" s="6">
        <f t="shared" si="70"/>
        <v>29.44168018253292</v>
      </c>
      <c r="AR158" s="6">
        <f t="shared" si="71"/>
        <v>192.23254379049123</v>
      </c>
      <c r="AS158" s="6">
        <f t="shared" si="72"/>
        <v>256.97142363809036</v>
      </c>
      <c r="AT158" s="12">
        <f t="shared" si="73"/>
        <v>4.0727317294699139E-2</v>
      </c>
      <c r="AU158" s="12">
        <f t="shared" si="74"/>
        <v>5.1175557690432916E-2</v>
      </c>
      <c r="AV158" s="12">
        <f t="shared" si="75"/>
        <v>0.13592162391012796</v>
      </c>
      <c r="AW158" s="12">
        <f t="shared" si="76"/>
        <v>4.9565756774885728E-2</v>
      </c>
      <c r="AX158" s="12">
        <f t="shared" si="77"/>
        <v>9.9998584855358619E-3</v>
      </c>
      <c r="AY158" s="6">
        <f t="shared" si="78"/>
        <v>23006000000</v>
      </c>
      <c r="AZ158" s="13">
        <f t="shared" si="79"/>
        <v>0.25875858471703034</v>
      </c>
      <c r="BA158" s="14">
        <f t="shared" si="80"/>
        <v>5.3290098210986061</v>
      </c>
      <c r="BB158" s="6"/>
      <c r="BC158" s="15"/>
      <c r="BD158" s="13">
        <f>_xlfn.PERCENTRANK.EXC($AX157:$AX$1474,AX158)</f>
        <v>0.66600000000000004</v>
      </c>
      <c r="BE158" s="13">
        <f>_xlfn.PERCENTRANK.EXC($AZ157:$AZ$1474,AZ158)</f>
        <v>0.85799999999999998</v>
      </c>
      <c r="BF158" s="13">
        <f>1-_xlfn.PERCENTRANK.EXC($BA157:$BA$1474,BA158)</f>
        <v>0.872</v>
      </c>
      <c r="BG158" s="13">
        <v>0</v>
      </c>
      <c r="BH158" s="16">
        <f t="shared" si="81"/>
        <v>0.65359999999999996</v>
      </c>
    </row>
    <row r="159" spans="1:60" collapsed="1">
      <c r="A159" s="4" t="s">
        <v>536</v>
      </c>
      <c r="B159" s="4" t="s">
        <v>537</v>
      </c>
      <c r="C159" s="4" t="s">
        <v>20</v>
      </c>
      <c r="D159" s="4" t="s">
        <v>513</v>
      </c>
      <c r="E159" s="45">
        <v>34420080000</v>
      </c>
      <c r="F159" s="45">
        <v>7275399000</v>
      </c>
      <c r="G159" s="45">
        <v>10794849000</v>
      </c>
      <c r="H159" s="45">
        <v>16450685000</v>
      </c>
      <c r="I159" s="43">
        <v>1697869000</v>
      </c>
      <c r="J159" s="43">
        <v>2252084000</v>
      </c>
      <c r="K159" s="43">
        <v>1877666000</v>
      </c>
      <c r="L159" s="45">
        <v>2871555000</v>
      </c>
      <c r="M159" s="45">
        <v>19537600</v>
      </c>
      <c r="N159" s="45">
        <v>18981130</v>
      </c>
      <c r="O159" s="45">
        <v>19033460</v>
      </c>
      <c r="P159" s="45">
        <v>1135686000</v>
      </c>
      <c r="Q159" s="45">
        <v>97976000</v>
      </c>
      <c r="R159" s="45">
        <v>486724000</v>
      </c>
      <c r="S159" s="45">
        <v>275036000</v>
      </c>
      <c r="T159" s="45">
        <v>24498412000</v>
      </c>
      <c r="U159" s="1">
        <v>12.4517485853292</v>
      </c>
      <c r="V159" s="8">
        <v>3</v>
      </c>
      <c r="W159" s="1"/>
      <c r="X159" s="11">
        <f t="shared" si="82"/>
        <v>0</v>
      </c>
      <c r="Y159" s="5">
        <f t="shared" si="58"/>
        <v>0</v>
      </c>
      <c r="Z159" s="5"/>
      <c r="AA159" s="5">
        <f t="shared" si="59"/>
        <v>0</v>
      </c>
      <c r="AB159" s="5"/>
      <c r="AC159" s="5"/>
      <c r="AD159" s="5"/>
      <c r="AE159" s="5">
        <f t="shared" si="60"/>
        <v>0</v>
      </c>
      <c r="AF159" s="10"/>
      <c r="AG159" s="12">
        <f t="shared" si="61"/>
        <v>0.23337125565209552</v>
      </c>
      <c r="AH159" s="12">
        <f t="shared" si="62"/>
        <v>0.20862579921219834</v>
      </c>
      <c r="AI159" s="12">
        <f t="shared" si="56"/>
        <v>0.17455534526373825</v>
      </c>
      <c r="AJ159" s="12">
        <f t="shared" si="63"/>
        <v>4.916253729100073E-2</v>
      </c>
      <c r="AK159" s="12">
        <f t="shared" si="64"/>
        <v>7.2740233090758055E-2</v>
      </c>
      <c r="AL159" s="12">
        <f t="shared" si="65"/>
        <v>3.1393266483135562E-2</v>
      </c>
      <c r="AM159" s="12">
        <f t="shared" si="66"/>
        <v>4.133090794513028E-2</v>
      </c>
      <c r="AN159" s="6">
        <f t="shared" si="67"/>
        <v>372.37936082220949</v>
      </c>
      <c r="AO159" s="6">
        <f t="shared" si="68"/>
        <v>568.71477093302667</v>
      </c>
      <c r="AP159" s="6">
        <f t="shared" si="69"/>
        <v>864.30344246395555</v>
      </c>
      <c r="AQ159" s="6">
        <f t="shared" si="70"/>
        <v>86.902639014003768</v>
      </c>
      <c r="AR159" s="6">
        <f t="shared" si="71"/>
        <v>118.648573609685</v>
      </c>
      <c r="AS159" s="6">
        <f t="shared" si="72"/>
        <v>150.86878581193329</v>
      </c>
      <c r="AT159" s="12">
        <f t="shared" si="73"/>
        <v>5.0777164003166231E-2</v>
      </c>
      <c r="AU159" s="12">
        <f t="shared" si="74"/>
        <v>7.2248109282116779E-2</v>
      </c>
      <c r="AV159" s="12">
        <f t="shared" si="75"/>
        <v>3.2980546870701843E-2</v>
      </c>
      <c r="AW159" s="12">
        <f t="shared" si="76"/>
        <v>4.0853193288155509E-2</v>
      </c>
      <c r="AX159" s="12">
        <f t="shared" si="77"/>
        <v>3.1393266483135562E-2</v>
      </c>
      <c r="AY159" s="6">
        <f t="shared" si="78"/>
        <v>1445350000</v>
      </c>
      <c r="AZ159" s="13">
        <f t="shared" si="79"/>
        <v>1.9867540734078251</v>
      </c>
      <c r="BA159" s="14">
        <f t="shared" si="80"/>
        <v>8.5314096369388714</v>
      </c>
      <c r="BB159" s="6"/>
      <c r="BC159" s="15"/>
      <c r="BD159" s="13">
        <f>_xlfn.PERCENTRANK.EXC($AX158:$AX$1474,AX159)</f>
        <v>0.85499999999999998</v>
      </c>
      <c r="BE159" s="13">
        <f>_xlfn.PERCENTRANK.EXC($AZ158:$AZ$1474,AZ159)</f>
        <v>0.99199999999999999</v>
      </c>
      <c r="BF159" s="13">
        <f>1-_xlfn.PERCENTRANK.EXC($BA158:$BA$1474,BA159)</f>
        <v>0.66300000000000003</v>
      </c>
      <c r="BG159" s="13">
        <v>0</v>
      </c>
      <c r="BH159" s="16">
        <f t="shared" si="81"/>
        <v>0.63460000000000005</v>
      </c>
    </row>
    <row r="160" spans="1:60" collapsed="1">
      <c r="A160" s="4" t="s">
        <v>1837</v>
      </c>
      <c r="B160" s="4" t="s">
        <v>1838</v>
      </c>
      <c r="C160" s="4" t="s">
        <v>20</v>
      </c>
      <c r="D160" s="4" t="s">
        <v>1696</v>
      </c>
      <c r="E160" s="45">
        <v>32895087000</v>
      </c>
      <c r="F160" s="45">
        <v>44169217000</v>
      </c>
      <c r="G160" s="45">
        <v>41872734000</v>
      </c>
      <c r="H160" s="45">
        <v>67439996000</v>
      </c>
      <c r="I160" s="43">
        <v>439656000</v>
      </c>
      <c r="J160" s="43">
        <v>979683000</v>
      </c>
      <c r="K160" s="43">
        <v>1174615000</v>
      </c>
      <c r="L160" s="45">
        <v>4417278000</v>
      </c>
      <c r="M160" s="45">
        <v>14441550</v>
      </c>
      <c r="N160" s="45">
        <v>14513910</v>
      </c>
      <c r="O160" s="45">
        <v>13979310</v>
      </c>
      <c r="P160" s="45">
        <v>16674440000</v>
      </c>
      <c r="Q160" s="45">
        <v>4048137000</v>
      </c>
      <c r="R160" s="45">
        <v>4655484000</v>
      </c>
      <c r="S160" s="45">
        <v>8496956000</v>
      </c>
      <c r="T160" s="45">
        <v>28902807000</v>
      </c>
      <c r="U160" s="1">
        <v>11.7173183635588</v>
      </c>
      <c r="V160" s="8">
        <v>2</v>
      </c>
      <c r="W160" s="1"/>
      <c r="X160" s="11">
        <f t="shared" si="82"/>
        <v>0</v>
      </c>
      <c r="Y160" s="5">
        <f t="shared" si="58"/>
        <v>0</v>
      </c>
      <c r="Z160" s="5"/>
      <c r="AA160" s="5">
        <f t="shared" si="59"/>
        <v>0</v>
      </c>
      <c r="AB160" s="5"/>
      <c r="AC160" s="5"/>
      <c r="AD160" s="5"/>
      <c r="AE160" s="5">
        <f t="shared" si="60"/>
        <v>0</v>
      </c>
      <c r="AF160" s="10"/>
      <c r="AG160" s="12">
        <f t="shared" si="61"/>
        <v>9.9539006996660143E-3</v>
      </c>
      <c r="AH160" s="12">
        <f t="shared" si="62"/>
        <v>2.3396681000099014E-2</v>
      </c>
      <c r="AI160" s="12">
        <f t="shared" si="56"/>
        <v>6.5499381109097338E-2</v>
      </c>
      <c r="AJ160" s="12">
        <f t="shared" si="63"/>
        <v>2.5207175958471328E-2</v>
      </c>
      <c r="AK160" s="12">
        <f t="shared" si="64"/>
        <v>8.2673988647987029E-2</v>
      </c>
      <c r="AL160" s="12">
        <f t="shared" si="65"/>
        <v>0.14536427005300401</v>
      </c>
      <c r="AM160" s="12">
        <f t="shared" si="66"/>
        <v>0.28532077350973939</v>
      </c>
      <c r="AN160" s="6">
        <f t="shared" si="67"/>
        <v>3058.4817419182846</v>
      </c>
      <c r="AO160" s="6">
        <f t="shared" si="68"/>
        <v>2885.0071414250192</v>
      </c>
      <c r="AP160" s="6">
        <f t="shared" si="69"/>
        <v>4824.272156494133</v>
      </c>
      <c r="AQ160" s="6">
        <f t="shared" si="70"/>
        <v>30.443823550796143</v>
      </c>
      <c r="AR160" s="6">
        <f t="shared" si="71"/>
        <v>67.499591770928717</v>
      </c>
      <c r="AS160" s="6">
        <f t="shared" si="72"/>
        <v>315.98684055221611</v>
      </c>
      <c r="AT160" s="12">
        <f t="shared" si="73"/>
        <v>2.71708839902014E-2</v>
      </c>
      <c r="AU160" s="12">
        <f t="shared" si="74"/>
        <v>8.9467178813154913E-2</v>
      </c>
      <c r="AV160" s="12">
        <f t="shared" si="75"/>
        <v>0.14755813005428342</v>
      </c>
      <c r="AW160" s="12">
        <f t="shared" si="76"/>
        <v>0.29338546198405635</v>
      </c>
      <c r="AX160" s="12">
        <f t="shared" si="77"/>
        <v>2.5207175958471328E-2</v>
      </c>
      <c r="AY160" s="6">
        <f t="shared" si="78"/>
        <v>16881105000</v>
      </c>
      <c r="AZ160" s="13">
        <f t="shared" si="79"/>
        <v>0.26166995584708463</v>
      </c>
      <c r="BA160" s="14">
        <f t="shared" si="80"/>
        <v>6.5431261061676445</v>
      </c>
      <c r="BB160" s="6"/>
      <c r="BC160" s="15"/>
      <c r="BD160" s="13">
        <f>_xlfn.PERCENTRANK.EXC($AX159:$AX$1474,AX160)</f>
        <v>0.80900000000000005</v>
      </c>
      <c r="BE160" s="13">
        <f>_xlfn.PERCENTRANK.EXC($AZ159:$AZ$1474,AZ160)</f>
        <v>0.85899999999999999</v>
      </c>
      <c r="BF160" s="13">
        <f>1-_xlfn.PERCENTRANK.EXC($BA159:$BA$1474,BA160)</f>
        <v>0.80200000000000005</v>
      </c>
      <c r="BG160" s="13">
        <v>0</v>
      </c>
      <c r="BH160" s="16">
        <f t="shared" si="81"/>
        <v>0.65440000000000009</v>
      </c>
    </row>
    <row r="161" spans="1:60" collapsed="1">
      <c r="A161" s="4" t="s">
        <v>922</v>
      </c>
      <c r="B161" s="4" t="s">
        <v>923</v>
      </c>
      <c r="C161" s="4" t="s">
        <v>20</v>
      </c>
      <c r="D161" s="4" t="s">
        <v>803</v>
      </c>
      <c r="E161" s="45">
        <v>81599275800</v>
      </c>
      <c r="F161" s="45">
        <v>45219809000</v>
      </c>
      <c r="G161" s="45">
        <v>46536000000</v>
      </c>
      <c r="H161" s="45">
        <v>55209000000</v>
      </c>
      <c r="I161" s="43">
        <v>5320546000</v>
      </c>
      <c r="J161" s="43">
        <v>8437000000</v>
      </c>
      <c r="K161" s="43">
        <v>7284000000</v>
      </c>
      <c r="L161" s="45">
        <v>8968000000</v>
      </c>
      <c r="M161" s="45">
        <v>20806770</v>
      </c>
      <c r="N161" s="45">
        <v>18290690</v>
      </c>
      <c r="O161" s="45">
        <v>16051840</v>
      </c>
      <c r="P161" s="45">
        <v>14999000000</v>
      </c>
      <c r="Q161" s="45">
        <v>18829000000</v>
      </c>
      <c r="R161" s="45">
        <v>15457000000</v>
      </c>
      <c r="S161" s="45">
        <v>3983000000</v>
      </c>
      <c r="T161" s="45">
        <v>45122357200</v>
      </c>
      <c r="U161" s="1">
        <v>8.2294284444721804</v>
      </c>
      <c r="V161" s="8">
        <v>1</v>
      </c>
      <c r="W161" s="1"/>
      <c r="X161" s="11">
        <f t="shared" si="82"/>
        <v>0</v>
      </c>
      <c r="Y161" s="5">
        <f t="shared" si="58"/>
        <v>0</v>
      </c>
      <c r="Z161" s="5"/>
      <c r="AA161" s="5">
        <f t="shared" si="59"/>
        <v>0</v>
      </c>
      <c r="AB161" s="5"/>
      <c r="AC161" s="5"/>
      <c r="AD161" s="5"/>
      <c r="AE161" s="11">
        <f t="shared" si="60"/>
        <v>0</v>
      </c>
      <c r="AF161" s="10"/>
      <c r="AG161" s="12">
        <f t="shared" si="61"/>
        <v>0.11765963009706654</v>
      </c>
      <c r="AH161" s="12">
        <f t="shared" si="62"/>
        <v>0.18130049853876568</v>
      </c>
      <c r="AI161" s="12">
        <f t="shared" si="56"/>
        <v>0.1624372837761959</v>
      </c>
      <c r="AJ161" s="12">
        <f t="shared" si="63"/>
        <v>1.1809823526882868E-2</v>
      </c>
      <c r="AK161" s="12">
        <f t="shared" si="64"/>
        <v>2.8892824213186064E-2</v>
      </c>
      <c r="AL161" s="12">
        <f t="shared" si="65"/>
        <v>3.1187432852813224E-2</v>
      </c>
      <c r="AM161" s="12">
        <f t="shared" si="66"/>
        <v>1.0224565715200473E-2</v>
      </c>
      <c r="AN161" s="6">
        <f t="shared" si="67"/>
        <v>2173.3219043609365</v>
      </c>
      <c r="AO161" s="6">
        <f t="shared" si="68"/>
        <v>2544.2451870323098</v>
      </c>
      <c r="AP161" s="6">
        <f t="shared" si="69"/>
        <v>3439.4187831426179</v>
      </c>
      <c r="AQ161" s="6">
        <f t="shared" si="70"/>
        <v>255.71225134896</v>
      </c>
      <c r="AR161" s="6">
        <f t="shared" si="71"/>
        <v>461.2729208138129</v>
      </c>
      <c r="AS161" s="6">
        <f t="shared" si="72"/>
        <v>558.6898449025158</v>
      </c>
      <c r="AT161" s="12">
        <f t="shared" si="73"/>
        <v>2.7370562772334184E-2</v>
      </c>
      <c r="AU161" s="12">
        <f t="shared" si="74"/>
        <v>5.152842284510406E-2</v>
      </c>
      <c r="AV161" s="12">
        <f t="shared" si="75"/>
        <v>4.7046182573068807E-2</v>
      </c>
      <c r="AW161" s="12">
        <f t="shared" si="76"/>
        <v>3.2449463449441884E-2</v>
      </c>
      <c r="AX161" s="12">
        <f t="shared" si="77"/>
        <v>1.0224565715200473E-2</v>
      </c>
      <c r="AY161" s="6">
        <f t="shared" si="78"/>
        <v>45302000000</v>
      </c>
      <c r="AZ161" s="13">
        <f t="shared" si="79"/>
        <v>0.19796035495121628</v>
      </c>
      <c r="BA161" s="14">
        <f t="shared" si="80"/>
        <v>5.0314849687778773</v>
      </c>
      <c r="BB161" s="6"/>
      <c r="BC161" s="15"/>
      <c r="BD161" s="13">
        <f>_xlfn.PERCENTRANK.EXC($AX160:$AX$1474,AX161)</f>
        <v>0.67</v>
      </c>
      <c r="BE161" s="13">
        <f>_xlfn.PERCENTRANK.EXC($AZ160:$AZ$1474,AZ161)</f>
        <v>0.79200000000000004</v>
      </c>
      <c r="BF161" s="13">
        <f>1-_xlfn.PERCENTRANK.EXC($BA160:$BA$1474,BA161)</f>
        <v>0.89200000000000002</v>
      </c>
      <c r="BG161" s="13">
        <v>0</v>
      </c>
      <c r="BH161" s="16">
        <f t="shared" si="81"/>
        <v>0.6492</v>
      </c>
    </row>
    <row r="162" spans="1:60" collapsed="1">
      <c r="A162" s="4" t="s">
        <v>173</v>
      </c>
      <c r="B162" s="4" t="s">
        <v>174</v>
      </c>
      <c r="C162" s="4" t="s">
        <v>20</v>
      </c>
      <c r="D162" s="4" t="s">
        <v>50</v>
      </c>
      <c r="E162" s="45">
        <v>18336198256.049801</v>
      </c>
      <c r="F162" s="45">
        <v>25938144000</v>
      </c>
      <c r="G162" s="45">
        <v>22185292000</v>
      </c>
      <c r="H162" s="45">
        <v>29482106000</v>
      </c>
      <c r="I162" s="43">
        <v>2021828000</v>
      </c>
      <c r="J162" s="43">
        <v>1049474000</v>
      </c>
      <c r="K162" s="43">
        <v>1272384000</v>
      </c>
      <c r="L162" s="45">
        <v>1694238000</v>
      </c>
      <c r="M162" s="45">
        <v>5300000</v>
      </c>
      <c r="N162" s="45">
        <v>4312410</v>
      </c>
      <c r="O162" s="45">
        <v>4202760</v>
      </c>
      <c r="P162" s="45">
        <v>11084790000</v>
      </c>
      <c r="Q162" s="45">
        <v>363128000</v>
      </c>
      <c r="R162" s="45">
        <v>1931052000</v>
      </c>
      <c r="S162" s="45">
        <v>8099578000</v>
      </c>
      <c r="T162" s="45">
        <v>6095163000</v>
      </c>
      <c r="U162" s="1">
        <v>11.6980857126399</v>
      </c>
      <c r="V162" s="8">
        <v>5</v>
      </c>
      <c r="W162" s="1"/>
      <c r="X162" s="11">
        <f t="shared" si="82"/>
        <v>0</v>
      </c>
      <c r="Y162" s="5">
        <f t="shared" si="58"/>
        <v>0</v>
      </c>
      <c r="Z162" s="5"/>
      <c r="AA162" s="5">
        <f t="shared" si="59"/>
        <v>0</v>
      </c>
      <c r="AB162" s="5"/>
      <c r="AC162" s="5"/>
      <c r="AD162" s="5"/>
      <c r="AE162" s="5">
        <f t="shared" si="60"/>
        <v>0</v>
      </c>
      <c r="AF162" s="10"/>
      <c r="AG162" s="12">
        <f t="shared" si="61"/>
        <v>7.7948059814919674E-2</v>
      </c>
      <c r="AH162" s="12">
        <f t="shared" si="62"/>
        <v>4.7304944194559169E-2</v>
      </c>
      <c r="AI162" s="12">
        <f t="shared" si="56"/>
        <v>5.7466654519185298E-2</v>
      </c>
      <c r="AJ162" s="12">
        <f t="shared" si="63"/>
        <v>7.5619112467351091E-3</v>
      </c>
      <c r="AK162" s="12">
        <f t="shared" si="64"/>
        <v>4.8533295311154134E-2</v>
      </c>
      <c r="AL162" s="12">
        <f t="shared" si="65"/>
        <v>-1.0344300606507262E-2</v>
      </c>
      <c r="AM162" s="12">
        <f t="shared" si="66"/>
        <v>8.3096425198565527E-2</v>
      </c>
      <c r="AN162" s="6">
        <f t="shared" si="67"/>
        <v>4893.9894339622642</v>
      </c>
      <c r="AO162" s="6">
        <f t="shared" si="68"/>
        <v>5144.5229001880616</v>
      </c>
      <c r="AP162" s="6">
        <f t="shared" si="69"/>
        <v>7014.9392304104922</v>
      </c>
      <c r="AQ162" s="6">
        <f t="shared" si="70"/>
        <v>381.47698113207542</v>
      </c>
      <c r="AR162" s="6">
        <f t="shared" si="71"/>
        <v>243.36136870102794</v>
      </c>
      <c r="AS162" s="6">
        <f t="shared" si="72"/>
        <v>403.12508922707934</v>
      </c>
      <c r="AT162" s="12">
        <f t="shared" si="73"/>
        <v>2.1404340703029101E-2</v>
      </c>
      <c r="AU162" s="12">
        <f t="shared" si="74"/>
        <v>5.3043879000003624E-2</v>
      </c>
      <c r="AV162" s="12">
        <f t="shared" si="75"/>
        <v>3.2521236449045698E-3</v>
      </c>
      <c r="AW162" s="12">
        <f t="shared" si="76"/>
        <v>8.7755692663698648E-2</v>
      </c>
      <c r="AX162" s="12">
        <f t="shared" si="77"/>
        <v>-1.0344300606507262E-2</v>
      </c>
      <c r="AY162" s="6">
        <f t="shared" si="78"/>
        <v>5279392000</v>
      </c>
      <c r="AZ162" s="13">
        <f t="shared" si="79"/>
        <v>0.32091536298119178</v>
      </c>
      <c r="BA162" s="14">
        <f t="shared" si="80"/>
        <v>3.5975836924918458</v>
      </c>
      <c r="BB162" s="6"/>
      <c r="BC162" s="15"/>
      <c r="BD162" s="13">
        <f>_xlfn.PERCENTRANK.EXC($AX161:$AX$1474,AX162)</f>
        <v>0.46700000000000003</v>
      </c>
      <c r="BE162" s="13">
        <f>_xlfn.PERCENTRANK.EXC($AZ161:$AZ$1474,AZ162)</f>
        <v>0.90200000000000002</v>
      </c>
      <c r="BF162" s="13">
        <f>1-_xlfn.PERCENTRANK.EXC($BA161:$BA$1474,BA162)</f>
        <v>0.94</v>
      </c>
      <c r="BG162" s="13">
        <v>0</v>
      </c>
      <c r="BH162" s="16">
        <f t="shared" si="81"/>
        <v>0.64980000000000004</v>
      </c>
    </row>
    <row r="163" spans="1:60" collapsed="1">
      <c r="A163" s="4" t="s">
        <v>659</v>
      </c>
      <c r="B163" s="4" t="s">
        <v>660</v>
      </c>
      <c r="C163" s="4" t="s">
        <v>20</v>
      </c>
      <c r="D163" s="4" t="s">
        <v>638</v>
      </c>
      <c r="E163" s="45">
        <v>37744606800</v>
      </c>
      <c r="F163" s="45">
        <v>49781000000</v>
      </c>
      <c r="G163" s="45">
        <v>39042000000</v>
      </c>
      <c r="H163" s="45">
        <v>48712000000</v>
      </c>
      <c r="I163" s="43">
        <v>4774000000</v>
      </c>
      <c r="J163" s="43">
        <v>3206000000</v>
      </c>
      <c r="K163" s="43">
        <v>2925000000</v>
      </c>
      <c r="L163" s="45">
        <v>6718000000</v>
      </c>
      <c r="M163" s="45">
        <v>9055200</v>
      </c>
      <c r="N163" s="45">
        <v>8145430</v>
      </c>
      <c r="O163" s="45">
        <v>7765580</v>
      </c>
      <c r="P163" s="45">
        <v>15920000000</v>
      </c>
      <c r="Q163" s="45">
        <v>13118000000</v>
      </c>
      <c r="R163" s="45">
        <v>15694000000</v>
      </c>
      <c r="S163" s="45">
        <v>8196000000</v>
      </c>
      <c r="T163" s="45">
        <v>23034766300</v>
      </c>
      <c r="U163" s="1">
        <v>7.4737388727349696</v>
      </c>
      <c r="V163" s="8">
        <v>3</v>
      </c>
      <c r="W163" s="1"/>
      <c r="X163" s="11">
        <f t="shared" si="82"/>
        <v>0</v>
      </c>
      <c r="Y163" s="5">
        <f t="shared" si="58"/>
        <v>0</v>
      </c>
      <c r="Z163" s="5"/>
      <c r="AA163" s="5">
        <f t="shared" si="59"/>
        <v>0</v>
      </c>
      <c r="AB163" s="5"/>
      <c r="AC163" s="5"/>
      <c r="AD163" s="5"/>
      <c r="AE163" s="5">
        <f t="shared" si="60"/>
        <v>0</v>
      </c>
      <c r="AF163" s="10"/>
      <c r="AG163" s="12">
        <f t="shared" si="61"/>
        <v>9.5900042184769288E-2</v>
      </c>
      <c r="AH163" s="12">
        <f t="shared" si="62"/>
        <v>8.21166948414528E-2</v>
      </c>
      <c r="AI163" s="12">
        <f t="shared" si="56"/>
        <v>0.13791262933158155</v>
      </c>
      <c r="AJ163" s="12">
        <f t="shared" si="63"/>
        <v>-1.2761249897272897E-3</v>
      </c>
      <c r="AK163" s="12">
        <f t="shared" si="64"/>
        <v>3.7569787679980982E-2</v>
      </c>
      <c r="AL163" s="12">
        <f t="shared" si="65"/>
        <v>2.0297721395865942E-2</v>
      </c>
      <c r="AM163" s="12">
        <f t="shared" si="66"/>
        <v>0.13121740930982839</v>
      </c>
      <c r="AN163" s="6">
        <f t="shared" si="67"/>
        <v>5497.5041964837883</v>
      </c>
      <c r="AO163" s="6">
        <f t="shared" si="68"/>
        <v>4793.1171221163277</v>
      </c>
      <c r="AP163" s="6">
        <f t="shared" si="69"/>
        <v>6272.8089852915045</v>
      </c>
      <c r="AQ163" s="6">
        <f t="shared" si="70"/>
        <v>527.21088435374145</v>
      </c>
      <c r="AR163" s="6">
        <f t="shared" si="71"/>
        <v>393.59493605616893</v>
      </c>
      <c r="AS163" s="6">
        <f t="shared" si="72"/>
        <v>865.09958045632141</v>
      </c>
      <c r="AT163" s="12">
        <f t="shared" si="73"/>
        <v>7.7907827075047731E-3</v>
      </c>
      <c r="AU163" s="12">
        <f t="shared" si="74"/>
        <v>4.5861084481170433E-2</v>
      </c>
      <c r="AV163" s="12">
        <f t="shared" si="75"/>
        <v>2.9560487106255362E-2</v>
      </c>
      <c r="AW163" s="12">
        <f t="shared" si="76"/>
        <v>0.14025705117163767</v>
      </c>
      <c r="AX163" s="12">
        <f t="shared" si="77"/>
        <v>-1.2761249897272897E-3</v>
      </c>
      <c r="AY163" s="6">
        <f t="shared" si="78"/>
        <v>36536000000</v>
      </c>
      <c r="AZ163" s="13">
        <f t="shared" si="79"/>
        <v>0.18387343989489818</v>
      </c>
      <c r="BA163" s="14">
        <f t="shared" si="80"/>
        <v>3.4288130842512654</v>
      </c>
      <c r="BB163" s="6"/>
      <c r="BC163" s="15"/>
      <c r="BD163" s="13">
        <f>_xlfn.PERCENTRANK.EXC($AX162:$AX$1474,AX163)</f>
        <v>0.55100000000000005</v>
      </c>
      <c r="BE163" s="13">
        <f>_xlfn.PERCENTRANK.EXC($AZ162:$AZ$1474,AZ163)</f>
        <v>0.76500000000000001</v>
      </c>
      <c r="BF163" s="13">
        <f>1-_xlfn.PERCENTRANK.EXC($BA162:$BA$1474,BA163)</f>
        <v>0.94399999999999995</v>
      </c>
      <c r="BG163" s="13">
        <v>0</v>
      </c>
      <c r="BH163" s="16">
        <f t="shared" si="81"/>
        <v>0.64080000000000004</v>
      </c>
    </row>
    <row r="164" spans="1:60" collapsed="1">
      <c r="A164" s="4" t="s">
        <v>2343</v>
      </c>
      <c r="B164" s="4" t="s">
        <v>2344</v>
      </c>
      <c r="C164" s="4" t="s">
        <v>20</v>
      </c>
      <c r="D164" s="4" t="s">
        <v>2228</v>
      </c>
      <c r="E164" s="45">
        <v>107896900000</v>
      </c>
      <c r="F164" s="45">
        <v>66647000000</v>
      </c>
      <c r="G164" s="45">
        <v>102317000000</v>
      </c>
      <c r="H164" s="45">
        <v>114974000000</v>
      </c>
      <c r="I164" s="43">
        <v>1010000000</v>
      </c>
      <c r="J164" s="43">
        <v>9682000000</v>
      </c>
      <c r="K164" s="43">
        <v>11723000000</v>
      </c>
      <c r="L164" s="45">
        <v>12934000000</v>
      </c>
      <c r="M164" s="45">
        <v>52669170</v>
      </c>
      <c r="N164" s="45">
        <v>52658810</v>
      </c>
      <c r="O164" s="45">
        <v>49789890</v>
      </c>
      <c r="P164" s="45">
        <v>49370000000</v>
      </c>
      <c r="Q164" s="45">
        <v>1988000000</v>
      </c>
      <c r="R164" s="45">
        <v>24647000000</v>
      </c>
      <c r="S164" s="45">
        <v>20574000000</v>
      </c>
      <c r="T164" s="45">
        <v>79880807000</v>
      </c>
      <c r="U164" s="1">
        <v>11.265811237942</v>
      </c>
      <c r="V164" s="8">
        <v>3</v>
      </c>
      <c r="W164" s="1"/>
      <c r="X164" s="11">
        <f t="shared" si="82"/>
        <v>0</v>
      </c>
      <c r="Y164" s="5">
        <f t="shared" si="58"/>
        <v>0</v>
      </c>
      <c r="Z164" s="5"/>
      <c r="AA164" s="5">
        <f t="shared" si="59"/>
        <v>0</v>
      </c>
      <c r="AB164" s="5"/>
      <c r="AC164" s="5"/>
      <c r="AD164" s="5"/>
      <c r="AE164" s="5">
        <f t="shared" si="60"/>
        <v>0</v>
      </c>
      <c r="AF164" s="10"/>
      <c r="AG164" s="12">
        <f t="shared" si="61"/>
        <v>1.5154470568817802E-2</v>
      </c>
      <c r="AH164" s="12">
        <f t="shared" si="62"/>
        <v>9.4627481259223781E-2</v>
      </c>
      <c r="AI164" s="12">
        <f t="shared" si="56"/>
        <v>0.11249499886930958</v>
      </c>
      <c r="AJ164" s="12">
        <f t="shared" si="63"/>
        <v>3.2596221456759444E-2</v>
      </c>
      <c r="AK164" s="12">
        <f t="shared" si="64"/>
        <v>1.9628518214298118E-2</v>
      </c>
      <c r="AL164" s="12">
        <f t="shared" si="65"/>
        <v>0.16182803528123912</v>
      </c>
      <c r="AM164" s="12">
        <f t="shared" si="66"/>
        <v>4.9448899311175687E-2</v>
      </c>
      <c r="AN164" s="6">
        <f t="shared" si="67"/>
        <v>1265.3892210566446</v>
      </c>
      <c r="AO164" s="6">
        <f t="shared" si="68"/>
        <v>1943.0177020711253</v>
      </c>
      <c r="AP164" s="6">
        <f t="shared" si="69"/>
        <v>2309.1836515405034</v>
      </c>
      <c r="AQ164" s="6">
        <f t="shared" si="70"/>
        <v>19.176303708602205</v>
      </c>
      <c r="AR164" s="6">
        <f t="shared" si="71"/>
        <v>183.86287118907546</v>
      </c>
      <c r="AS164" s="6">
        <f t="shared" si="72"/>
        <v>259.77161226907708</v>
      </c>
      <c r="AT164" s="12">
        <f t="shared" si="73"/>
        <v>3.6016628527902439E-2</v>
      </c>
      <c r="AU164" s="12">
        <f t="shared" si="74"/>
        <v>2.9193305912130763E-2</v>
      </c>
      <c r="AV164" s="12">
        <f t="shared" si="75"/>
        <v>0.16567651423627683</v>
      </c>
      <c r="AW164" s="12">
        <f t="shared" si="76"/>
        <v>5.9293421842984584E-2</v>
      </c>
      <c r="AX164" s="12">
        <f t="shared" si="77"/>
        <v>1.9628518214298118E-2</v>
      </c>
      <c r="AY164" s="6">
        <f t="shared" si="78"/>
        <v>55431000000</v>
      </c>
      <c r="AZ164" s="13">
        <f t="shared" si="79"/>
        <v>0.23333513737800149</v>
      </c>
      <c r="BA164" s="14">
        <f t="shared" si="80"/>
        <v>6.176032704499768</v>
      </c>
      <c r="BB164" s="6"/>
      <c r="BC164" s="15"/>
      <c r="BD164" s="13">
        <f>_xlfn.PERCENTRANK.EXC($AX163:$AX$1474,AX164)</f>
        <v>0.76200000000000001</v>
      </c>
      <c r="BE164" s="13">
        <f>_xlfn.PERCENTRANK.EXC($AZ163:$AZ$1474,AZ164)</f>
        <v>0.83</v>
      </c>
      <c r="BF164" s="13">
        <f>1-_xlfn.PERCENTRANK.EXC($BA163:$BA$1474,BA164)</f>
        <v>0.82400000000000007</v>
      </c>
      <c r="BG164" s="13">
        <v>0</v>
      </c>
      <c r="BH164" s="16">
        <f t="shared" si="81"/>
        <v>0.64800000000000013</v>
      </c>
    </row>
    <row r="165" spans="1:60" collapsed="1">
      <c r="A165" s="4" t="s">
        <v>464</v>
      </c>
      <c r="B165" s="4" t="s">
        <v>465</v>
      </c>
      <c r="C165" s="4" t="s">
        <v>20</v>
      </c>
      <c r="D165" s="4" t="s">
        <v>403</v>
      </c>
      <c r="E165" s="45">
        <v>8197109458.8838701</v>
      </c>
      <c r="F165" s="45">
        <v>5167719000</v>
      </c>
      <c r="G165" s="45">
        <v>7914087000</v>
      </c>
      <c r="H165" s="45">
        <v>8159159000</v>
      </c>
      <c r="I165" s="43">
        <v>472552000</v>
      </c>
      <c r="J165" s="43">
        <v>493498000</v>
      </c>
      <c r="K165" s="43">
        <v>250752000</v>
      </c>
      <c r="L165" s="45">
        <v>994259000</v>
      </c>
      <c r="M165" s="45">
        <v>8624000</v>
      </c>
      <c r="N165" s="45">
        <v>8306800</v>
      </c>
      <c r="O165" s="45">
        <v>7867260</v>
      </c>
      <c r="P165" s="45">
        <v>1094426000</v>
      </c>
      <c r="Q165" s="45">
        <v>97881000</v>
      </c>
      <c r="R165" s="45">
        <v>471877000</v>
      </c>
      <c r="S165" s="45">
        <v>13393000</v>
      </c>
      <c r="T165" s="45">
        <v>5787192995.9999905</v>
      </c>
      <c r="U165" s="1">
        <v>17.936461963065199</v>
      </c>
      <c r="V165" s="8"/>
      <c r="W165" s="1"/>
      <c r="X165" s="11">
        <f t="shared" si="82"/>
        <v>0</v>
      </c>
      <c r="Y165" s="5">
        <f t="shared" si="58"/>
        <v>0</v>
      </c>
      <c r="Z165" s="5"/>
      <c r="AA165" s="5">
        <f t="shared" si="59"/>
        <v>0</v>
      </c>
      <c r="AB165" s="5"/>
      <c r="AC165" s="5"/>
      <c r="AD165" s="5"/>
      <c r="AE165" s="5">
        <f t="shared" si="60"/>
        <v>0</v>
      </c>
      <c r="AF165" s="10"/>
      <c r="AG165" s="12">
        <f t="shared" si="61"/>
        <v>9.1443052534396704E-2</v>
      </c>
      <c r="AH165" s="12">
        <f t="shared" si="62"/>
        <v>6.2356908636460526E-2</v>
      </c>
      <c r="AI165" s="12">
        <f t="shared" si="56"/>
        <v>0.12185802482829419</v>
      </c>
      <c r="AJ165" s="12">
        <f t="shared" si="63"/>
        <v>2.7229401953789312E-2</v>
      </c>
      <c r="AK165" s="12">
        <f t="shared" si="64"/>
        <v>5.0957332872385575E-3</v>
      </c>
      <c r="AL165" s="12">
        <f t="shared" si="65"/>
        <v>4.4727283843798205E-2</v>
      </c>
      <c r="AM165" s="12">
        <f t="shared" si="66"/>
        <v>0.12383448840408673</v>
      </c>
      <c r="AN165" s="6">
        <f t="shared" si="67"/>
        <v>599.22530148423004</v>
      </c>
      <c r="AO165" s="6">
        <f t="shared" si="68"/>
        <v>952.72391293879718</v>
      </c>
      <c r="AP165" s="6">
        <f t="shared" si="69"/>
        <v>1037.103006637635</v>
      </c>
      <c r="AQ165" s="6">
        <f t="shared" si="70"/>
        <v>54.794990723562151</v>
      </c>
      <c r="AR165" s="6">
        <f t="shared" si="71"/>
        <v>59.408917994895745</v>
      </c>
      <c r="AS165" s="6">
        <f t="shared" si="72"/>
        <v>126.37932393234748</v>
      </c>
      <c r="AT165" s="12">
        <f t="shared" si="73"/>
        <v>3.2793824394852011E-2</v>
      </c>
      <c r="AU165" s="12">
        <f t="shared" si="74"/>
        <v>1.4244056085039869E-2</v>
      </c>
      <c r="AV165" s="12">
        <f t="shared" si="75"/>
        <v>5.0386490961462416E-2</v>
      </c>
      <c r="AW165" s="12">
        <f t="shared" si="76"/>
        <v>0.13406356443209577</v>
      </c>
      <c r="AX165" s="12">
        <f t="shared" si="77"/>
        <v>5.0957332872385575E-3</v>
      </c>
      <c r="AY165" s="6">
        <f t="shared" si="78"/>
        <v>1650791000</v>
      </c>
      <c r="AZ165" s="13">
        <f t="shared" si="79"/>
        <v>0.60229247675811171</v>
      </c>
      <c r="BA165" s="14">
        <f t="shared" si="80"/>
        <v>5.8206091129172481</v>
      </c>
      <c r="BB165" s="6"/>
      <c r="BC165" s="15"/>
      <c r="BD165" s="13">
        <f>_xlfn.PERCENTRANK.EXC($AX164:$AX$1474,AX165)</f>
        <v>0.61299999999999999</v>
      </c>
      <c r="BE165" s="13">
        <f>_xlfn.PERCENTRANK.EXC($AZ164:$AZ$1474,AZ165)</f>
        <v>0.95599999999999996</v>
      </c>
      <c r="BF165" s="13">
        <f>1-_xlfn.PERCENTRANK.EXC($BA164:$BA$1474,BA165)</f>
        <v>0.84499999999999997</v>
      </c>
      <c r="BG165" s="13">
        <v>0</v>
      </c>
      <c r="BH165" s="16">
        <f t="shared" si="81"/>
        <v>0.65180000000000005</v>
      </c>
    </row>
    <row r="166" spans="1:60" collapsed="1">
      <c r="A166" s="4" t="s">
        <v>1128</v>
      </c>
      <c r="B166" s="4" t="s">
        <v>1129</v>
      </c>
      <c r="C166" s="4" t="s">
        <v>20</v>
      </c>
      <c r="D166" s="4" t="s">
        <v>1109</v>
      </c>
      <c r="E166" s="45">
        <v>4317687500</v>
      </c>
      <c r="F166" s="45">
        <v>2656699000</v>
      </c>
      <c r="G166" s="45">
        <v>4722577000</v>
      </c>
      <c r="H166" s="45">
        <v>7443860000</v>
      </c>
      <c r="I166" s="43">
        <v>224503000</v>
      </c>
      <c r="J166" s="43">
        <v>521486000</v>
      </c>
      <c r="K166" s="43">
        <v>491899000</v>
      </c>
      <c r="L166" s="45">
        <v>517919000</v>
      </c>
      <c r="M166" s="45">
        <v>4357940</v>
      </c>
      <c r="N166" s="45">
        <v>4374300</v>
      </c>
      <c r="O166" s="45">
        <v>4374170</v>
      </c>
      <c r="P166" s="45">
        <v>429300000</v>
      </c>
      <c r="Q166" s="45">
        <v>664869000</v>
      </c>
      <c r="R166" s="45">
        <v>62299000</v>
      </c>
      <c r="S166" s="45">
        <v>70601000</v>
      </c>
      <c r="T166" s="45">
        <v>2700776500</v>
      </c>
      <c r="U166" s="1"/>
      <c r="V166" s="8">
        <v>5</v>
      </c>
      <c r="W166" s="1"/>
      <c r="X166" s="11">
        <f t="shared" si="82"/>
        <v>0</v>
      </c>
      <c r="Y166" s="5">
        <f t="shared" si="58"/>
        <v>0</v>
      </c>
      <c r="Z166" s="5"/>
      <c r="AA166" s="5">
        <f t="shared" si="59"/>
        <v>0</v>
      </c>
      <c r="AB166" s="5"/>
      <c r="AC166" s="5"/>
      <c r="AD166" s="5"/>
      <c r="AE166" s="11">
        <f t="shared" si="60"/>
        <v>0</v>
      </c>
      <c r="AF166" s="10"/>
      <c r="AG166" s="12">
        <f t="shared" si="61"/>
        <v>8.450449222889006E-2</v>
      </c>
      <c r="AH166" s="12">
        <f t="shared" si="62"/>
        <v>0.11042403331909675</v>
      </c>
      <c r="AI166" s="12">
        <f t="shared" si="56"/>
        <v>6.9576671243145358E-2</v>
      </c>
      <c r="AJ166" s="12">
        <f t="shared" si="63"/>
        <v>6.2480411801249636E-2</v>
      </c>
      <c r="AK166" s="12">
        <f t="shared" si="64"/>
        <v>7.878903812179705E-2</v>
      </c>
      <c r="AL166" s="12">
        <f t="shared" si="65"/>
        <v>5.0401361884294893E-2</v>
      </c>
      <c r="AM166" s="12">
        <f t="shared" si="66"/>
        <v>-1.1432741414003633E-3</v>
      </c>
      <c r="AN166" s="6">
        <f t="shared" si="67"/>
        <v>609.62266575492094</v>
      </c>
      <c r="AO166" s="6">
        <f t="shared" si="68"/>
        <v>1079.6189104542441</v>
      </c>
      <c r="AP166" s="6">
        <f t="shared" si="69"/>
        <v>1701.7765656113045</v>
      </c>
      <c r="AQ166" s="6">
        <f t="shared" si="70"/>
        <v>51.515853820841961</v>
      </c>
      <c r="AR166" s="6">
        <f t="shared" si="71"/>
        <v>119.21587453992639</v>
      </c>
      <c r="AS166" s="6">
        <f t="shared" si="72"/>
        <v>118.40394863482672</v>
      </c>
      <c r="AT166" s="12">
        <f t="shared" si="73"/>
        <v>6.2248109053681944E-2</v>
      </c>
      <c r="AU166" s="12">
        <f t="shared" si="74"/>
        <v>7.8794381643666034E-2</v>
      </c>
      <c r="AV166" s="12">
        <f t="shared" si="75"/>
        <v>5.0171700123283092E-2</v>
      </c>
      <c r="AW166" s="12">
        <f t="shared" si="76"/>
        <v>-1.138326545002899E-3</v>
      </c>
      <c r="AX166" s="12">
        <f t="shared" si="77"/>
        <v>-1.1432741414003633E-3</v>
      </c>
      <c r="AY166" s="6">
        <f t="shared" si="78"/>
        <v>1085867000</v>
      </c>
      <c r="AZ166" s="13">
        <f t="shared" si="79"/>
        <v>0.47696356920322652</v>
      </c>
      <c r="BA166" s="14">
        <f t="shared" si="80"/>
        <v>5.2146696684230545</v>
      </c>
      <c r="BB166" s="6"/>
      <c r="BC166" s="15"/>
      <c r="BD166" s="13">
        <f>_xlfn.PERCENTRANK.EXC($AX165:$AX$1474,AX166)</f>
        <v>0.55200000000000005</v>
      </c>
      <c r="BE166" s="13">
        <f>_xlfn.PERCENTRANK.EXC($AZ165:$AZ$1474,AZ166)</f>
        <v>0.93799999999999994</v>
      </c>
      <c r="BF166" s="13">
        <f>1-_xlfn.PERCENTRANK.EXC($BA165:$BA$1474,BA166)</f>
        <v>0.88100000000000001</v>
      </c>
      <c r="BG166" s="13">
        <v>0</v>
      </c>
      <c r="BH166" s="16">
        <f t="shared" si="81"/>
        <v>0.65040000000000009</v>
      </c>
    </row>
    <row r="167" spans="1:60" collapsed="1">
      <c r="A167" s="4" t="s">
        <v>816</v>
      </c>
      <c r="B167" s="4" t="s">
        <v>817</v>
      </c>
      <c r="C167" s="4" t="s">
        <v>20</v>
      </c>
      <c r="D167" s="4" t="s">
        <v>803</v>
      </c>
      <c r="E167" s="45">
        <v>251798327352</v>
      </c>
      <c r="F167" s="45">
        <v>101892000000</v>
      </c>
      <c r="G167" s="45">
        <v>86397000000</v>
      </c>
      <c r="H167" s="45">
        <v>153326000000</v>
      </c>
      <c r="I167" s="43">
        <v>18031000000</v>
      </c>
      <c r="J167" s="43">
        <v>9672000000</v>
      </c>
      <c r="K167" s="43">
        <v>21037000000</v>
      </c>
      <c r="L167" s="45">
        <v>26978000000</v>
      </c>
      <c r="M167" s="45">
        <v>97785100</v>
      </c>
      <c r="N167" s="45">
        <v>92591600</v>
      </c>
      <c r="O167" s="45">
        <v>96459570</v>
      </c>
      <c r="P167" s="45">
        <v>41983000000</v>
      </c>
      <c r="Q167" s="45">
        <v>61846000000</v>
      </c>
      <c r="R167" s="45">
        <v>28271000000</v>
      </c>
      <c r="S167" s="45">
        <v>9084000000</v>
      </c>
      <c r="T167" s="45">
        <v>180877952552</v>
      </c>
      <c r="U167" s="1">
        <v>17.124010645403501</v>
      </c>
      <c r="V167" s="8">
        <v>3</v>
      </c>
      <c r="W167" s="1"/>
      <c r="X167" s="11">
        <f t="shared" si="82"/>
        <v>0</v>
      </c>
      <c r="Y167" s="5">
        <f t="shared" si="58"/>
        <v>0</v>
      </c>
      <c r="Z167" s="5"/>
      <c r="AA167" s="5">
        <f t="shared" si="59"/>
        <v>0</v>
      </c>
      <c r="AB167" s="5"/>
      <c r="AC167" s="5"/>
      <c r="AD167" s="5"/>
      <c r="AE167" s="11">
        <f t="shared" si="60"/>
        <v>0</v>
      </c>
      <c r="AF167" s="10"/>
      <c r="AG167" s="12">
        <f t="shared" si="61"/>
        <v>0.1769618812075531</v>
      </c>
      <c r="AH167" s="12">
        <f t="shared" si="62"/>
        <v>0.11194833153928956</v>
      </c>
      <c r="AI167" s="12">
        <f t="shared" si="56"/>
        <v>0.17595189335142117</v>
      </c>
      <c r="AJ167" s="12">
        <f t="shared" si="63"/>
        <v>2.432966011764881E-2</v>
      </c>
      <c r="AK167" s="12">
        <f t="shared" si="64"/>
        <v>0.10032130957653385</v>
      </c>
      <c r="AL167" s="12">
        <f t="shared" si="65"/>
        <v>2.3984836946683297E-2</v>
      </c>
      <c r="AM167" s="12">
        <f t="shared" si="66"/>
        <v>0.18644855138522387</v>
      </c>
      <c r="AN167" s="6">
        <f t="shared" si="67"/>
        <v>1041.999241193188</v>
      </c>
      <c r="AO167" s="6">
        <f t="shared" si="68"/>
        <v>933.09760280630212</v>
      </c>
      <c r="AP167" s="6">
        <f t="shared" si="69"/>
        <v>1589.5364244315001</v>
      </c>
      <c r="AQ167" s="6">
        <f t="shared" si="70"/>
        <v>184.39414593838941</v>
      </c>
      <c r="AR167" s="6">
        <f t="shared" si="71"/>
        <v>104.45871979747623</v>
      </c>
      <c r="AS167" s="6">
        <f t="shared" si="72"/>
        <v>279.68194342977063</v>
      </c>
      <c r="AT167" s="12">
        <f t="shared" si="73"/>
        <v>2.5152361752505126E-2</v>
      </c>
      <c r="AU167" s="12">
        <f t="shared" si="74"/>
        <v>9.284164185778998E-2</v>
      </c>
      <c r="AV167" s="12">
        <f t="shared" si="75"/>
        <v>2.4807261633016608E-2</v>
      </c>
      <c r="AW167" s="12">
        <f t="shared" si="76"/>
        <v>0.17838341545400938</v>
      </c>
      <c r="AX167" s="12">
        <f t="shared" si="77"/>
        <v>2.3984836946683297E-2</v>
      </c>
      <c r="AY167" s="6">
        <f t="shared" si="78"/>
        <v>123016000000</v>
      </c>
      <c r="AZ167" s="13">
        <f t="shared" si="79"/>
        <v>0.2193048058789101</v>
      </c>
      <c r="BA167" s="14">
        <f t="shared" si="80"/>
        <v>6.7046464731262505</v>
      </c>
      <c r="BB167" s="6"/>
      <c r="BC167" s="15"/>
      <c r="BD167" s="13">
        <f>_xlfn.PERCENTRANK.EXC($AX166:$AX$1474,AX167)</f>
        <v>0.79800000000000004</v>
      </c>
      <c r="BE167" s="13">
        <f>_xlfn.PERCENTRANK.EXC($AZ166:$AZ$1474,AZ167)</f>
        <v>0.81699999999999995</v>
      </c>
      <c r="BF167" s="13">
        <f>1-_xlfn.PERCENTRANK.EXC($BA166:$BA$1474,BA167)</f>
        <v>0.79200000000000004</v>
      </c>
      <c r="BG167" s="13">
        <v>0</v>
      </c>
      <c r="BH167" s="16">
        <f t="shared" si="81"/>
        <v>0.63980000000000004</v>
      </c>
    </row>
    <row r="168" spans="1:60" collapsed="1">
      <c r="A168" s="4" t="s">
        <v>489</v>
      </c>
      <c r="B168" s="4" t="s">
        <v>490</v>
      </c>
      <c r="C168" s="4" t="s">
        <v>20</v>
      </c>
      <c r="D168" s="4" t="s">
        <v>466</v>
      </c>
      <c r="E168" s="45">
        <v>23848353068</v>
      </c>
      <c r="F168" s="45">
        <v>16216965000</v>
      </c>
      <c r="G168" s="45">
        <v>12489000000</v>
      </c>
      <c r="H168" s="45">
        <v>20781000000</v>
      </c>
      <c r="I168" s="43">
        <v>2520246000</v>
      </c>
      <c r="J168" s="43">
        <v>107000000</v>
      </c>
      <c r="K168" s="43">
        <v>2660000000</v>
      </c>
      <c r="L168" s="45">
        <v>3326000000</v>
      </c>
      <c r="M168" s="45">
        <v>10590000</v>
      </c>
      <c r="N168" s="45">
        <v>10589000</v>
      </c>
      <c r="O168" s="45">
        <v>12603000</v>
      </c>
      <c r="P168" s="45">
        <v>8069000000</v>
      </c>
      <c r="Q168" s="45">
        <v>3751000000</v>
      </c>
      <c r="R168" s="45">
        <v>6767000000</v>
      </c>
      <c r="S168" s="45">
        <v>1275000000</v>
      </c>
      <c r="T168" s="45">
        <v>14042121456</v>
      </c>
      <c r="U168" s="1">
        <v>13.497098123903401</v>
      </c>
      <c r="V168" s="8">
        <v>3</v>
      </c>
      <c r="W168" s="1"/>
      <c r="X168" s="11">
        <f t="shared" si="82"/>
        <v>0</v>
      </c>
      <c r="Y168" s="5">
        <f t="shared" si="58"/>
        <v>0</v>
      </c>
      <c r="Z168" s="5"/>
      <c r="AA168" s="5">
        <f t="shared" si="59"/>
        <v>0</v>
      </c>
      <c r="AB168" s="5"/>
      <c r="AC168" s="5"/>
      <c r="AD168" s="17"/>
      <c r="AE168" s="5">
        <f t="shared" si="60"/>
        <v>0</v>
      </c>
      <c r="AF168" s="10"/>
      <c r="AG168" s="12">
        <f t="shared" si="61"/>
        <v>0.15540799403587538</v>
      </c>
      <c r="AH168" s="12">
        <f t="shared" si="62"/>
        <v>8.5675394347025386E-3</v>
      </c>
      <c r="AI168" s="12">
        <f t="shared" si="56"/>
        <v>0.16005004571483566</v>
      </c>
      <c r="AJ168" s="12">
        <f t="shared" si="63"/>
        <v>1.4694040269770836E-2</v>
      </c>
      <c r="AK168" s="12">
        <f t="shared" si="64"/>
        <v>8.8570254179146213E-2</v>
      </c>
      <c r="AL168" s="12">
        <f t="shared" si="65"/>
        <v>1.6452335967434228E-2</v>
      </c>
      <c r="AM168" s="12">
        <f t="shared" si="66"/>
        <v>0.77319464552285622</v>
      </c>
      <c r="AN168" s="6">
        <f t="shared" si="67"/>
        <v>1531.3470254957508</v>
      </c>
      <c r="AO168" s="6">
        <f t="shared" si="68"/>
        <v>1179.4314855038247</v>
      </c>
      <c r="AP168" s="6">
        <f t="shared" si="69"/>
        <v>1648.8931206855511</v>
      </c>
      <c r="AQ168" s="6">
        <f t="shared" si="70"/>
        <v>237.98356940509913</v>
      </c>
      <c r="AR168" s="6">
        <f t="shared" si="71"/>
        <v>10.104825762583813</v>
      </c>
      <c r="AS168" s="6">
        <f t="shared" si="72"/>
        <v>263.90541934460049</v>
      </c>
      <c r="AT168" s="12">
        <f t="shared" si="73"/>
        <v>4.3598572288927606E-3</v>
      </c>
      <c r="AU168" s="12">
        <f t="shared" si="74"/>
        <v>5.7434067774813524E-2</v>
      </c>
      <c r="AV168" s="12">
        <f t="shared" si="75"/>
        <v>6.1002455092868946E-3</v>
      </c>
      <c r="AW168" s="12">
        <f t="shared" si="76"/>
        <v>0.72247626625224459</v>
      </c>
      <c r="AX168" s="12">
        <f t="shared" si="77"/>
        <v>4.3598572288927606E-3</v>
      </c>
      <c r="AY168" s="6">
        <f t="shared" si="78"/>
        <v>17312000000</v>
      </c>
      <c r="AZ168" s="13">
        <f t="shared" si="79"/>
        <v>0.19212107208872459</v>
      </c>
      <c r="BA168" s="14">
        <f t="shared" si="80"/>
        <v>4.2219246710763683</v>
      </c>
      <c r="BB168" s="6"/>
      <c r="BC168" s="15"/>
      <c r="BD168" s="13">
        <f>_xlfn.PERCENTRANK.EXC($AX167:$AX$1474,AX168)</f>
        <v>0.60299999999999998</v>
      </c>
      <c r="BE168" s="13">
        <f>_xlfn.PERCENTRANK.EXC($AZ167:$AZ$1474,AZ168)</f>
        <v>0.78100000000000003</v>
      </c>
      <c r="BF168" s="13">
        <f>1-_xlfn.PERCENTRANK.EXC($BA167:$BA$1474,BA168)</f>
        <v>0.92200000000000004</v>
      </c>
      <c r="BG168" s="13">
        <v>0</v>
      </c>
      <c r="BH168" s="16">
        <f t="shared" si="81"/>
        <v>0.64559999999999995</v>
      </c>
    </row>
    <row r="169" spans="1:60" collapsed="1">
      <c r="A169" s="4" t="s">
        <v>448</v>
      </c>
      <c r="B169" s="4" t="s">
        <v>449</v>
      </c>
      <c r="C169" s="4" t="s">
        <v>20</v>
      </c>
      <c r="D169" s="4" t="s">
        <v>403</v>
      </c>
      <c r="E169" s="45">
        <v>5215770000</v>
      </c>
      <c r="F169" s="45">
        <v>1459622000</v>
      </c>
      <c r="G169" s="45">
        <v>964833000</v>
      </c>
      <c r="H169" s="45">
        <v>1696075000</v>
      </c>
      <c r="I169" s="43">
        <v>379662000</v>
      </c>
      <c r="J169" s="43">
        <v>172750000</v>
      </c>
      <c r="K169" s="43">
        <v>406710000</v>
      </c>
      <c r="L169" s="45">
        <v>542404000</v>
      </c>
      <c r="M169" s="45">
        <v>3563750</v>
      </c>
      <c r="N169" s="45">
        <v>3528410</v>
      </c>
      <c r="O169" s="45">
        <v>3528220</v>
      </c>
      <c r="P169" s="45">
        <v>199346000</v>
      </c>
      <c r="Q169" s="45">
        <v>43000</v>
      </c>
      <c r="R169" s="45">
        <v>324042000</v>
      </c>
      <c r="S169" s="45">
        <v>21095000</v>
      </c>
      <c r="T169" s="45">
        <v>3437007000</v>
      </c>
      <c r="U169" s="1">
        <v>12.9841022581194</v>
      </c>
      <c r="V169" s="8">
        <v>5</v>
      </c>
      <c r="W169" s="1"/>
      <c r="X169" s="11">
        <f t="shared" ref="X169:X200" si="83">IF(AX169&lt;-5%,1,0)</f>
        <v>0</v>
      </c>
      <c r="Y169" s="5">
        <f t="shared" si="58"/>
        <v>0</v>
      </c>
      <c r="Z169" s="5"/>
      <c r="AA169" s="5">
        <f t="shared" si="59"/>
        <v>0</v>
      </c>
      <c r="AB169" s="5"/>
      <c r="AC169" s="5"/>
      <c r="AD169" s="17"/>
      <c r="AE169" s="11">
        <f t="shared" si="60"/>
        <v>0</v>
      </c>
      <c r="AF169" s="10"/>
      <c r="AG169" s="12">
        <f t="shared" si="61"/>
        <v>0.2601098092519844</v>
      </c>
      <c r="AH169" s="12">
        <f t="shared" si="62"/>
        <v>0.17904652929574341</v>
      </c>
      <c r="AI169" s="12">
        <f t="shared" si="56"/>
        <v>0.31979953716669368</v>
      </c>
      <c r="AJ169" s="12">
        <f t="shared" si="63"/>
        <v>8.8708358912790164E-3</v>
      </c>
      <c r="AK169" s="12">
        <f t="shared" si="64"/>
        <v>9.8581169451686712E-2</v>
      </c>
      <c r="AL169" s="12">
        <f t="shared" si="65"/>
        <v>2.1205816018610602E-2</v>
      </c>
      <c r="AM169" s="12">
        <f t="shared" si="66"/>
        <v>0.21008944064313662</v>
      </c>
      <c r="AN169" s="6">
        <f t="shared" si="67"/>
        <v>409.57474570326201</v>
      </c>
      <c r="AO169" s="6">
        <f t="shared" si="68"/>
        <v>273.44696336310125</v>
      </c>
      <c r="AP169" s="6">
        <f t="shared" si="69"/>
        <v>480.7169054083929</v>
      </c>
      <c r="AQ169" s="6">
        <f t="shared" si="70"/>
        <v>106.5344089793055</v>
      </c>
      <c r="AR169" s="6">
        <f t="shared" si="71"/>
        <v>48.959729736623586</v>
      </c>
      <c r="AS169" s="6">
        <f t="shared" si="72"/>
        <v>153.73304385780932</v>
      </c>
      <c r="AT169" s="12">
        <f t="shared" si="73"/>
        <v>9.4656435980882137E-3</v>
      </c>
      <c r="AU169" s="12">
        <f t="shared" si="74"/>
        <v>9.8591029274242681E-2</v>
      </c>
      <c r="AV169" s="12">
        <f t="shared" si="75"/>
        <v>2.1807896154141249E-2</v>
      </c>
      <c r="AW169" s="12">
        <f t="shared" si="76"/>
        <v>0.21010030125816725</v>
      </c>
      <c r="AX169" s="12">
        <f t="shared" si="77"/>
        <v>8.8708358912790164E-3</v>
      </c>
      <c r="AY169" s="6">
        <f t="shared" si="78"/>
        <v>502336000</v>
      </c>
      <c r="AZ169" s="13">
        <f t="shared" si="79"/>
        <v>1.0797633456491273</v>
      </c>
      <c r="BA169" s="14">
        <f t="shared" si="80"/>
        <v>6.3366180927869262</v>
      </c>
      <c r="BB169" s="6"/>
      <c r="BC169" s="15"/>
      <c r="BD169" s="13">
        <f>_xlfn.PERCENTRANK.EXC($AX168:$AX$1474,AX169)</f>
        <v>0.65600000000000003</v>
      </c>
      <c r="BE169" s="13">
        <f>_xlfn.PERCENTRANK.EXC($AZ168:$AZ$1474,AZ169)</f>
        <v>0.98299999999999998</v>
      </c>
      <c r="BF169" s="13">
        <f>1-_xlfn.PERCENTRANK.EXC($BA168:$BA$1474,BA169)</f>
        <v>0.81600000000000006</v>
      </c>
      <c r="BG169" s="13">
        <v>0</v>
      </c>
      <c r="BH169" s="16">
        <f t="shared" si="81"/>
        <v>0.6542</v>
      </c>
    </row>
    <row r="170" spans="1:60" collapsed="1">
      <c r="A170" s="4" t="s">
        <v>2185</v>
      </c>
      <c r="B170" s="4" t="s">
        <v>2186</v>
      </c>
      <c r="C170" s="4" t="s">
        <v>20</v>
      </c>
      <c r="D170" s="4" t="s">
        <v>2076</v>
      </c>
      <c r="E170" s="45">
        <v>63217025625</v>
      </c>
      <c r="F170" s="45">
        <v>24827695000</v>
      </c>
      <c r="G170" s="45">
        <v>131502000000</v>
      </c>
      <c r="H170" s="45">
        <v>170036000000</v>
      </c>
      <c r="I170" s="43">
        <v>919291000</v>
      </c>
      <c r="J170" s="43">
        <v>6607000000</v>
      </c>
      <c r="K170" s="43">
        <v>6538000000</v>
      </c>
      <c r="L170" s="45">
        <v>8976000000</v>
      </c>
      <c r="M170" s="45">
        <v>11838400</v>
      </c>
      <c r="N170" s="45">
        <v>33919780</v>
      </c>
      <c r="O170" s="45">
        <v>36978400</v>
      </c>
      <c r="P170" s="45">
        <v>16949000000</v>
      </c>
      <c r="Q170" s="45">
        <v>5285000000</v>
      </c>
      <c r="R170" s="45">
        <v>16108000000</v>
      </c>
      <c r="S170" s="45">
        <v>19958000000</v>
      </c>
      <c r="T170" s="45">
        <v>69556831195.000107</v>
      </c>
      <c r="U170" s="1">
        <v>11.090797296763</v>
      </c>
      <c r="V170" s="8">
        <v>3</v>
      </c>
      <c r="W170" s="1">
        <v>0.50825568088932505</v>
      </c>
      <c r="X170" s="11">
        <f t="shared" si="83"/>
        <v>0</v>
      </c>
      <c r="Y170" s="5">
        <f t="shared" si="58"/>
        <v>0</v>
      </c>
      <c r="Z170" s="5"/>
      <c r="AA170" s="5">
        <f t="shared" si="59"/>
        <v>0</v>
      </c>
      <c r="AB170" s="5"/>
      <c r="AC170" s="5"/>
      <c r="AD170" s="5"/>
      <c r="AE170" s="17">
        <f t="shared" si="60"/>
        <v>0</v>
      </c>
      <c r="AF170" s="10"/>
      <c r="AG170" s="12">
        <f t="shared" si="61"/>
        <v>3.7026836361571218E-2</v>
      </c>
      <c r="AH170" s="12">
        <f t="shared" si="62"/>
        <v>5.0242581861872825E-2</v>
      </c>
      <c r="AI170" s="12">
        <f t="shared" si="56"/>
        <v>5.2788821190806655E-2</v>
      </c>
      <c r="AJ170" s="12">
        <f t="shared" si="63"/>
        <v>0.11983285347229811</v>
      </c>
      <c r="AK170" s="12">
        <f t="shared" si="64"/>
        <v>4.3761852824796721E-2</v>
      </c>
      <c r="AL170" s="12">
        <f t="shared" si="65"/>
        <v>0.14344036606767019</v>
      </c>
      <c r="AM170" s="12">
        <f t="shared" si="66"/>
        <v>5.239737507712805E-2</v>
      </c>
      <c r="AN170" s="6">
        <f t="shared" si="67"/>
        <v>2097.217107041492</v>
      </c>
      <c r="AO170" s="6">
        <f t="shared" si="68"/>
        <v>3876.8529748718888</v>
      </c>
      <c r="AP170" s="6">
        <f t="shared" si="69"/>
        <v>4598.2519524911841</v>
      </c>
      <c r="AQ170" s="6">
        <f t="shared" si="70"/>
        <v>77.653314637113112</v>
      </c>
      <c r="AR170" s="6">
        <f t="shared" si="71"/>
        <v>194.78310295644607</v>
      </c>
      <c r="AS170" s="6">
        <f t="shared" si="72"/>
        <v>242.7363001103347</v>
      </c>
      <c r="AT170" s="12">
        <f t="shared" si="73"/>
        <v>4.7263205770874395E-2</v>
      </c>
      <c r="AU170" s="12">
        <f t="shared" si="74"/>
        <v>2.8850419013477069E-2</v>
      </c>
      <c r="AV170" s="12">
        <f t="shared" si="75"/>
        <v>6.9340857131294342E-2</v>
      </c>
      <c r="AW170" s="12">
        <f t="shared" si="76"/>
        <v>3.7362572110149594E-2</v>
      </c>
      <c r="AX170" s="12">
        <f t="shared" si="77"/>
        <v>2.8850419013477069E-2</v>
      </c>
      <c r="AY170" s="6">
        <f t="shared" si="78"/>
        <v>18384000000</v>
      </c>
      <c r="AZ170" s="13">
        <f t="shared" si="79"/>
        <v>0.48825065274151436</v>
      </c>
      <c r="BA170" s="14">
        <f t="shared" si="80"/>
        <v>7.7492013363413665</v>
      </c>
      <c r="BB170" s="6"/>
      <c r="BC170" s="15"/>
      <c r="BD170" s="13">
        <f>_xlfn.PERCENTRANK.EXC($AX169:$AX$1474,AX170)</f>
        <v>0.83399999999999996</v>
      </c>
      <c r="BE170" s="13">
        <f>_xlfn.PERCENTRANK.EXC($AZ169:$AZ$1474,AZ170)</f>
        <v>0.94099999999999995</v>
      </c>
      <c r="BF170" s="13">
        <f>1-_xlfn.PERCENTRANK.EXC($BA169:$BA$1474,BA170)</f>
        <v>0.72399999999999998</v>
      </c>
      <c r="BG170" s="13">
        <v>0</v>
      </c>
      <c r="BH170" s="16">
        <f t="shared" si="81"/>
        <v>0.64460000000000006</v>
      </c>
    </row>
    <row r="171" spans="1:60" collapsed="1">
      <c r="A171" s="4" t="s">
        <v>1684</v>
      </c>
      <c r="B171" s="4" t="s">
        <v>1685</v>
      </c>
      <c r="C171" s="4" t="s">
        <v>20</v>
      </c>
      <c r="D171" s="4" t="s">
        <v>1667</v>
      </c>
      <c r="E171" s="45">
        <v>6444147498.9341602</v>
      </c>
      <c r="F171" s="45">
        <v>9861805000</v>
      </c>
      <c r="G171" s="45">
        <v>11314629000</v>
      </c>
      <c r="H171" s="45">
        <v>12450147000</v>
      </c>
      <c r="I171" s="43">
        <v>27827000</v>
      </c>
      <c r="J171" s="43">
        <v>357366000</v>
      </c>
      <c r="K171" s="43">
        <v>-717459000</v>
      </c>
      <c r="L171" s="45">
        <v>1213208000</v>
      </c>
      <c r="M171" s="45">
        <v>13798260</v>
      </c>
      <c r="N171" s="45">
        <v>12894010</v>
      </c>
      <c r="O171" s="45">
        <v>14328910</v>
      </c>
      <c r="P171" s="45">
        <v>2976180000</v>
      </c>
      <c r="Q171" s="45">
        <v>213811000</v>
      </c>
      <c r="R171" s="45">
        <v>2503271000</v>
      </c>
      <c r="S171" s="45">
        <v>742781000</v>
      </c>
      <c r="T171" s="45">
        <v>4922819224</v>
      </c>
      <c r="U171" s="1">
        <v>8.0587726830220898</v>
      </c>
      <c r="V171" s="8">
        <v>5</v>
      </c>
      <c r="W171" s="1"/>
      <c r="X171" s="11">
        <f t="shared" si="83"/>
        <v>0</v>
      </c>
      <c r="Y171" s="5">
        <f t="shared" si="58"/>
        <v>0</v>
      </c>
      <c r="Z171" s="5"/>
      <c r="AA171" s="5">
        <f t="shared" si="59"/>
        <v>0</v>
      </c>
      <c r="AB171" s="5"/>
      <c r="AC171" s="5"/>
      <c r="AD171" s="5"/>
      <c r="AE171" s="5">
        <f t="shared" si="60"/>
        <v>0</v>
      </c>
      <c r="AF171" s="10"/>
      <c r="AG171" s="12">
        <f t="shared" si="61"/>
        <v>2.8216944058415271E-3</v>
      </c>
      <c r="AH171" s="12">
        <f t="shared" si="62"/>
        <v>3.1584420487848076E-2</v>
      </c>
      <c r="AI171" s="12">
        <f t="shared" si="56"/>
        <v>9.7445275144140864E-2</v>
      </c>
      <c r="AJ171" s="12">
        <f t="shared" si="63"/>
        <v>1.3804008416588909E-2</v>
      </c>
      <c r="AK171" s="12">
        <f t="shared" si="64"/>
        <v>1.6067031950663502E-2</v>
      </c>
      <c r="AL171" s="12">
        <f t="shared" si="65"/>
        <v>0.24864604448433636</v>
      </c>
      <c r="AM171" s="12">
        <f t="shared" si="66"/>
        <v>0.22594317175141709</v>
      </c>
      <c r="AN171" s="6">
        <f t="shared" si="67"/>
        <v>714.71366679566847</v>
      </c>
      <c r="AO171" s="6">
        <f t="shared" si="68"/>
        <v>877.51048742788316</v>
      </c>
      <c r="AP171" s="6">
        <f t="shared" si="69"/>
        <v>868.88304832677431</v>
      </c>
      <c r="AQ171" s="6">
        <f t="shared" si="70"/>
        <v>2.0167035553758228</v>
      </c>
      <c r="AR171" s="6">
        <f t="shared" si="71"/>
        <v>27.715660217418783</v>
      </c>
      <c r="AS171" s="6">
        <f t="shared" si="72"/>
        <v>84.668547712282361</v>
      </c>
      <c r="AT171" s="12">
        <f t="shared" si="73"/>
        <v>1.155605758642464E-2</v>
      </c>
      <c r="AU171" s="12">
        <f t="shared" si="74"/>
        <v>-1.645373627393476E-3</v>
      </c>
      <c r="AV171" s="12">
        <f t="shared" si="75"/>
        <v>0.24587736840002727</v>
      </c>
      <c r="AW171" s="12">
        <f t="shared" si="76"/>
        <v>0.20457213815728226</v>
      </c>
      <c r="AX171" s="12">
        <f t="shared" si="77"/>
        <v>-1.645373627393476E-3</v>
      </c>
      <c r="AY171" s="6">
        <f t="shared" si="78"/>
        <v>4950481000</v>
      </c>
      <c r="AZ171" s="13">
        <f t="shared" si="79"/>
        <v>0.24506871150500326</v>
      </c>
      <c r="BA171" s="14">
        <f t="shared" si="80"/>
        <v>4.0576877369750282</v>
      </c>
      <c r="BB171" s="6"/>
      <c r="BC171" s="15"/>
      <c r="BD171" s="13">
        <f>_xlfn.PERCENTRANK.EXC($AX170:$AX$1474,AX171)</f>
        <v>0.54800000000000004</v>
      </c>
      <c r="BE171" s="13">
        <f>_xlfn.PERCENTRANK.EXC($AZ170:$AZ$1474,AZ171)</f>
        <v>0.84399999999999997</v>
      </c>
      <c r="BF171" s="13">
        <f>1-_xlfn.PERCENTRANK.EXC($BA170:$BA$1474,BA171)</f>
        <v>0.92800000000000005</v>
      </c>
      <c r="BG171" s="13">
        <v>0</v>
      </c>
      <c r="BH171" s="16">
        <f t="shared" si="81"/>
        <v>0.64960000000000007</v>
      </c>
    </row>
    <row r="172" spans="1:60" collapsed="1">
      <c r="A172" s="4" t="s">
        <v>2021</v>
      </c>
      <c r="B172" s="4" t="s">
        <v>2022</v>
      </c>
      <c r="C172" s="4" t="s">
        <v>20</v>
      </c>
      <c r="D172" s="4" t="s">
        <v>2016</v>
      </c>
      <c r="E172" s="45">
        <v>4156732459.1050401</v>
      </c>
      <c r="F172" s="45">
        <v>7330418000</v>
      </c>
      <c r="G172" s="45">
        <v>8622098000</v>
      </c>
      <c r="H172" s="45">
        <v>9967313000</v>
      </c>
      <c r="I172" s="43">
        <v>268120000</v>
      </c>
      <c r="J172" s="43">
        <v>440426000</v>
      </c>
      <c r="K172" s="43">
        <v>1021369000</v>
      </c>
      <c r="L172" s="45">
        <v>857312000</v>
      </c>
      <c r="M172" s="45">
        <v>499760</v>
      </c>
      <c r="N172" s="45">
        <v>491680</v>
      </c>
      <c r="O172" s="45">
        <v>478690</v>
      </c>
      <c r="P172" s="45">
        <v>2374583000</v>
      </c>
      <c r="Q172" s="45">
        <v>1543569000</v>
      </c>
      <c r="R172" s="45">
        <v>3425019000</v>
      </c>
      <c r="S172" s="45">
        <v>969210000</v>
      </c>
      <c r="T172" s="45">
        <v>3675542000</v>
      </c>
      <c r="U172" s="1">
        <v>10.363174322700999</v>
      </c>
      <c r="V172" s="8"/>
      <c r="W172" s="1"/>
      <c r="X172" s="11">
        <f t="shared" si="83"/>
        <v>0</v>
      </c>
      <c r="Y172" s="5">
        <f t="shared" si="58"/>
        <v>0</v>
      </c>
      <c r="Z172" s="5"/>
      <c r="AA172" s="5">
        <f t="shared" si="59"/>
        <v>0</v>
      </c>
      <c r="AB172" s="5"/>
      <c r="AC172" s="5"/>
      <c r="AD172" s="5"/>
      <c r="AE172" s="11">
        <f t="shared" si="60"/>
        <v>0</v>
      </c>
      <c r="AF172" s="10"/>
      <c r="AG172" s="12">
        <f t="shared" si="61"/>
        <v>3.6576358947061412E-2</v>
      </c>
      <c r="AH172" s="12">
        <f t="shared" si="62"/>
        <v>5.1081070987594901E-2</v>
      </c>
      <c r="AI172" s="12">
        <f t="shared" si="56"/>
        <v>8.6012348563750327E-2</v>
      </c>
      <c r="AJ172" s="12">
        <f t="shared" si="63"/>
        <v>1.823955105016406E-2</v>
      </c>
      <c r="AK172" s="12">
        <f t="shared" si="64"/>
        <v>2.4458075655949596E-2</v>
      </c>
      <c r="AL172" s="12">
        <f t="shared" si="65"/>
        <v>7.0766283951503306E-2</v>
      </c>
      <c r="AM172" s="12">
        <f t="shared" si="66"/>
        <v>0.11740598265351965</v>
      </c>
      <c r="AN172" s="6">
        <f t="shared" si="67"/>
        <v>14667.876580758764</v>
      </c>
      <c r="AO172" s="6">
        <f t="shared" si="68"/>
        <v>17535.994956068989</v>
      </c>
      <c r="AP172" s="6">
        <f t="shared" si="69"/>
        <v>20822.062295013475</v>
      </c>
      <c r="AQ172" s="6">
        <f t="shared" si="70"/>
        <v>536.49751880902841</v>
      </c>
      <c r="AR172" s="6">
        <f t="shared" si="71"/>
        <v>895.75740318906617</v>
      </c>
      <c r="AS172" s="6">
        <f t="shared" si="72"/>
        <v>1790.9544799348221</v>
      </c>
      <c r="AT172" s="12">
        <f t="shared" si="73"/>
        <v>2.0822848431996555E-2</v>
      </c>
      <c r="AU172" s="12">
        <f t="shared" si="74"/>
        <v>2.9039916986264513E-2</v>
      </c>
      <c r="AV172" s="12">
        <f t="shared" si="75"/>
        <v>7.3482842874238008E-2</v>
      </c>
      <c r="AW172" s="12">
        <f t="shared" si="76"/>
        <v>0.12240352919614894</v>
      </c>
      <c r="AX172" s="12">
        <f t="shared" si="77"/>
        <v>1.823955105016406E-2</v>
      </c>
      <c r="AY172" s="6">
        <f t="shared" si="78"/>
        <v>6373961000</v>
      </c>
      <c r="AZ172" s="13">
        <f t="shared" si="79"/>
        <v>0.13450223495248873</v>
      </c>
      <c r="BA172" s="14">
        <f t="shared" si="80"/>
        <v>4.2872863088350561</v>
      </c>
      <c r="BB172" s="6"/>
      <c r="BC172" s="15"/>
      <c r="BD172" s="13">
        <f>_xlfn.PERCENTRANK.EXC($AX171:$AX$1474,AX172)</f>
        <v>0.747</v>
      </c>
      <c r="BE172" s="13">
        <f>_xlfn.PERCENTRANK.EXC($AZ171:$AZ$1474,AZ172)</f>
        <v>0.61799999999999999</v>
      </c>
      <c r="BF172" s="13">
        <f>1-_xlfn.PERCENTRANK.EXC($BA171:$BA$1474,BA172)</f>
        <v>0.91800000000000004</v>
      </c>
      <c r="BG172" s="13">
        <v>0</v>
      </c>
      <c r="BH172" s="16">
        <f t="shared" si="81"/>
        <v>0.6402000000000001</v>
      </c>
    </row>
    <row r="173" spans="1:60" collapsed="1">
      <c r="A173" s="4" t="s">
        <v>2793</v>
      </c>
      <c r="B173" s="4" t="s">
        <v>2794</v>
      </c>
      <c r="C173" s="4" t="s">
        <v>29</v>
      </c>
      <c r="D173" s="4" t="s">
        <v>2740</v>
      </c>
      <c r="E173" s="45">
        <v>6778979586.3187799</v>
      </c>
      <c r="F173" s="45">
        <v>9488600000</v>
      </c>
      <c r="G173" s="45">
        <v>7256087000</v>
      </c>
      <c r="H173" s="45">
        <v>8096323000</v>
      </c>
      <c r="I173" s="43">
        <v>294685000</v>
      </c>
      <c r="J173" s="43">
        <v>299277000</v>
      </c>
      <c r="K173" s="43">
        <v>185116000</v>
      </c>
      <c r="L173" s="45">
        <v>1011522000</v>
      </c>
      <c r="M173" s="45">
        <v>1439900</v>
      </c>
      <c r="N173" s="45">
        <v>1423800</v>
      </c>
      <c r="O173" s="45">
        <v>1423710</v>
      </c>
      <c r="P173" s="45">
        <v>1641044000</v>
      </c>
      <c r="Q173" s="45">
        <v>1471295000</v>
      </c>
      <c r="R173" s="45">
        <v>3588389000</v>
      </c>
      <c r="S173" s="45">
        <v>316642000</v>
      </c>
      <c r="T173" s="45">
        <v>-1838162999.99999</v>
      </c>
      <c r="U173" s="1"/>
      <c r="V173" s="8"/>
      <c r="W173" s="1"/>
      <c r="X173" s="11">
        <f t="shared" si="83"/>
        <v>0</v>
      </c>
      <c r="Y173" s="5">
        <f t="shared" si="58"/>
        <v>0</v>
      </c>
      <c r="Z173" s="5"/>
      <c r="AA173" s="5">
        <f t="shared" si="59"/>
        <v>0</v>
      </c>
      <c r="AB173" s="5"/>
      <c r="AC173" s="5"/>
      <c r="AD173" s="5"/>
      <c r="AE173" s="5">
        <f t="shared" si="60"/>
        <v>0</v>
      </c>
      <c r="AF173" s="10"/>
      <c r="AG173" s="12">
        <f t="shared" si="61"/>
        <v>3.1056741774339734E-2</v>
      </c>
      <c r="AH173" s="12">
        <f t="shared" si="62"/>
        <v>4.1244957509467571E-2</v>
      </c>
      <c r="AI173" s="12">
        <f t="shared" si="56"/>
        <v>0.12493597402178742</v>
      </c>
      <c r="AJ173" s="12">
        <f t="shared" si="63"/>
        <v>-9.2907523540579628E-3</v>
      </c>
      <c r="AK173" s="12">
        <f t="shared" si="64"/>
        <v>1.8429312623355676E-2</v>
      </c>
      <c r="AL173" s="12">
        <f t="shared" si="65"/>
        <v>7.5243683963994945E-2</v>
      </c>
      <c r="AM173" s="12">
        <f t="shared" si="66"/>
        <v>0.22504017582732794</v>
      </c>
      <c r="AN173" s="6">
        <f t="shared" si="67"/>
        <v>6589.7631779984722</v>
      </c>
      <c r="AO173" s="6">
        <f t="shared" si="68"/>
        <v>5096.2824834948733</v>
      </c>
      <c r="AP173" s="6">
        <f t="shared" si="69"/>
        <v>5686.7782062358201</v>
      </c>
      <c r="AQ173" s="6">
        <f t="shared" si="70"/>
        <v>204.65657337315091</v>
      </c>
      <c r="AR173" s="6">
        <f t="shared" si="71"/>
        <v>210.19595448798992</v>
      </c>
      <c r="AS173" s="6">
        <f t="shared" si="72"/>
        <v>710.48317424194533</v>
      </c>
      <c r="AT173" s="12">
        <f t="shared" si="73"/>
        <v>-8.6315642821646055E-3</v>
      </c>
      <c r="AU173" s="12">
        <f t="shared" si="74"/>
        <v>1.8440042362789288E-2</v>
      </c>
      <c r="AV173" s="12">
        <f t="shared" si="75"/>
        <v>7.5959118701817374E-2</v>
      </c>
      <c r="AW173" s="12">
        <f t="shared" si="76"/>
        <v>0.22505308233121535</v>
      </c>
      <c r="AX173" s="12">
        <f t="shared" si="77"/>
        <v>-9.2907523540579628E-3</v>
      </c>
      <c r="AY173" s="6">
        <f t="shared" si="78"/>
        <v>6384086000</v>
      </c>
      <c r="AZ173" s="13">
        <f t="shared" si="79"/>
        <v>0.15844429414014785</v>
      </c>
      <c r="BA173" s="14">
        <f t="shared" si="80"/>
        <v>-1.8172249343069058</v>
      </c>
      <c r="BB173" s="6"/>
      <c r="BC173" s="15"/>
      <c r="BD173" s="13">
        <f>_xlfn.PERCENTRANK.EXC($AX172:$AX$1474,AX173)</f>
        <v>0.47699999999999998</v>
      </c>
      <c r="BE173" s="13">
        <f>_xlfn.PERCENTRANK.EXC($AZ172:$AZ$1474,AZ173)</f>
        <v>0.69499999999999995</v>
      </c>
      <c r="BF173" s="13">
        <f>1-_xlfn.PERCENTRANK.EXC($BA172:$BA$1474,BA173)</f>
        <v>0.995</v>
      </c>
      <c r="BG173" s="13">
        <v>0</v>
      </c>
      <c r="BH173" s="16">
        <f t="shared" si="81"/>
        <v>0.63240000000000007</v>
      </c>
    </row>
    <row r="174" spans="1:60" collapsed="1">
      <c r="A174" s="4" t="s">
        <v>2074</v>
      </c>
      <c r="B174" s="4" t="s">
        <v>2075</v>
      </c>
      <c r="C174" s="4" t="s">
        <v>20</v>
      </c>
      <c r="D174" s="4" t="s">
        <v>2047</v>
      </c>
      <c r="E174" s="45">
        <v>6341284845</v>
      </c>
      <c r="F174" s="45">
        <v>1617928000</v>
      </c>
      <c r="G174" s="45">
        <v>6034188000</v>
      </c>
      <c r="H174" s="45">
        <v>8615805000</v>
      </c>
      <c r="I174" s="43">
        <v>27727000</v>
      </c>
      <c r="J174" s="43">
        <v>295487000</v>
      </c>
      <c r="K174" s="43">
        <v>453761000</v>
      </c>
      <c r="L174" s="45">
        <v>799731000</v>
      </c>
      <c r="M174" s="45">
        <v>8857890</v>
      </c>
      <c r="N174" s="45">
        <v>10812910</v>
      </c>
      <c r="O174" s="45">
        <v>10580650</v>
      </c>
      <c r="P174" s="45">
        <v>345054000</v>
      </c>
      <c r="Q174" s="45">
        <v>2010887000</v>
      </c>
      <c r="R174" s="45">
        <v>1411039000</v>
      </c>
      <c r="S174" s="45">
        <v>516719000</v>
      </c>
      <c r="T174" s="45">
        <v>5828262332</v>
      </c>
      <c r="U174" s="1">
        <v>9.6849406385260703</v>
      </c>
      <c r="V174" s="8">
        <v>5</v>
      </c>
      <c r="W174" s="1"/>
      <c r="X174" s="11">
        <f t="shared" si="83"/>
        <v>0</v>
      </c>
      <c r="Y174" s="5">
        <f t="shared" si="58"/>
        <v>0</v>
      </c>
      <c r="Z174" s="5"/>
      <c r="AA174" s="5">
        <f t="shared" si="59"/>
        <v>0</v>
      </c>
      <c r="AB174" s="5"/>
      <c r="AC174" s="5"/>
      <c r="AD174" s="5"/>
      <c r="AE174" s="11">
        <f t="shared" si="60"/>
        <v>0</v>
      </c>
      <c r="AF174" s="10"/>
      <c r="AG174" s="12">
        <f t="shared" si="61"/>
        <v>1.7137350982243955E-2</v>
      </c>
      <c r="AH174" s="12">
        <f t="shared" si="62"/>
        <v>4.8968809059313369E-2</v>
      </c>
      <c r="AI174" s="12">
        <f t="shared" si="56"/>
        <v>9.2821390456260325E-2</v>
      </c>
      <c r="AJ174" s="12">
        <f t="shared" si="63"/>
        <v>0.10338147065984882</v>
      </c>
      <c r="AK174" s="12">
        <f t="shared" si="64"/>
        <v>6.1156659808760061E-2</v>
      </c>
      <c r="AL174" s="12">
        <f t="shared" si="65"/>
        <v>0.2186662042704719</v>
      </c>
      <c r="AM174" s="12">
        <f t="shared" si="66"/>
        <v>0.18050435078327043</v>
      </c>
      <c r="AN174" s="6">
        <f t="shared" si="67"/>
        <v>182.65388258377558</v>
      </c>
      <c r="AO174" s="6">
        <f t="shared" si="68"/>
        <v>558.05402985875219</v>
      </c>
      <c r="AP174" s="6">
        <f t="shared" si="69"/>
        <v>814.29827090018102</v>
      </c>
      <c r="AQ174" s="6">
        <f t="shared" si="70"/>
        <v>3.1302036941077387</v>
      </c>
      <c r="AR174" s="6">
        <f t="shared" si="71"/>
        <v>27.327241232933599</v>
      </c>
      <c r="AS174" s="6">
        <f t="shared" si="72"/>
        <v>75.584297751083341</v>
      </c>
      <c r="AT174" s="12">
        <f t="shared" si="73"/>
        <v>9.1906785757765785E-2</v>
      </c>
      <c r="AU174" s="12">
        <f t="shared" si="74"/>
        <v>6.5003930689048417E-2</v>
      </c>
      <c r="AV174" s="12">
        <f t="shared" si="75"/>
        <v>0.20599260854073864</v>
      </c>
      <c r="AW174" s="12">
        <f t="shared" si="76"/>
        <v>0.18478432204937967</v>
      </c>
      <c r="AX174" s="12">
        <f t="shared" si="77"/>
        <v>6.1156659808760061E-2</v>
      </c>
      <c r="AY174" s="6">
        <f t="shared" si="78"/>
        <v>3250261000</v>
      </c>
      <c r="AZ174" s="13">
        <f t="shared" si="79"/>
        <v>0.24605131710961059</v>
      </c>
      <c r="BA174" s="14">
        <f t="shared" si="80"/>
        <v>7.287778430497255</v>
      </c>
      <c r="BB174" s="6"/>
      <c r="BC174" s="15"/>
      <c r="BD174" s="13">
        <f>_xlfn.PERCENTRANK.EXC($AX173:$AX$1474,AX174)</f>
        <v>0.95399999999999996</v>
      </c>
      <c r="BE174" s="13">
        <f>_xlfn.PERCENTRANK.EXC($AZ173:$AZ$1474,AZ174)</f>
        <v>0.84499999999999997</v>
      </c>
      <c r="BF174" s="13">
        <f>1-_xlfn.PERCENTRANK.EXC($BA173:$BA$1474,BA174)</f>
        <v>0.76</v>
      </c>
      <c r="BG174" s="13">
        <v>0</v>
      </c>
      <c r="BH174" s="16">
        <f t="shared" si="81"/>
        <v>0.66380000000000006</v>
      </c>
    </row>
    <row r="175" spans="1:60" collapsed="1">
      <c r="A175" s="4" t="s">
        <v>528</v>
      </c>
      <c r="B175" s="4" t="s">
        <v>529</v>
      </c>
      <c r="C175" s="4" t="s">
        <v>20</v>
      </c>
      <c r="D175" s="4" t="s">
        <v>513</v>
      </c>
      <c r="E175" s="45">
        <v>45741892000</v>
      </c>
      <c r="F175" s="45">
        <v>14186975000</v>
      </c>
      <c r="G175" s="45">
        <v>26581163000</v>
      </c>
      <c r="H175" s="45">
        <v>44121199000</v>
      </c>
      <c r="I175" s="43">
        <v>176954000</v>
      </c>
      <c r="J175" s="43">
        <v>1617813000</v>
      </c>
      <c r="K175" s="43">
        <v>2326471000</v>
      </c>
      <c r="L175" s="45">
        <v>3988025000</v>
      </c>
      <c r="M175" s="45">
        <v>22564000</v>
      </c>
      <c r="N175" s="45">
        <v>20810050</v>
      </c>
      <c r="O175" s="45">
        <v>22215950</v>
      </c>
      <c r="P175" s="45">
        <v>5979130000</v>
      </c>
      <c r="Q175" s="45">
        <v>165310000</v>
      </c>
      <c r="R175" s="45">
        <v>644148000</v>
      </c>
      <c r="S175" s="45">
        <v>2819298000</v>
      </c>
      <c r="T175" s="45">
        <v>37098935000</v>
      </c>
      <c r="U175" s="1">
        <v>15.184235389391301</v>
      </c>
      <c r="V175" s="8">
        <v>3</v>
      </c>
      <c r="W175" s="1"/>
      <c r="X175" s="11">
        <f t="shared" si="83"/>
        <v>0</v>
      </c>
      <c r="Y175" s="5">
        <f t="shared" si="58"/>
        <v>0</v>
      </c>
      <c r="Z175" s="5"/>
      <c r="AA175" s="5">
        <f t="shared" si="59"/>
        <v>0</v>
      </c>
      <c r="AB175" s="5"/>
      <c r="AC175" s="5"/>
      <c r="AD175" s="5"/>
      <c r="AE175" s="17">
        <f t="shared" si="60"/>
        <v>0</v>
      </c>
      <c r="AF175" s="10"/>
      <c r="AG175" s="12">
        <f t="shared" si="61"/>
        <v>1.2472990189945354E-2</v>
      </c>
      <c r="AH175" s="12">
        <f t="shared" si="62"/>
        <v>6.0863138305874726E-2</v>
      </c>
      <c r="AI175" s="12">
        <f t="shared" si="56"/>
        <v>9.0387956138725967E-2</v>
      </c>
      <c r="AJ175" s="12">
        <f t="shared" si="63"/>
        <v>6.9019766308342279E-2</v>
      </c>
      <c r="AK175" s="12">
        <f t="shared" si="64"/>
        <v>8.812524911308528E-2</v>
      </c>
      <c r="AL175" s="12">
        <f t="shared" si="65"/>
        <v>0.20110840258907658</v>
      </c>
      <c r="AM175" s="12">
        <f t="shared" si="66"/>
        <v>0.16226437212013733</v>
      </c>
      <c r="AN175" s="6">
        <f t="shared" si="67"/>
        <v>628.7437954263429</v>
      </c>
      <c r="AO175" s="6">
        <f t="shared" si="68"/>
        <v>1277.3233605877929</v>
      </c>
      <c r="AP175" s="6">
        <f t="shared" si="69"/>
        <v>1986.0145075947687</v>
      </c>
      <c r="AQ175" s="6">
        <f t="shared" si="70"/>
        <v>7.8423151923417835</v>
      </c>
      <c r="AR175" s="6">
        <f t="shared" si="71"/>
        <v>77.741908356779533</v>
      </c>
      <c r="AS175" s="6">
        <f t="shared" si="72"/>
        <v>179.51179220334942</v>
      </c>
      <c r="AT175" s="12">
        <f t="shared" si="73"/>
        <v>6.9997751252562468E-2</v>
      </c>
      <c r="AU175" s="12">
        <f t="shared" si="74"/>
        <v>7.6333672009389675E-2</v>
      </c>
      <c r="AV175" s="12">
        <f t="shared" si="75"/>
        <v>0.20220722785978706</v>
      </c>
      <c r="AW175" s="12">
        <f t="shared" si="76"/>
        <v>0.14966937906221167</v>
      </c>
      <c r="AX175" s="12">
        <f t="shared" si="77"/>
        <v>6.9019766308342279E-2</v>
      </c>
      <c r="AY175" s="6">
        <f t="shared" si="78"/>
        <v>3969290000</v>
      </c>
      <c r="AZ175" s="13">
        <f t="shared" si="79"/>
        <v>1.0047199877056099</v>
      </c>
      <c r="BA175" s="14">
        <f t="shared" si="80"/>
        <v>9.3025833589307982</v>
      </c>
      <c r="BB175" s="6"/>
      <c r="BC175" s="15"/>
      <c r="BD175" s="13">
        <f>_xlfn.PERCENTRANK.EXC($AX174:$AX$1474,AX175)</f>
        <v>0.97099999999999997</v>
      </c>
      <c r="BE175" s="13">
        <f>_xlfn.PERCENTRANK.EXC($AZ174:$AZ$1474,AZ175)</f>
        <v>0.98</v>
      </c>
      <c r="BF175" s="13">
        <f>1-_xlfn.PERCENTRANK.EXC($BA174:$BA$1474,BA175)</f>
        <v>0.61</v>
      </c>
      <c r="BG175" s="13">
        <v>0</v>
      </c>
      <c r="BH175" s="16">
        <f t="shared" si="81"/>
        <v>0.63419999999999999</v>
      </c>
    </row>
    <row r="176" spans="1:60" collapsed="1">
      <c r="A176" s="4" t="s">
        <v>1110</v>
      </c>
      <c r="B176" s="4" t="s">
        <v>1111</v>
      </c>
      <c r="C176" s="4" t="s">
        <v>20</v>
      </c>
      <c r="D176" s="4" t="s">
        <v>1109</v>
      </c>
      <c r="E176" s="45">
        <v>31360228800</v>
      </c>
      <c r="F176" s="45">
        <v>68234000000</v>
      </c>
      <c r="G176" s="45">
        <v>66548000000</v>
      </c>
      <c r="H176" s="45">
        <v>87771000000</v>
      </c>
      <c r="I176" s="43">
        <v>2669000000</v>
      </c>
      <c r="J176" s="43">
        <v>2325000000</v>
      </c>
      <c r="K176" s="43">
        <v>2656000000</v>
      </c>
      <c r="L176" s="45">
        <v>5018000000</v>
      </c>
      <c r="M176" s="45">
        <v>8555300</v>
      </c>
      <c r="N176" s="45">
        <v>8797000</v>
      </c>
      <c r="O176" s="45">
        <v>8594000</v>
      </c>
      <c r="P176" s="45">
        <v>9479000000</v>
      </c>
      <c r="Q176" s="45">
        <v>17466000000</v>
      </c>
      <c r="R176" s="45">
        <v>13535000000</v>
      </c>
      <c r="S176" s="45">
        <v>6655000000</v>
      </c>
      <c r="T176" s="45">
        <v>22352517800</v>
      </c>
      <c r="U176" s="1">
        <v>8.2273615520489205</v>
      </c>
      <c r="V176" s="8">
        <v>2</v>
      </c>
      <c r="W176" s="1"/>
      <c r="X176" s="11">
        <f t="shared" si="83"/>
        <v>0</v>
      </c>
      <c r="Y176" s="5">
        <f t="shared" si="58"/>
        <v>0</v>
      </c>
      <c r="Z176" s="5"/>
      <c r="AA176" s="5">
        <f t="shared" si="59"/>
        <v>0</v>
      </c>
      <c r="AB176" s="5"/>
      <c r="AC176" s="5"/>
      <c r="AD176" s="5"/>
      <c r="AE176" s="17">
        <f t="shared" si="60"/>
        <v>0</v>
      </c>
      <c r="AF176" s="10"/>
      <c r="AG176" s="12">
        <f t="shared" si="61"/>
        <v>3.9115397016150306E-2</v>
      </c>
      <c r="AH176" s="12">
        <f t="shared" si="62"/>
        <v>3.4937188194987076E-2</v>
      </c>
      <c r="AI176" s="12">
        <f t="shared" si="56"/>
        <v>5.7171503116063394E-2</v>
      </c>
      <c r="AJ176" s="12">
        <f t="shared" si="63"/>
        <v>1.4921296560977071E-2</v>
      </c>
      <c r="AK176" s="12">
        <f t="shared" si="64"/>
        <v>4.7215366808434744E-2</v>
      </c>
      <c r="AL176" s="12">
        <f t="shared" si="65"/>
        <v>3.7835107679637714E-2</v>
      </c>
      <c r="AM176" s="12">
        <f t="shared" si="66"/>
        <v>0.13680144413487083</v>
      </c>
      <c r="AN176" s="6">
        <f t="shared" si="67"/>
        <v>7975.6408308300115</v>
      </c>
      <c r="AO176" s="6">
        <f t="shared" si="68"/>
        <v>7564.8516539729453</v>
      </c>
      <c r="AP176" s="6">
        <f t="shared" si="69"/>
        <v>10213.055620200139</v>
      </c>
      <c r="AQ176" s="6">
        <f t="shared" si="70"/>
        <v>311.97035755613479</v>
      </c>
      <c r="AR176" s="6">
        <f t="shared" si="71"/>
        <v>264.29464590201206</v>
      </c>
      <c r="AS176" s="6">
        <f t="shared" si="72"/>
        <v>583.89574121480098</v>
      </c>
      <c r="AT176" s="12">
        <f t="shared" si="73"/>
        <v>1.465188198059364E-2</v>
      </c>
      <c r="AU176" s="12">
        <f t="shared" si="74"/>
        <v>5.1298101612547331E-2</v>
      </c>
      <c r="AV176" s="12">
        <f t="shared" si="75"/>
        <v>3.7559610544056765E-2</v>
      </c>
      <c r="AW176" s="12">
        <f t="shared" si="76"/>
        <v>0.1412334444362795</v>
      </c>
      <c r="AX176" s="12">
        <f t="shared" si="77"/>
        <v>1.465188198059364E-2</v>
      </c>
      <c r="AY176" s="6">
        <f t="shared" si="78"/>
        <v>33825000000</v>
      </c>
      <c r="AZ176" s="13">
        <f t="shared" si="79"/>
        <v>0.14835181079083518</v>
      </c>
      <c r="BA176" s="14">
        <f t="shared" si="80"/>
        <v>4.4544674770825026</v>
      </c>
      <c r="BB176" s="6"/>
      <c r="BC176" s="15"/>
      <c r="BD176" s="13">
        <f>_xlfn.PERCENTRANK.EXC($AX175:$AX$1474,AX176)</f>
        <v>0.71599999999999997</v>
      </c>
      <c r="BE176" s="13">
        <f>_xlfn.PERCENTRANK.EXC($AZ175:$AZ$1474,AZ176)</f>
        <v>0.66500000000000004</v>
      </c>
      <c r="BF176" s="13">
        <f>1-_xlfn.PERCENTRANK.EXC($BA175:$BA$1474,BA176)</f>
        <v>0.91400000000000003</v>
      </c>
      <c r="BG176" s="13">
        <v>0</v>
      </c>
      <c r="BH176" s="16">
        <f t="shared" si="81"/>
        <v>0.64180000000000004</v>
      </c>
    </row>
    <row r="177" spans="1:60" collapsed="1">
      <c r="A177" s="4" t="s">
        <v>524</v>
      </c>
      <c r="B177" s="4" t="s">
        <v>525</v>
      </c>
      <c r="C177" s="4" t="s">
        <v>20</v>
      </c>
      <c r="D177" s="4" t="s">
        <v>513</v>
      </c>
      <c r="E177" s="45">
        <v>19433016000</v>
      </c>
      <c r="F177" s="45">
        <v>19993519000</v>
      </c>
      <c r="G177" s="45">
        <v>23955618000</v>
      </c>
      <c r="H177" s="45">
        <v>37304148000</v>
      </c>
      <c r="I177" s="43">
        <v>481190000</v>
      </c>
      <c r="J177" s="43">
        <v>1310616000</v>
      </c>
      <c r="K177" s="43">
        <v>2306228000</v>
      </c>
      <c r="L177" s="45">
        <v>2529063000</v>
      </c>
      <c r="M177" s="45">
        <v>14471130</v>
      </c>
      <c r="N177" s="45">
        <v>17868650</v>
      </c>
      <c r="O177" s="45">
        <v>18089680</v>
      </c>
      <c r="P177" s="45">
        <v>10539190000</v>
      </c>
      <c r="Q177" s="45">
        <v>1202223000</v>
      </c>
      <c r="R177" s="45">
        <v>3901801000</v>
      </c>
      <c r="S177" s="45">
        <v>1362787000</v>
      </c>
      <c r="T177" s="45">
        <v>14001723000</v>
      </c>
      <c r="U177" s="1">
        <v>8.9523319195394606</v>
      </c>
      <c r="V177" s="8">
        <v>5</v>
      </c>
      <c r="W177" s="1"/>
      <c r="X177" s="11">
        <f t="shared" si="83"/>
        <v>0</v>
      </c>
      <c r="Y177" s="5">
        <f t="shared" si="58"/>
        <v>0</v>
      </c>
      <c r="Z177" s="5"/>
      <c r="AA177" s="5">
        <f t="shared" si="59"/>
        <v>0</v>
      </c>
      <c r="AB177" s="5"/>
      <c r="AC177" s="5"/>
      <c r="AD177" s="5"/>
      <c r="AE177" s="5">
        <f t="shared" si="60"/>
        <v>0</v>
      </c>
      <c r="AF177" s="10"/>
      <c r="AG177" s="12">
        <f t="shared" si="61"/>
        <v>2.4067299008243621E-2</v>
      </c>
      <c r="AH177" s="12">
        <f t="shared" si="62"/>
        <v>5.4710172787026411E-2</v>
      </c>
      <c r="AI177" s="12">
        <f t="shared" si="56"/>
        <v>6.7795758262593209E-2</v>
      </c>
      <c r="AJ177" s="12">
        <f t="shared" si="63"/>
        <v>3.7369332832351665E-2</v>
      </c>
      <c r="AK177" s="12">
        <f t="shared" si="64"/>
        <v>7.6609706608085748E-2</v>
      </c>
      <c r="AL177" s="12">
        <f t="shared" si="65"/>
        <v>0.10253089463120157</v>
      </c>
      <c r="AM177" s="12">
        <f t="shared" si="66"/>
        <v>0.1157854582706126</v>
      </c>
      <c r="AN177" s="6">
        <f t="shared" si="67"/>
        <v>1381.6142208659587</v>
      </c>
      <c r="AO177" s="6">
        <f t="shared" si="68"/>
        <v>1340.6506926936281</v>
      </c>
      <c r="AP177" s="6">
        <f t="shared" si="69"/>
        <v>2062.1784354394331</v>
      </c>
      <c r="AQ177" s="6">
        <f t="shared" si="70"/>
        <v>33.251722567622572</v>
      </c>
      <c r="AR177" s="6">
        <f t="shared" si="71"/>
        <v>73.347231044315038</v>
      </c>
      <c r="AS177" s="6">
        <f t="shared" si="72"/>
        <v>139.80695070338447</v>
      </c>
      <c r="AT177" s="12">
        <f t="shared" si="73"/>
        <v>2.3839149682534977E-2</v>
      </c>
      <c r="AU177" s="12">
        <f t="shared" si="74"/>
        <v>7.4406022379194248E-2</v>
      </c>
      <c r="AV177" s="12">
        <f t="shared" si="75"/>
        <v>8.8150823367708631E-2</v>
      </c>
      <c r="AW177" s="12">
        <f t="shared" si="76"/>
        <v>0.11350158622104312</v>
      </c>
      <c r="AX177" s="12">
        <f t="shared" si="77"/>
        <v>2.3839149682534977E-2</v>
      </c>
      <c r="AY177" s="6">
        <f t="shared" si="78"/>
        <v>14280427000</v>
      </c>
      <c r="AZ177" s="13">
        <f t="shared" si="79"/>
        <v>0.17709995646488721</v>
      </c>
      <c r="BA177" s="14">
        <f t="shared" si="80"/>
        <v>5.5363282765198019</v>
      </c>
      <c r="BB177" s="6"/>
      <c r="BC177" s="15"/>
      <c r="BD177" s="13">
        <f>_xlfn.PERCENTRANK.EXC($AX176:$AX$1474,AX177)</f>
        <v>0.79900000000000004</v>
      </c>
      <c r="BE177" s="13">
        <f>_xlfn.PERCENTRANK.EXC($AZ176:$AZ$1474,AZ177)</f>
        <v>0.75600000000000001</v>
      </c>
      <c r="BF177" s="13">
        <f>1-_xlfn.PERCENTRANK.EXC($BA176:$BA$1474,BA177)</f>
        <v>0.86499999999999999</v>
      </c>
      <c r="BG177" s="13">
        <v>0</v>
      </c>
      <c r="BH177" s="16">
        <f t="shared" si="81"/>
        <v>0.65700000000000003</v>
      </c>
    </row>
    <row r="178" spans="1:60" collapsed="1">
      <c r="A178" s="4" t="s">
        <v>1719</v>
      </c>
      <c r="B178" s="4" t="s">
        <v>1720</v>
      </c>
      <c r="C178" s="4" t="s">
        <v>20</v>
      </c>
      <c r="D178" s="4" t="s">
        <v>1696</v>
      </c>
      <c r="E178" s="45">
        <v>110231100780</v>
      </c>
      <c r="F178" s="45">
        <v>312781000000</v>
      </c>
      <c r="G178" s="45">
        <v>150082000000</v>
      </c>
      <c r="H178" s="45">
        <v>277244000000</v>
      </c>
      <c r="I178" s="43">
        <v>5844000000</v>
      </c>
      <c r="J178" s="43">
        <v>2284000000</v>
      </c>
      <c r="K178" s="43">
        <v>12119000000</v>
      </c>
      <c r="L178" s="45">
        <v>15181000000</v>
      </c>
      <c r="M178" s="45">
        <v>69276420</v>
      </c>
      <c r="N178" s="45">
        <v>61127000</v>
      </c>
      <c r="O178" s="45">
        <v>54264000</v>
      </c>
      <c r="P178" s="45">
        <v>36509000000</v>
      </c>
      <c r="Q178" s="45">
        <v>41267000000</v>
      </c>
      <c r="R178" s="45">
        <v>17495000000</v>
      </c>
      <c r="S178" s="45">
        <v>25772000000</v>
      </c>
      <c r="T178" s="45">
        <v>51636100780</v>
      </c>
      <c r="U178" s="1">
        <v>10.205261639598399</v>
      </c>
      <c r="V178" s="8">
        <v>3</v>
      </c>
      <c r="W178" s="1"/>
      <c r="X178" s="11">
        <f t="shared" si="83"/>
        <v>0</v>
      </c>
      <c r="Y178" s="5">
        <f t="shared" si="58"/>
        <v>0</v>
      </c>
      <c r="Z178" s="5"/>
      <c r="AA178" s="5">
        <f t="shared" si="59"/>
        <v>0</v>
      </c>
      <c r="AB178" s="5"/>
      <c r="AC178" s="5"/>
      <c r="AD178" s="5"/>
      <c r="AE178" s="11">
        <f t="shared" si="60"/>
        <v>0</v>
      </c>
      <c r="AF178" s="10"/>
      <c r="AG178" s="12">
        <f t="shared" si="61"/>
        <v>1.868399934778647E-2</v>
      </c>
      <c r="AH178" s="12">
        <f t="shared" si="62"/>
        <v>1.52183473034741E-2</v>
      </c>
      <c r="AI178" s="12">
        <f t="shared" si="56"/>
        <v>5.4756820706669936E-2</v>
      </c>
      <c r="AJ178" s="12">
        <f t="shared" si="63"/>
        <v>-7.0693222006025236E-3</v>
      </c>
      <c r="AK178" s="12">
        <f t="shared" si="64"/>
        <v>0.10770026072280348</v>
      </c>
      <c r="AL178" s="12">
        <f t="shared" si="65"/>
        <v>5.7761260216568466E-2</v>
      </c>
      <c r="AM178" s="12">
        <f t="shared" si="66"/>
        <v>0.37119971227394544</v>
      </c>
      <c r="AN178" s="6">
        <f t="shared" si="67"/>
        <v>4514.9706061600755</v>
      </c>
      <c r="AO178" s="6">
        <f t="shared" si="68"/>
        <v>2455.24890801119</v>
      </c>
      <c r="AP178" s="6">
        <f t="shared" si="69"/>
        <v>5109.1699837829865</v>
      </c>
      <c r="AQ178" s="6">
        <f t="shared" si="70"/>
        <v>84.357707860769935</v>
      </c>
      <c r="AR178" s="6">
        <f t="shared" si="71"/>
        <v>37.364830598589819</v>
      </c>
      <c r="AS178" s="6">
        <f t="shared" si="72"/>
        <v>279.76190476190476</v>
      </c>
      <c r="AT178" s="12">
        <f t="shared" si="73"/>
        <v>7.2993516082924259E-3</v>
      </c>
      <c r="AU178" s="12">
        <f t="shared" si="74"/>
        <v>0.12990640608734361</v>
      </c>
      <c r="AV178" s="12">
        <f t="shared" si="75"/>
        <v>7.3068095684097667E-2</v>
      </c>
      <c r="AW178" s="12">
        <f t="shared" si="76"/>
        <v>0.39868824975492645</v>
      </c>
      <c r="AX178" s="12">
        <f t="shared" si="77"/>
        <v>-7.0693222006025236E-3</v>
      </c>
      <c r="AY178" s="6">
        <f t="shared" si="78"/>
        <v>69499000000</v>
      </c>
      <c r="AZ178" s="13">
        <f t="shared" si="79"/>
        <v>0.21843479762298737</v>
      </c>
      <c r="BA178" s="14">
        <f t="shared" si="80"/>
        <v>3.4013635979184507</v>
      </c>
      <c r="BB178" s="6"/>
      <c r="BC178" s="15"/>
      <c r="BD178" s="13">
        <f>_xlfn.PERCENTRANK.EXC($AX177:$AX$1474,AX178)</f>
        <v>0.497</v>
      </c>
      <c r="BE178" s="13">
        <f>_xlfn.PERCENTRANK.EXC($AZ177:$AZ$1474,AZ178)</f>
        <v>0.81799999999999995</v>
      </c>
      <c r="BF178" s="13">
        <f>1-_xlfn.PERCENTRANK.EXC($BA177:$BA$1474,BA178)</f>
        <v>0.94599999999999995</v>
      </c>
      <c r="BG178" s="13">
        <v>0</v>
      </c>
      <c r="BH178" s="16">
        <f t="shared" si="81"/>
        <v>0.64139999999999997</v>
      </c>
    </row>
    <row r="179" spans="1:60" collapsed="1">
      <c r="A179" s="4" t="s">
        <v>1682</v>
      </c>
      <c r="B179" s="4" t="s">
        <v>1683</v>
      </c>
      <c r="C179" s="4" t="s">
        <v>20</v>
      </c>
      <c r="D179" s="4" t="s">
        <v>1667</v>
      </c>
      <c r="E179" s="45">
        <v>29685890880</v>
      </c>
      <c r="F179" s="45">
        <v>24914303000</v>
      </c>
      <c r="G179" s="45">
        <v>50647773000</v>
      </c>
      <c r="H179" s="45">
        <v>52497000000</v>
      </c>
      <c r="I179" s="43">
        <v>480031000</v>
      </c>
      <c r="J179" s="43">
        <v>3865518000</v>
      </c>
      <c r="K179" s="43">
        <v>2983000000</v>
      </c>
      <c r="L179" s="45">
        <v>3108000000</v>
      </c>
      <c r="M179" s="45">
        <v>18603820</v>
      </c>
      <c r="N179" s="45">
        <v>17260340</v>
      </c>
      <c r="O179" s="45">
        <v>16826630</v>
      </c>
      <c r="P179" s="45">
        <v>10648000000</v>
      </c>
      <c r="Q179" s="45">
        <v>2088000000</v>
      </c>
      <c r="R179" s="45">
        <v>4261000000</v>
      </c>
      <c r="S179" s="45">
        <v>11740000000</v>
      </c>
      <c r="T179" s="45">
        <v>3793749600</v>
      </c>
      <c r="U179" s="1">
        <v>20.789676092960502</v>
      </c>
      <c r="V179" s="8">
        <v>3</v>
      </c>
      <c r="W179" s="1"/>
      <c r="X179" s="11">
        <f t="shared" si="83"/>
        <v>0</v>
      </c>
      <c r="Y179" s="5">
        <f t="shared" si="58"/>
        <v>0</v>
      </c>
      <c r="Z179" s="5"/>
      <c r="AA179" s="5">
        <f t="shared" si="59"/>
        <v>0</v>
      </c>
      <c r="AB179" s="5"/>
      <c r="AC179" s="5"/>
      <c r="AD179" s="5"/>
      <c r="AE179" s="5">
        <f t="shared" si="60"/>
        <v>0</v>
      </c>
      <c r="AF179" s="10"/>
      <c r="AG179" s="12">
        <f t="shared" si="61"/>
        <v>1.9267285944142207E-2</v>
      </c>
      <c r="AH179" s="12">
        <f t="shared" si="62"/>
        <v>7.6321578838224532E-2</v>
      </c>
      <c r="AI179" s="12">
        <f t="shared" si="56"/>
        <v>5.9203383050460023E-2</v>
      </c>
      <c r="AJ179" s="12">
        <f t="shared" si="63"/>
        <v>4.4817258806588933E-2</v>
      </c>
      <c r="AK179" s="12">
        <f t="shared" si="64"/>
        <v>5.9946906352428275E-3</v>
      </c>
      <c r="AL179" s="12">
        <f t="shared" si="65"/>
        <v>0.11613913704686274</v>
      </c>
      <c r="AM179" s="12">
        <f t="shared" si="66"/>
        <v>-3.5699885416205945E-2</v>
      </c>
      <c r="AN179" s="6">
        <f t="shared" si="67"/>
        <v>1339.2036151715079</v>
      </c>
      <c r="AO179" s="6">
        <f t="shared" si="68"/>
        <v>2934.3438773511994</v>
      </c>
      <c r="AP179" s="6">
        <f t="shared" si="69"/>
        <v>3119.8760536126365</v>
      </c>
      <c r="AQ179" s="6">
        <f t="shared" si="70"/>
        <v>25.802818990938423</v>
      </c>
      <c r="AR179" s="6">
        <f t="shared" si="71"/>
        <v>223.95375757372102</v>
      </c>
      <c r="AS179" s="6">
        <f t="shared" si="72"/>
        <v>184.70721707198646</v>
      </c>
      <c r="AT179" s="12">
        <f t="shared" si="73"/>
        <v>5.1006342628805212E-2</v>
      </c>
      <c r="AU179" s="12">
        <f t="shared" si="74"/>
        <v>1.0270617331197718E-2</v>
      </c>
      <c r="AV179" s="12">
        <f t="shared" si="75"/>
        <v>0.12275070344109462</v>
      </c>
      <c r="AW179" s="12">
        <f t="shared" si="76"/>
        <v>-3.1601179288584746E-2</v>
      </c>
      <c r="AX179" s="12">
        <f t="shared" si="77"/>
        <v>-3.5699885416205945E-2</v>
      </c>
      <c r="AY179" s="6">
        <f t="shared" si="78"/>
        <v>5257000000</v>
      </c>
      <c r="AZ179" s="13">
        <f t="shared" si="79"/>
        <v>0.59121171770972036</v>
      </c>
      <c r="BA179" s="14">
        <f t="shared" si="80"/>
        <v>1.2206401544401544</v>
      </c>
      <c r="BB179" s="6"/>
      <c r="BC179" s="15"/>
      <c r="BD179" s="13">
        <f>_xlfn.PERCENTRANK.EXC($AX178:$AX$1474,AX179)</f>
        <v>0.30599999999999999</v>
      </c>
      <c r="BE179" s="13">
        <f>_xlfn.PERCENTRANK.EXC($AZ178:$AZ$1474,AZ179)</f>
        <v>0.95599999999999996</v>
      </c>
      <c r="BF179" s="13">
        <f>1-_xlfn.PERCENTRANK.EXC($BA178:$BA$1474,BA179)</f>
        <v>0.98399999999999999</v>
      </c>
      <c r="BG179" s="13">
        <v>0</v>
      </c>
      <c r="BH179" s="16">
        <f t="shared" si="81"/>
        <v>0.64600000000000002</v>
      </c>
    </row>
    <row r="180" spans="1:60" collapsed="1">
      <c r="A180" s="4" t="s">
        <v>795</v>
      </c>
      <c r="B180" s="4" t="s">
        <v>796</v>
      </c>
      <c r="C180" s="4" t="s">
        <v>20</v>
      </c>
      <c r="D180" s="4" t="s">
        <v>784</v>
      </c>
      <c r="E180" s="45">
        <v>122010756110</v>
      </c>
      <c r="F180" s="45">
        <v>105595000000</v>
      </c>
      <c r="G180" s="45">
        <v>125276000000</v>
      </c>
      <c r="H180" s="45">
        <v>250825000000</v>
      </c>
      <c r="I180" s="43">
        <v>15042000000</v>
      </c>
      <c r="J180" s="43">
        <v>5214000000</v>
      </c>
      <c r="K180" s="43">
        <v>3753000000</v>
      </c>
      <c r="L180" s="45">
        <v>32036000000</v>
      </c>
      <c r="M180" s="45">
        <v>16194210</v>
      </c>
      <c r="N180" s="45">
        <v>23568250</v>
      </c>
      <c r="O180" s="45">
        <v>23566190</v>
      </c>
      <c r="P180" s="45">
        <v>32283000000</v>
      </c>
      <c r="Q180" s="45">
        <v>13382000000</v>
      </c>
      <c r="R180" s="45">
        <v>169718000000</v>
      </c>
      <c r="S180" s="45">
        <v>13755000000</v>
      </c>
      <c r="T180" s="45">
        <v>180034756110</v>
      </c>
      <c r="U180" s="1">
        <v>7.1622424364749904</v>
      </c>
      <c r="V180" s="8">
        <v>4</v>
      </c>
      <c r="W180" s="1">
        <v>1.75145642790305</v>
      </c>
      <c r="X180" s="11">
        <f t="shared" si="83"/>
        <v>0</v>
      </c>
      <c r="Y180" s="5">
        <f t="shared" si="58"/>
        <v>0</v>
      </c>
      <c r="Z180" s="5"/>
      <c r="AA180" s="5">
        <f t="shared" si="59"/>
        <v>0</v>
      </c>
      <c r="AB180" s="5"/>
      <c r="AC180" s="5"/>
      <c r="AD180" s="5"/>
      <c r="AE180" s="5">
        <f t="shared" si="60"/>
        <v>0</v>
      </c>
      <c r="AF180" s="10"/>
      <c r="AG180" s="12">
        <f t="shared" si="61"/>
        <v>0.1424499266063734</v>
      </c>
      <c r="AH180" s="12">
        <f t="shared" si="62"/>
        <v>4.1620102812988918E-2</v>
      </c>
      <c r="AI180" s="12">
        <f t="shared" si="56"/>
        <v>0.12772251569819595</v>
      </c>
      <c r="AJ180" s="12">
        <f t="shared" si="63"/>
        <v>5.2208039321340882E-2</v>
      </c>
      <c r="AK180" s="12">
        <f t="shared" si="64"/>
        <v>0.1226657938474276</v>
      </c>
      <c r="AL180" s="12">
        <f t="shared" si="65"/>
        <v>4.547508689196067E-2</v>
      </c>
      <c r="AM180" s="12">
        <f t="shared" si="66"/>
        <v>0.35335337302750025</v>
      </c>
      <c r="AN180" s="6">
        <f t="shared" si="67"/>
        <v>6520.540365970307</v>
      </c>
      <c r="AO180" s="6">
        <f t="shared" si="68"/>
        <v>5315.4561751508918</v>
      </c>
      <c r="AP180" s="6">
        <f t="shared" si="69"/>
        <v>10643.426026863061</v>
      </c>
      <c r="AQ180" s="6">
        <f t="shared" si="70"/>
        <v>928.85049656636534</v>
      </c>
      <c r="AR180" s="6">
        <f t="shared" si="71"/>
        <v>221.22983250771694</v>
      </c>
      <c r="AS180" s="6">
        <f t="shared" si="72"/>
        <v>1359.4051477986047</v>
      </c>
      <c r="AT180" s="12">
        <f t="shared" si="73"/>
        <v>2.9242049862471919E-2</v>
      </c>
      <c r="AU180" s="12">
        <f t="shared" si="74"/>
        <v>0.12268214925112542</v>
      </c>
      <c r="AV180" s="12">
        <f t="shared" si="75"/>
        <v>2.2656054031731765E-2</v>
      </c>
      <c r="AW180" s="12">
        <f t="shared" si="76"/>
        <v>0.35337308917177301</v>
      </c>
      <c r="AX180" s="12">
        <f t="shared" si="77"/>
        <v>2.2656054031731765E-2</v>
      </c>
      <c r="AY180" s="6">
        <f t="shared" si="78"/>
        <v>201628000000</v>
      </c>
      <c r="AZ180" s="13">
        <f t="shared" si="79"/>
        <v>0.158886662566707</v>
      </c>
      <c r="BA180" s="14">
        <f t="shared" si="80"/>
        <v>5.6197638940566863</v>
      </c>
      <c r="BB180" s="6"/>
      <c r="BC180" s="15"/>
      <c r="BD180" s="13">
        <f>_xlfn.PERCENTRANK.EXC($AX179:$AX$1474,AX180)</f>
        <v>0.78900000000000003</v>
      </c>
      <c r="BE180" s="13">
        <f>_xlfn.PERCENTRANK.EXC($AZ179:$AZ$1474,AZ180)</f>
        <v>0.69699999999999995</v>
      </c>
      <c r="BF180" s="13">
        <f>1-_xlfn.PERCENTRANK.EXC($BA179:$BA$1474,BA180)</f>
        <v>0.86199999999999999</v>
      </c>
      <c r="BG180" s="13">
        <v>0</v>
      </c>
      <c r="BH180" s="16">
        <f t="shared" si="81"/>
        <v>0.64200000000000002</v>
      </c>
    </row>
    <row r="181" spans="1:60" collapsed="1">
      <c r="A181" s="4" t="s">
        <v>713</v>
      </c>
      <c r="B181" s="4" t="s">
        <v>714</v>
      </c>
      <c r="C181" s="4" t="s">
        <v>20</v>
      </c>
      <c r="D181" s="4" t="s">
        <v>638</v>
      </c>
      <c r="E181" s="45">
        <v>27893174700</v>
      </c>
      <c r="F181" s="45">
        <v>37046935000</v>
      </c>
      <c r="G181" s="45">
        <v>34626843000</v>
      </c>
      <c r="H181" s="45">
        <v>61602120000</v>
      </c>
      <c r="I181" s="43">
        <v>2800355000</v>
      </c>
      <c r="J181" s="43">
        <v>1978975000</v>
      </c>
      <c r="K181" s="43">
        <v>1785219000</v>
      </c>
      <c r="L181" s="45">
        <v>3777454000</v>
      </c>
      <c r="M181" s="45">
        <v>12839490</v>
      </c>
      <c r="N181" s="45">
        <v>11342210</v>
      </c>
      <c r="O181" s="45">
        <v>11341790</v>
      </c>
      <c r="P181" s="45">
        <v>16811684000</v>
      </c>
      <c r="Q181" s="45">
        <v>10631940000</v>
      </c>
      <c r="R181" s="45">
        <v>6250127000</v>
      </c>
      <c r="S181" s="45">
        <v>19020542000</v>
      </c>
      <c r="T181" s="45">
        <v>23247262500.000099</v>
      </c>
      <c r="U181" s="1">
        <v>12.669591346314499</v>
      </c>
      <c r="V181" s="8">
        <v>5</v>
      </c>
      <c r="W181" s="1"/>
      <c r="X181" s="11">
        <f t="shared" si="83"/>
        <v>0</v>
      </c>
      <c r="Y181" s="5">
        <f t="shared" si="58"/>
        <v>0</v>
      </c>
      <c r="Z181" s="5"/>
      <c r="AA181" s="5">
        <f t="shared" si="59"/>
        <v>0</v>
      </c>
      <c r="AB181" s="5"/>
      <c r="AC181" s="5"/>
      <c r="AD181" s="5"/>
      <c r="AE181" s="17">
        <f t="shared" si="60"/>
        <v>0</v>
      </c>
      <c r="AF181" s="10"/>
      <c r="AG181" s="12">
        <f t="shared" si="61"/>
        <v>7.558938411504218E-2</v>
      </c>
      <c r="AH181" s="12">
        <f t="shared" si="62"/>
        <v>5.7151470609087866E-2</v>
      </c>
      <c r="AI181" s="12">
        <f t="shared" si="56"/>
        <v>6.1320194824463832E-2</v>
      </c>
      <c r="AJ181" s="12">
        <f t="shared" si="63"/>
        <v>3.0364261802038328E-2</v>
      </c>
      <c r="AK181" s="12">
        <f t="shared" si="64"/>
        <v>0.10077137330175012</v>
      </c>
      <c r="AL181" s="12">
        <f t="shared" si="65"/>
        <v>1.7762021497498948E-2</v>
      </c>
      <c r="AM181" s="12">
        <f t="shared" si="66"/>
        <v>0.11376392289190296</v>
      </c>
      <c r="AN181" s="6">
        <f t="shared" si="67"/>
        <v>2885.3899181353777</v>
      </c>
      <c r="AO181" s="6">
        <f t="shared" si="68"/>
        <v>3052.9185229333611</v>
      </c>
      <c r="AP181" s="6">
        <f t="shared" si="69"/>
        <v>5431.4283724174047</v>
      </c>
      <c r="AQ181" s="6">
        <f t="shared" si="70"/>
        <v>218.10484684360517</v>
      </c>
      <c r="AR181" s="6">
        <f t="shared" si="71"/>
        <v>174.47878323536594</v>
      </c>
      <c r="AS181" s="6">
        <f t="shared" si="72"/>
        <v>333.05624597175574</v>
      </c>
      <c r="AT181" s="12">
        <f t="shared" si="73"/>
        <v>3.7909256285139525E-2</v>
      </c>
      <c r="AU181" s="12">
        <f t="shared" si="74"/>
        <v>0.10077816700955466</v>
      </c>
      <c r="AV181" s="12">
        <f t="shared" si="75"/>
        <v>2.5214734214726198E-2</v>
      </c>
      <c r="AW181" s="12">
        <f t="shared" si="76"/>
        <v>0.11377079678673607</v>
      </c>
      <c r="AX181" s="12">
        <f t="shared" si="77"/>
        <v>1.7762021497498948E-2</v>
      </c>
      <c r="AY181" s="6">
        <f t="shared" si="78"/>
        <v>14673209000</v>
      </c>
      <c r="AZ181" s="13">
        <f t="shared" si="79"/>
        <v>0.25743884653997634</v>
      </c>
      <c r="BA181" s="14">
        <f t="shared" si="80"/>
        <v>6.1542145847441425</v>
      </c>
      <c r="BB181" s="6"/>
      <c r="BC181" s="15"/>
      <c r="BD181" s="13">
        <f>_xlfn.PERCENTRANK.EXC($AX180:$AX$1474,AX181)</f>
        <v>0.74199999999999999</v>
      </c>
      <c r="BE181" s="13">
        <f>_xlfn.PERCENTRANK.EXC($AZ180:$AZ$1474,AZ181)</f>
        <v>0.85799999999999998</v>
      </c>
      <c r="BF181" s="13">
        <f>1-_xlfn.PERCENTRANK.EXC($BA180:$BA$1474,BA181)</f>
        <v>0.83199999999999996</v>
      </c>
      <c r="BG181" s="13">
        <v>0</v>
      </c>
      <c r="BH181" s="16">
        <f t="shared" si="81"/>
        <v>0.65280000000000005</v>
      </c>
    </row>
    <row r="182" spans="1:60" collapsed="1">
      <c r="A182" s="4" t="s">
        <v>51</v>
      </c>
      <c r="B182" s="4" t="s">
        <v>52</v>
      </c>
      <c r="C182" s="4" t="s">
        <v>20</v>
      </c>
      <c r="D182" s="4" t="s">
        <v>50</v>
      </c>
      <c r="E182" s="45">
        <v>74670563578</v>
      </c>
      <c r="F182" s="45">
        <v>232064000000</v>
      </c>
      <c r="G182" s="45">
        <v>270908000000</v>
      </c>
      <c r="H182" s="45">
        <v>329389000000</v>
      </c>
      <c r="I182" s="43">
        <v>4789000000</v>
      </c>
      <c r="J182" s="43">
        <v>6396000000</v>
      </c>
      <c r="K182" s="43">
        <v>3158000000</v>
      </c>
      <c r="L182" s="45">
        <v>12625000000</v>
      </c>
      <c r="M182" s="45">
        <v>18153100</v>
      </c>
      <c r="N182" s="45">
        <v>24515000</v>
      </c>
      <c r="O182" s="45">
        <v>24607000</v>
      </c>
      <c r="P182" s="45">
        <v>74474000000</v>
      </c>
      <c r="Q182" s="45">
        <v>22027000000</v>
      </c>
      <c r="R182" s="45">
        <v>1919000000</v>
      </c>
      <c r="S182" s="45">
        <v>52919000000</v>
      </c>
      <c r="T182" s="45">
        <v>64289563578.000099</v>
      </c>
      <c r="U182" s="1">
        <v>8.2531986248733595</v>
      </c>
      <c r="V182" s="8">
        <v>3</v>
      </c>
      <c r="W182" s="1"/>
      <c r="X182" s="11">
        <f t="shared" si="83"/>
        <v>0</v>
      </c>
      <c r="Y182" s="5">
        <f t="shared" si="58"/>
        <v>0</v>
      </c>
      <c r="Z182" s="5"/>
      <c r="AA182" s="5">
        <f t="shared" si="59"/>
        <v>0</v>
      </c>
      <c r="AB182" s="5"/>
      <c r="AC182" s="5"/>
      <c r="AD182" s="5"/>
      <c r="AE182" s="5">
        <f t="shared" si="60"/>
        <v>0</v>
      </c>
      <c r="AF182" s="10"/>
      <c r="AG182" s="12">
        <f t="shared" si="61"/>
        <v>2.0636548538334253E-2</v>
      </c>
      <c r="AH182" s="12">
        <f t="shared" si="62"/>
        <v>2.3609491044930382E-2</v>
      </c>
      <c r="AI182" s="12">
        <f t="shared" si="56"/>
        <v>3.8328541633145002E-2</v>
      </c>
      <c r="AJ182" s="12">
        <f t="shared" si="63"/>
        <v>2.0815219406873586E-2</v>
      </c>
      <c r="AK182" s="12">
        <f t="shared" si="64"/>
        <v>3.3113120117423511E-2</v>
      </c>
      <c r="AL182" s="12">
        <f t="shared" si="65"/>
        <v>5.86780644339715E-2</v>
      </c>
      <c r="AM182" s="12">
        <f t="shared" si="66"/>
        <v>0.1200063594429579</v>
      </c>
      <c r="AN182" s="6">
        <f t="shared" si="67"/>
        <v>12783.71187290325</v>
      </c>
      <c r="AO182" s="6">
        <f t="shared" si="68"/>
        <v>11050.703650826024</v>
      </c>
      <c r="AP182" s="6">
        <f t="shared" si="69"/>
        <v>13385.987727069532</v>
      </c>
      <c r="AQ182" s="6">
        <f t="shared" si="70"/>
        <v>263.81169056524783</v>
      </c>
      <c r="AR182" s="6">
        <f t="shared" si="71"/>
        <v>260.90148888435652</v>
      </c>
      <c r="AS182" s="6">
        <f t="shared" si="72"/>
        <v>513.06538789775266</v>
      </c>
      <c r="AT182" s="12">
        <f t="shared" si="73"/>
        <v>2.7117063460750934E-3</v>
      </c>
      <c r="AU182" s="12">
        <f t="shared" si="74"/>
        <v>3.2468352289417357E-2</v>
      </c>
      <c r="AV182" s="12">
        <f t="shared" si="75"/>
        <v>3.9903077734814385E-2</v>
      </c>
      <c r="AW182" s="12">
        <f t="shared" si="76"/>
        <v>0.11930736138198195</v>
      </c>
      <c r="AX182" s="12">
        <f t="shared" si="77"/>
        <v>2.7117063460750934E-3</v>
      </c>
      <c r="AY182" s="6">
        <f t="shared" si="78"/>
        <v>45501000000</v>
      </c>
      <c r="AZ182" s="13">
        <f t="shared" si="79"/>
        <v>0.27746642930924598</v>
      </c>
      <c r="BA182" s="14">
        <f t="shared" si="80"/>
        <v>5.0922426596435724</v>
      </c>
      <c r="BB182" s="6"/>
      <c r="BC182" s="15"/>
      <c r="BD182" s="13">
        <f>_xlfn.PERCENTRANK.EXC($AX181:$AX$1474,AX182)</f>
        <v>0.58599999999999997</v>
      </c>
      <c r="BE182" s="13">
        <f>_xlfn.PERCENTRANK.EXC($AZ181:$AZ$1474,AZ182)</f>
        <v>0.879</v>
      </c>
      <c r="BF182" s="13">
        <f>1-_xlfn.PERCENTRANK.EXC($BA181:$BA$1474,BA182)</f>
        <v>0.89200000000000002</v>
      </c>
      <c r="BG182" s="13">
        <v>0</v>
      </c>
      <c r="BH182" s="16">
        <f t="shared" si="81"/>
        <v>0.64980000000000004</v>
      </c>
    </row>
    <row r="183" spans="1:60" collapsed="1">
      <c r="A183" s="4" t="s">
        <v>2012</v>
      </c>
      <c r="B183" s="4" t="s">
        <v>2013</v>
      </c>
      <c r="C183" s="4" t="s">
        <v>20</v>
      </c>
      <c r="D183" s="4" t="s">
        <v>1977</v>
      </c>
      <c r="E183" s="45">
        <v>52151299200</v>
      </c>
      <c r="F183" s="45">
        <v>16248294000</v>
      </c>
      <c r="G183" s="45">
        <v>19983859000</v>
      </c>
      <c r="H183" s="45">
        <v>40455750000</v>
      </c>
      <c r="I183" s="43">
        <v>747794000</v>
      </c>
      <c r="J183" s="43">
        <v>4027144000</v>
      </c>
      <c r="K183" s="43">
        <v>3563936000</v>
      </c>
      <c r="L183" s="45">
        <v>6455495000</v>
      </c>
      <c r="M183" s="45">
        <v>10608460</v>
      </c>
      <c r="N183" s="45">
        <v>24055890</v>
      </c>
      <c r="O183" s="45">
        <v>27251310</v>
      </c>
      <c r="P183" s="45">
        <v>4742069000</v>
      </c>
      <c r="Q183" s="45">
        <v>2662673000</v>
      </c>
      <c r="R183" s="45">
        <v>1637989000</v>
      </c>
      <c r="S183" s="45">
        <v>785956000</v>
      </c>
      <c r="T183" s="45">
        <v>35686745400.000099</v>
      </c>
      <c r="U183" s="1">
        <v>11.6985850487133</v>
      </c>
      <c r="V183" s="8">
        <v>4</v>
      </c>
      <c r="W183" s="1"/>
      <c r="X183" s="11">
        <f t="shared" si="83"/>
        <v>0</v>
      </c>
      <c r="Y183" s="5">
        <f t="shared" si="58"/>
        <v>0</v>
      </c>
      <c r="Z183" s="5"/>
      <c r="AA183" s="5">
        <f t="shared" si="59"/>
        <v>0</v>
      </c>
      <c r="AB183" s="5"/>
      <c r="AC183" s="5"/>
      <c r="AD183" s="5"/>
      <c r="AE183" s="17">
        <f t="shared" si="60"/>
        <v>0</v>
      </c>
      <c r="AF183" s="10"/>
      <c r="AG183" s="12">
        <f t="shared" si="61"/>
        <v>4.602292400666802E-2</v>
      </c>
      <c r="AH183" s="12">
        <f t="shared" si="62"/>
        <v>0.20151983658411521</v>
      </c>
      <c r="AI183" s="12">
        <f t="shared" si="56"/>
        <v>0.15956928248765626</v>
      </c>
      <c r="AJ183" s="12">
        <f t="shared" si="63"/>
        <v>5.5125852112262175E-2</v>
      </c>
      <c r="AK183" s="12">
        <f t="shared" si="64"/>
        <v>0.1247348448563359</v>
      </c>
      <c r="AL183" s="12">
        <f t="shared" si="65"/>
        <v>0.13518724906603508</v>
      </c>
      <c r="AM183" s="12">
        <f t="shared" si="66"/>
        <v>8.1820976937979406E-2</v>
      </c>
      <c r="AN183" s="6">
        <f t="shared" si="67"/>
        <v>1531.6355060018136</v>
      </c>
      <c r="AO183" s="6">
        <f t="shared" si="68"/>
        <v>830.7262379400637</v>
      </c>
      <c r="AP183" s="6">
        <f t="shared" si="69"/>
        <v>1484.5433118628059</v>
      </c>
      <c r="AQ183" s="6">
        <f t="shared" si="70"/>
        <v>70.490344498635991</v>
      </c>
      <c r="AR183" s="6">
        <f t="shared" si="71"/>
        <v>167.40781571581843</v>
      </c>
      <c r="AS183" s="6">
        <f t="shared" si="72"/>
        <v>236.88751109579687</v>
      </c>
      <c r="AT183" s="12">
        <f t="shared" si="73"/>
        <v>-1.8353097431745846E-3</v>
      </c>
      <c r="AU183" s="12">
        <f t="shared" si="74"/>
        <v>0.1015963565671274</v>
      </c>
      <c r="AV183" s="12">
        <f t="shared" si="75"/>
        <v>7.3903958072043974E-2</v>
      </c>
      <c r="AW183" s="12">
        <f t="shared" si="76"/>
        <v>5.9565329644419407E-2</v>
      </c>
      <c r="AX183" s="12">
        <f t="shared" si="77"/>
        <v>-1.8353097431745846E-3</v>
      </c>
      <c r="AY183" s="6">
        <f t="shared" si="78"/>
        <v>8256775000</v>
      </c>
      <c r="AZ183" s="13">
        <f t="shared" si="79"/>
        <v>0.78184218414574702</v>
      </c>
      <c r="BA183" s="14">
        <f t="shared" si="80"/>
        <v>5.5281191295168073</v>
      </c>
      <c r="BB183" s="6"/>
      <c r="BC183" s="15"/>
      <c r="BD183" s="13">
        <f>_xlfn.PERCENTRANK.EXC($AX182:$AX$1474,AX183)</f>
        <v>0.54800000000000004</v>
      </c>
      <c r="BE183" s="13">
        <f>_xlfn.PERCENTRANK.EXC($AZ182:$AZ$1474,AZ183)</f>
        <v>0.97</v>
      </c>
      <c r="BF183" s="13">
        <f>1-_xlfn.PERCENTRANK.EXC($BA182:$BA$1474,BA183)</f>
        <v>0.86799999999999999</v>
      </c>
      <c r="BG183" s="13">
        <v>0</v>
      </c>
      <c r="BH183" s="16">
        <f t="shared" si="81"/>
        <v>0.65080000000000005</v>
      </c>
    </row>
    <row r="184" spans="1:60" collapsed="1">
      <c r="A184" s="4" t="s">
        <v>1448</v>
      </c>
      <c r="B184" s="4" t="s">
        <v>1449</v>
      </c>
      <c r="C184" s="4" t="s">
        <v>20</v>
      </c>
      <c r="D184" s="4" t="s">
        <v>1421</v>
      </c>
      <c r="E184" s="45">
        <v>6027522487.4949303</v>
      </c>
      <c r="F184" s="45">
        <v>5936722000</v>
      </c>
      <c r="G184" s="45">
        <v>7427000000</v>
      </c>
      <c r="H184" s="45">
        <v>9553000000</v>
      </c>
      <c r="I184" s="43">
        <v>830536000</v>
      </c>
      <c r="J184" s="43">
        <v>438000000</v>
      </c>
      <c r="K184" s="43">
        <v>752000000</v>
      </c>
      <c r="L184" s="45">
        <v>787000000</v>
      </c>
      <c r="M184" s="45">
        <v>5932900</v>
      </c>
      <c r="N184" s="45">
        <v>5928000</v>
      </c>
      <c r="O184" s="45">
        <v>5805330</v>
      </c>
      <c r="P184" s="45">
        <v>2798000000</v>
      </c>
      <c r="Q184" s="45">
        <v>1134000000</v>
      </c>
      <c r="R184" s="45">
        <v>577000000</v>
      </c>
      <c r="S184" s="45">
        <v>573000000</v>
      </c>
      <c r="T184" s="45">
        <v>2974760000</v>
      </c>
      <c r="U184" s="1">
        <v>12.3661258133369</v>
      </c>
      <c r="V184" s="8">
        <v>5</v>
      </c>
      <c r="W184" s="1"/>
      <c r="X184" s="11">
        <f t="shared" si="83"/>
        <v>0</v>
      </c>
      <c r="Y184" s="5">
        <f t="shared" si="58"/>
        <v>0</v>
      </c>
      <c r="Z184" s="5"/>
      <c r="AA184" s="5">
        <f t="shared" si="59"/>
        <v>0</v>
      </c>
      <c r="AB184" s="5"/>
      <c r="AC184" s="5"/>
      <c r="AD184" s="5"/>
      <c r="AE184" s="11">
        <f t="shared" si="60"/>
        <v>0</v>
      </c>
      <c r="AF184" s="10"/>
      <c r="AG184" s="12">
        <f t="shared" si="61"/>
        <v>0.13989807843453003</v>
      </c>
      <c r="AH184" s="12">
        <f t="shared" si="62"/>
        <v>5.8974013733674432E-2</v>
      </c>
      <c r="AI184" s="12">
        <f t="shared" si="56"/>
        <v>8.238249764471893E-2</v>
      </c>
      <c r="AJ184" s="12">
        <f t="shared" si="63"/>
        <v>2.8377422217557013E-2</v>
      </c>
      <c r="AK184" s="12">
        <f t="shared" si="64"/>
        <v>4.2848111406907474E-2</v>
      </c>
      <c r="AL184" s="12">
        <f t="shared" si="65"/>
        <v>-3.1622264832746882E-3</v>
      </c>
      <c r="AM184" s="12">
        <f t="shared" si="66"/>
        <v>0.10259690813021982</v>
      </c>
      <c r="AN184" s="6">
        <f t="shared" si="67"/>
        <v>1000.6442043520033</v>
      </c>
      <c r="AO184" s="6">
        <f t="shared" si="68"/>
        <v>1252.867746288799</v>
      </c>
      <c r="AP184" s="6">
        <f t="shared" si="69"/>
        <v>1645.5567556021795</v>
      </c>
      <c r="AQ184" s="6">
        <f t="shared" si="70"/>
        <v>139.98820138549445</v>
      </c>
      <c r="AR184" s="6">
        <f t="shared" si="71"/>
        <v>73.886639676113361</v>
      </c>
      <c r="AS184" s="6">
        <f t="shared" si="72"/>
        <v>135.56507554264786</v>
      </c>
      <c r="AT184" s="12">
        <f t="shared" si="73"/>
        <v>2.969317509212166E-2</v>
      </c>
      <c r="AU184" s="12">
        <f t="shared" si="74"/>
        <v>4.6488851710871693E-2</v>
      </c>
      <c r="AV184" s="12">
        <f t="shared" si="75"/>
        <v>-1.8868268706002667E-3</v>
      </c>
      <c r="AW184" s="12">
        <f t="shared" si="76"/>
        <v>0.10644624051002394</v>
      </c>
      <c r="AX184" s="12">
        <f t="shared" si="77"/>
        <v>-3.1622264832746882E-3</v>
      </c>
      <c r="AY184" s="6">
        <f t="shared" si="78"/>
        <v>3936000000</v>
      </c>
      <c r="AZ184" s="13">
        <f t="shared" si="79"/>
        <v>0.19994918699186989</v>
      </c>
      <c r="BA184" s="14">
        <f t="shared" si="80"/>
        <v>3.7798729351969511</v>
      </c>
      <c r="BB184" s="6"/>
      <c r="BC184" s="15"/>
      <c r="BD184" s="13">
        <f>_xlfn.PERCENTRANK.EXC($AX183:$AX$1474,AX184)</f>
        <v>0.53800000000000003</v>
      </c>
      <c r="BE184" s="13">
        <f>_xlfn.PERCENTRANK.EXC($AZ183:$AZ$1474,AZ184)</f>
        <v>0.80100000000000005</v>
      </c>
      <c r="BF184" s="13">
        <f>1-_xlfn.PERCENTRANK.EXC($BA183:$BA$1474,BA184)</f>
        <v>0.93900000000000006</v>
      </c>
      <c r="BG184" s="13">
        <v>0</v>
      </c>
      <c r="BH184" s="16">
        <f t="shared" si="81"/>
        <v>0.64340000000000008</v>
      </c>
    </row>
    <row r="185" spans="1:60" collapsed="1">
      <c r="A185" s="4" t="s">
        <v>1998</v>
      </c>
      <c r="B185" s="4" t="s">
        <v>1999</v>
      </c>
      <c r="C185" s="4" t="s">
        <v>20</v>
      </c>
      <c r="D185" s="4" t="s">
        <v>1977</v>
      </c>
      <c r="E185" s="45">
        <v>37775242000</v>
      </c>
      <c r="F185" s="45">
        <v>5488773000</v>
      </c>
      <c r="G185" s="45">
        <v>22799279000</v>
      </c>
      <c r="H185" s="45">
        <v>35507855000</v>
      </c>
      <c r="I185" s="43">
        <v>147138000</v>
      </c>
      <c r="J185" s="43">
        <v>844700000</v>
      </c>
      <c r="K185" s="43">
        <v>863632000</v>
      </c>
      <c r="L185" s="45">
        <v>3629157000</v>
      </c>
      <c r="M185" s="45">
        <v>74815000</v>
      </c>
      <c r="N185" s="45">
        <v>84093960</v>
      </c>
      <c r="O185" s="45">
        <v>86537840</v>
      </c>
      <c r="P185" s="45">
        <v>3322503000</v>
      </c>
      <c r="Q185" s="45">
        <v>55476000</v>
      </c>
      <c r="R185" s="45">
        <v>4984990000</v>
      </c>
      <c r="S185" s="45">
        <v>186091000</v>
      </c>
      <c r="T185" s="45">
        <v>32370373200</v>
      </c>
      <c r="U185" s="1">
        <v>12.175507265937799</v>
      </c>
      <c r="V185" s="8">
        <v>3</v>
      </c>
      <c r="W185" s="1"/>
      <c r="X185" s="11">
        <f t="shared" si="83"/>
        <v>0</v>
      </c>
      <c r="Y185" s="5">
        <f t="shared" si="58"/>
        <v>0</v>
      </c>
      <c r="Z185" s="5"/>
      <c r="AA185" s="5">
        <f t="shared" si="59"/>
        <v>0</v>
      </c>
      <c r="AB185" s="5"/>
      <c r="AC185" s="5"/>
      <c r="AD185" s="5"/>
      <c r="AE185" s="5">
        <f t="shared" si="60"/>
        <v>0</v>
      </c>
      <c r="AF185" s="10"/>
      <c r="AG185" s="12">
        <f t="shared" si="61"/>
        <v>2.6807084206251563E-2</v>
      </c>
      <c r="AH185" s="12">
        <f t="shared" si="62"/>
        <v>3.7049417220605965E-2</v>
      </c>
      <c r="AI185" s="12">
        <f t="shared" ref="AI185:AI248" si="84">L185/H185</f>
        <v>0.10220715951442294</v>
      </c>
      <c r="AJ185" s="12">
        <f t="shared" si="63"/>
        <v>0.11608432808229119</v>
      </c>
      <c r="AK185" s="12">
        <f t="shared" si="64"/>
        <v>7.6631843444001424E-2</v>
      </c>
      <c r="AL185" s="12">
        <f t="shared" si="65"/>
        <v>0.20749992440419573</v>
      </c>
      <c r="AM185" s="12">
        <f t="shared" si="66"/>
        <v>0.27502062594558896</v>
      </c>
      <c r="AN185" s="6">
        <f t="shared" si="67"/>
        <v>73.3646060282029</v>
      </c>
      <c r="AO185" s="6">
        <f t="shared" si="68"/>
        <v>271.1167246732108</v>
      </c>
      <c r="AP185" s="6">
        <f t="shared" si="69"/>
        <v>410.31593809135978</v>
      </c>
      <c r="AQ185" s="6">
        <f t="shared" si="70"/>
        <v>1.9666911715565061</v>
      </c>
      <c r="AR185" s="6">
        <f t="shared" si="71"/>
        <v>10.044716647901943</v>
      </c>
      <c r="AS185" s="6">
        <f t="shared" si="72"/>
        <v>41.9372265358137</v>
      </c>
      <c r="AT185" s="12">
        <f t="shared" si="73"/>
        <v>0.10656859616941983</v>
      </c>
      <c r="AU185" s="12">
        <f t="shared" si="74"/>
        <v>7.1503711249653268E-2</v>
      </c>
      <c r="AV185" s="12">
        <f t="shared" si="75"/>
        <v>0.19720478336840497</v>
      </c>
      <c r="AW185" s="12">
        <f t="shared" si="76"/>
        <v>0.26894754315486069</v>
      </c>
      <c r="AX185" s="12">
        <f t="shared" si="77"/>
        <v>7.1503711249653268E-2</v>
      </c>
      <c r="AY185" s="6">
        <f t="shared" si="78"/>
        <v>8176878000</v>
      </c>
      <c r="AZ185" s="13">
        <f t="shared" si="79"/>
        <v>0.44383161886480388</v>
      </c>
      <c r="BA185" s="14">
        <f t="shared" si="80"/>
        <v>8.9195295767033507</v>
      </c>
      <c r="BB185" s="6"/>
      <c r="BC185" s="15"/>
      <c r="BD185" s="13">
        <f>_xlfn.PERCENTRANK.EXC($AX184:$AX$1474,AX185)</f>
        <v>0.97199999999999998</v>
      </c>
      <c r="BE185" s="13">
        <f>_xlfn.PERCENTRANK.EXC($AZ184:$AZ$1474,AZ185)</f>
        <v>0.93400000000000005</v>
      </c>
      <c r="BF185" s="13">
        <f>1-_xlfn.PERCENTRANK.EXC($BA184:$BA$1474,BA185)</f>
        <v>0.64900000000000002</v>
      </c>
      <c r="BG185" s="13">
        <v>0</v>
      </c>
      <c r="BH185" s="16">
        <f t="shared" si="81"/>
        <v>0.64080000000000004</v>
      </c>
    </row>
    <row r="186" spans="1:60" collapsed="1">
      <c r="A186" s="4" t="s">
        <v>1487</v>
      </c>
      <c r="B186" s="4" t="s">
        <v>1488</v>
      </c>
      <c r="C186" s="4" t="s">
        <v>20</v>
      </c>
      <c r="D186" s="4" t="s">
        <v>1462</v>
      </c>
      <c r="E186" s="45">
        <v>57206400000</v>
      </c>
      <c r="F186" s="45">
        <v>11574149000</v>
      </c>
      <c r="G186" s="45">
        <v>16850582000</v>
      </c>
      <c r="H186" s="45">
        <v>21607233000</v>
      </c>
      <c r="I186" s="43">
        <v>2645859000</v>
      </c>
      <c r="J186" s="43">
        <v>3475988000</v>
      </c>
      <c r="K186" s="43">
        <v>3772495000</v>
      </c>
      <c r="L186" s="45">
        <v>4223394000</v>
      </c>
      <c r="M186" s="45">
        <v>18860000</v>
      </c>
      <c r="N186" s="45">
        <v>16954000</v>
      </c>
      <c r="O186" s="45">
        <v>16784000</v>
      </c>
      <c r="P186" s="45">
        <v>5690727000</v>
      </c>
      <c r="Q186" s="45">
        <v>3281297000</v>
      </c>
      <c r="R186" s="45">
        <v>10438162000</v>
      </c>
      <c r="S186" s="45">
        <v>2545509000</v>
      </c>
      <c r="T186" s="45">
        <v>28761342000</v>
      </c>
      <c r="U186" s="1">
        <v>16.0503168427893</v>
      </c>
      <c r="V186" s="8">
        <v>3</v>
      </c>
      <c r="W186" s="1"/>
      <c r="X186" s="11">
        <f t="shared" si="83"/>
        <v>0</v>
      </c>
      <c r="Y186" s="5">
        <f t="shared" si="58"/>
        <v>0</v>
      </c>
      <c r="Z186" s="5"/>
      <c r="AA186" s="5">
        <f t="shared" si="59"/>
        <v>0</v>
      </c>
      <c r="AB186" s="5"/>
      <c r="AC186" s="5"/>
      <c r="AD186" s="5"/>
      <c r="AE186" s="17">
        <f t="shared" si="60"/>
        <v>0</v>
      </c>
      <c r="AF186" s="10"/>
      <c r="AG186" s="12">
        <f t="shared" si="61"/>
        <v>0.22860073773026424</v>
      </c>
      <c r="AH186" s="12">
        <f t="shared" si="62"/>
        <v>0.20628296399495283</v>
      </c>
      <c r="AI186" s="12">
        <f t="shared" si="84"/>
        <v>0.19546204736164044</v>
      </c>
      <c r="AJ186" s="12">
        <f t="shared" si="63"/>
        <v>3.7403364421733087E-2</v>
      </c>
      <c r="AK186" s="12">
        <f t="shared" si="64"/>
        <v>4.2311129201631825E-2</v>
      </c>
      <c r="AL186" s="12">
        <f t="shared" si="65"/>
        <v>2.789027921302023E-2</v>
      </c>
      <c r="AM186" s="12">
        <f t="shared" si="66"/>
        <v>3.2992626855283369E-2</v>
      </c>
      <c r="AN186" s="6">
        <f t="shared" si="67"/>
        <v>613.68764581124071</v>
      </c>
      <c r="AO186" s="6">
        <f t="shared" si="68"/>
        <v>993.90008257638317</v>
      </c>
      <c r="AP186" s="6">
        <f t="shared" si="69"/>
        <v>1287.3708889418494</v>
      </c>
      <c r="AQ186" s="6">
        <f t="shared" si="70"/>
        <v>140.28944856839874</v>
      </c>
      <c r="AR186" s="6">
        <f t="shared" si="71"/>
        <v>205.02465494868468</v>
      </c>
      <c r="AS186" s="6">
        <f t="shared" si="72"/>
        <v>251.63214966634894</v>
      </c>
      <c r="AT186" s="12">
        <f t="shared" si="73"/>
        <v>4.4544246835875656E-2</v>
      </c>
      <c r="AU186" s="12">
        <f t="shared" si="74"/>
        <v>4.4063290808940225E-2</v>
      </c>
      <c r="AV186" s="12">
        <f t="shared" si="75"/>
        <v>3.496567907215975E-2</v>
      </c>
      <c r="AW186" s="12">
        <f t="shared" si="76"/>
        <v>3.4729123732943012E-2</v>
      </c>
      <c r="AX186" s="12">
        <f t="shared" si="77"/>
        <v>2.789027921302023E-2</v>
      </c>
      <c r="AY186" s="6">
        <f t="shared" si="78"/>
        <v>16864677000</v>
      </c>
      <c r="AZ186" s="13">
        <f t="shared" si="79"/>
        <v>0.25042839539707762</v>
      </c>
      <c r="BA186" s="14">
        <f t="shared" si="80"/>
        <v>6.8100068333667183</v>
      </c>
      <c r="BB186" s="6"/>
      <c r="BC186" s="15"/>
      <c r="BD186" s="13">
        <f>_xlfn.PERCENTRANK.EXC($AX185:$AX$1474,AX186)</f>
        <v>0.82599999999999996</v>
      </c>
      <c r="BE186" s="13">
        <f>_xlfn.PERCENTRANK.EXC($AZ185:$AZ$1474,AZ186)</f>
        <v>0.85499999999999998</v>
      </c>
      <c r="BF186" s="13">
        <f>1-_xlfn.PERCENTRANK.EXC($BA185:$BA$1474,BA186)</f>
        <v>0.79400000000000004</v>
      </c>
      <c r="BG186" s="13">
        <v>0</v>
      </c>
      <c r="BH186" s="16">
        <f t="shared" si="81"/>
        <v>0.65380000000000016</v>
      </c>
    </row>
    <row r="187" spans="1:60" collapsed="1">
      <c r="A187" s="4" t="s">
        <v>426</v>
      </c>
      <c r="B187" s="4" t="s">
        <v>427</v>
      </c>
      <c r="C187" s="4" t="s">
        <v>20</v>
      </c>
      <c r="D187" s="4" t="s">
        <v>403</v>
      </c>
      <c r="E187" s="45">
        <v>5158777000</v>
      </c>
      <c r="F187" s="45">
        <v>5706266000</v>
      </c>
      <c r="G187" s="45">
        <v>4062660000</v>
      </c>
      <c r="H187" s="45">
        <v>5867497000</v>
      </c>
      <c r="I187" s="43">
        <v>168036000</v>
      </c>
      <c r="J187" s="43">
        <v>144261000</v>
      </c>
      <c r="K187" s="43">
        <v>500358000</v>
      </c>
      <c r="L187" s="45">
        <v>621518000</v>
      </c>
      <c r="M187" s="45">
        <v>10214100</v>
      </c>
      <c r="N187" s="45">
        <v>9699500</v>
      </c>
      <c r="O187" s="45">
        <v>9784190</v>
      </c>
      <c r="P187" s="45">
        <v>798427000</v>
      </c>
      <c r="Q187" s="45">
        <v>446429000</v>
      </c>
      <c r="R187" s="45">
        <v>248054000</v>
      </c>
      <c r="S187" s="45">
        <v>209355000</v>
      </c>
      <c r="T187" s="45">
        <v>3521858400.00001</v>
      </c>
      <c r="U187" s="1">
        <v>11.780568223128199</v>
      </c>
      <c r="V187" s="8">
        <v>4</v>
      </c>
      <c r="W187" s="1"/>
      <c r="X187" s="11">
        <f t="shared" si="83"/>
        <v>0</v>
      </c>
      <c r="Y187" s="5">
        <f t="shared" si="58"/>
        <v>0</v>
      </c>
      <c r="Z187" s="5"/>
      <c r="AA187" s="5">
        <f t="shared" si="59"/>
        <v>0</v>
      </c>
      <c r="AB187" s="5"/>
      <c r="AC187" s="5"/>
      <c r="AD187" s="5"/>
      <c r="AE187" s="17">
        <f t="shared" si="60"/>
        <v>0</v>
      </c>
      <c r="AF187" s="10"/>
      <c r="AG187" s="12">
        <f t="shared" si="61"/>
        <v>2.9447628273901006E-2</v>
      </c>
      <c r="AH187" s="12">
        <f t="shared" si="62"/>
        <v>3.5509001491633559E-2</v>
      </c>
      <c r="AI187" s="12">
        <f t="shared" si="84"/>
        <v>0.1059255761017006</v>
      </c>
      <c r="AJ187" s="12">
        <f t="shared" si="63"/>
        <v>1.6403596941145793E-3</v>
      </c>
      <c r="AK187" s="12">
        <f t="shared" si="64"/>
        <v>6.3180656218566389E-2</v>
      </c>
      <c r="AL187" s="12">
        <f t="shared" si="65"/>
        <v>7.997769703872093E-2</v>
      </c>
      <c r="AM187" s="12">
        <f t="shared" si="66"/>
        <v>0.2756086691807671</v>
      </c>
      <c r="AN187" s="6">
        <f t="shared" si="67"/>
        <v>558.66557014323337</v>
      </c>
      <c r="AO187" s="6">
        <f t="shared" si="68"/>
        <v>418.85251817103972</v>
      </c>
      <c r="AP187" s="6">
        <f t="shared" si="69"/>
        <v>599.69164539936367</v>
      </c>
      <c r="AQ187" s="6">
        <f t="shared" si="70"/>
        <v>16.451376039004906</v>
      </c>
      <c r="AR187" s="6">
        <f t="shared" si="71"/>
        <v>14.873034692509922</v>
      </c>
      <c r="AS187" s="6">
        <f t="shared" si="72"/>
        <v>63.522683022304349</v>
      </c>
      <c r="AT187" s="12">
        <f t="shared" si="73"/>
        <v>4.1772043659671354E-3</v>
      </c>
      <c r="AU187" s="12">
        <f t="shared" si="74"/>
        <v>6.1641315068726277E-2</v>
      </c>
      <c r="AV187" s="12">
        <f t="shared" si="75"/>
        <v>8.2712945913166136E-2</v>
      </c>
      <c r="AW187" s="12">
        <f t="shared" si="76"/>
        <v>0.27376176112795636</v>
      </c>
      <c r="AX187" s="12">
        <f t="shared" si="77"/>
        <v>1.6403596941145793E-3</v>
      </c>
      <c r="AY187" s="6">
        <f t="shared" si="78"/>
        <v>1283555000</v>
      </c>
      <c r="AZ187" s="13">
        <f t="shared" si="79"/>
        <v>0.48421610293287004</v>
      </c>
      <c r="BA187" s="14">
        <f t="shared" si="80"/>
        <v>5.6665428837137624</v>
      </c>
      <c r="BB187" s="6"/>
      <c r="BC187" s="15"/>
      <c r="BD187" s="13">
        <f>_xlfn.PERCENTRANK.EXC($AX186:$AX$1474,AX187)</f>
        <v>0.58199999999999996</v>
      </c>
      <c r="BE187" s="13">
        <f>_xlfn.PERCENTRANK.EXC($AZ186:$AZ$1474,AZ187)</f>
        <v>0.94299999999999995</v>
      </c>
      <c r="BF187" s="13">
        <f>1-_xlfn.PERCENTRANK.EXC($BA186:$BA$1474,BA187)</f>
        <v>0.86299999999999999</v>
      </c>
      <c r="BG187" s="13">
        <v>0</v>
      </c>
      <c r="BH187" s="16">
        <f t="shared" si="81"/>
        <v>0.6502</v>
      </c>
    </row>
    <row r="188" spans="1:60" collapsed="1">
      <c r="A188" s="4" t="s">
        <v>1231</v>
      </c>
      <c r="B188" s="4" t="s">
        <v>1232</v>
      </c>
      <c r="C188" s="4" t="s">
        <v>20</v>
      </c>
      <c r="D188" s="4" t="s">
        <v>1136</v>
      </c>
      <c r="E188" s="45">
        <v>48791542338</v>
      </c>
      <c r="F188" s="45">
        <v>8832384000</v>
      </c>
      <c r="G188" s="45">
        <v>13724181000</v>
      </c>
      <c r="H188" s="45">
        <v>24253875000</v>
      </c>
      <c r="I188" s="43">
        <v>711476000</v>
      </c>
      <c r="J188" s="43">
        <v>1543398000</v>
      </c>
      <c r="K188" s="43">
        <v>3254951000</v>
      </c>
      <c r="L188" s="45">
        <v>4296414000</v>
      </c>
      <c r="M188" s="45">
        <v>26402750</v>
      </c>
      <c r="N188" s="45">
        <v>27307480</v>
      </c>
      <c r="O188" s="45">
        <v>25194900</v>
      </c>
      <c r="P188" s="45">
        <v>5750160000</v>
      </c>
      <c r="Q188" s="45">
        <v>375002000</v>
      </c>
      <c r="R188" s="45">
        <v>298691000</v>
      </c>
      <c r="S188" s="45">
        <v>1898929000</v>
      </c>
      <c r="T188" s="45">
        <v>39871949063.999901</v>
      </c>
      <c r="U188" s="1">
        <v>13.422030837341</v>
      </c>
      <c r="V188" s="8">
        <v>2</v>
      </c>
      <c r="W188" s="1"/>
      <c r="X188" s="11">
        <f t="shared" si="83"/>
        <v>0</v>
      </c>
      <c r="Y188" s="5">
        <f t="shared" si="58"/>
        <v>0</v>
      </c>
      <c r="Z188" s="5"/>
      <c r="AA188" s="5">
        <f t="shared" si="59"/>
        <v>0</v>
      </c>
      <c r="AB188" s="5"/>
      <c r="AC188" s="5"/>
      <c r="AD188" s="5"/>
      <c r="AE188" s="5">
        <f t="shared" si="60"/>
        <v>0</v>
      </c>
      <c r="AF188" s="10"/>
      <c r="AG188" s="12">
        <f t="shared" si="61"/>
        <v>8.0553110009709716E-2</v>
      </c>
      <c r="AH188" s="12">
        <f t="shared" si="62"/>
        <v>0.11245829532560085</v>
      </c>
      <c r="AI188" s="12">
        <f t="shared" si="84"/>
        <v>0.17714340491983241</v>
      </c>
      <c r="AJ188" s="12">
        <f t="shared" si="63"/>
        <v>6.1221573528695616E-2</v>
      </c>
      <c r="AK188" s="12">
        <f t="shared" si="64"/>
        <v>9.9552025699154889E-2</v>
      </c>
      <c r="AL188" s="12">
        <f t="shared" si="65"/>
        <v>0.11157300765794465</v>
      </c>
      <c r="AM188" s="12">
        <f t="shared" si="66"/>
        <v>0.1860546439603612</v>
      </c>
      <c r="AN188" s="6">
        <f t="shared" si="67"/>
        <v>334.52515362983024</v>
      </c>
      <c r="AO188" s="6">
        <f t="shared" si="68"/>
        <v>502.57954963255492</v>
      </c>
      <c r="AP188" s="6">
        <f t="shared" si="69"/>
        <v>962.65017920293394</v>
      </c>
      <c r="AQ188" s="6">
        <f t="shared" si="70"/>
        <v>26.947041501358758</v>
      </c>
      <c r="AR188" s="6">
        <f t="shared" si="71"/>
        <v>56.519239417185332</v>
      </c>
      <c r="AS188" s="6">
        <f t="shared" si="72"/>
        <v>170.52713049069456</v>
      </c>
      <c r="AT188" s="12">
        <f t="shared" si="73"/>
        <v>6.4148742841416917E-2</v>
      </c>
      <c r="AU188" s="12">
        <f t="shared" si="74"/>
        <v>0.11440729717082343</v>
      </c>
      <c r="AV188" s="12">
        <f t="shared" si="75"/>
        <v>0.11463906141903291</v>
      </c>
      <c r="AW188" s="12">
        <f t="shared" si="76"/>
        <v>0.20207859126295591</v>
      </c>
      <c r="AX188" s="12">
        <f t="shared" si="77"/>
        <v>6.1221573528695616E-2</v>
      </c>
      <c r="AY188" s="6">
        <f t="shared" si="78"/>
        <v>4524924000</v>
      </c>
      <c r="AZ188" s="13">
        <f t="shared" si="79"/>
        <v>0.94949970430442587</v>
      </c>
      <c r="BA188" s="14">
        <f t="shared" si="80"/>
        <v>9.2802856205197877</v>
      </c>
      <c r="BB188" s="6"/>
      <c r="BC188" s="15"/>
      <c r="BD188" s="13">
        <f>_xlfn.PERCENTRANK.EXC($AX187:$AX$1474,AX188)</f>
        <v>0.95599999999999996</v>
      </c>
      <c r="BE188" s="13">
        <f>_xlfn.PERCENTRANK.EXC($AZ187:$AZ$1474,AZ188)</f>
        <v>0.97799999999999998</v>
      </c>
      <c r="BF188" s="13">
        <f>1-_xlfn.PERCENTRANK.EXC($BA187:$BA$1474,BA188)</f>
        <v>0.61799999999999999</v>
      </c>
      <c r="BG188" s="13">
        <v>0</v>
      </c>
      <c r="BH188" s="16">
        <f t="shared" si="81"/>
        <v>0.63400000000000001</v>
      </c>
    </row>
    <row r="189" spans="1:60" collapsed="1">
      <c r="A189" s="4" t="s">
        <v>2718</v>
      </c>
      <c r="B189" s="4" t="s">
        <v>2719</v>
      </c>
      <c r="C189" s="4" t="s">
        <v>20</v>
      </c>
      <c r="D189" s="4" t="s">
        <v>2543</v>
      </c>
      <c r="E189" s="45">
        <v>161575050000</v>
      </c>
      <c r="F189" s="45">
        <v>27059879000</v>
      </c>
      <c r="G189" s="45">
        <v>36224356000</v>
      </c>
      <c r="H189" s="45">
        <v>68459392000</v>
      </c>
      <c r="I189" s="43">
        <v>2685347000</v>
      </c>
      <c r="J189" s="43">
        <v>9816787000</v>
      </c>
      <c r="K189" s="43">
        <v>9612639000</v>
      </c>
      <c r="L189" s="45">
        <v>18885265000</v>
      </c>
      <c r="M189" s="45">
        <v>31507750</v>
      </c>
      <c r="N189" s="45">
        <v>35503940</v>
      </c>
      <c r="O189" s="45">
        <v>35243570</v>
      </c>
      <c r="P189" s="45">
        <v>14954268000</v>
      </c>
      <c r="Q189" s="45">
        <v>16040657000</v>
      </c>
      <c r="R189" s="45">
        <v>54301501000</v>
      </c>
      <c r="S189" s="45">
        <v>3294849000</v>
      </c>
      <c r="T189" s="45">
        <v>157466894000</v>
      </c>
      <c r="U189" s="1">
        <v>16.816417043625499</v>
      </c>
      <c r="V189" s="8">
        <v>2</v>
      </c>
      <c r="W189" s="1"/>
      <c r="X189" s="11">
        <f t="shared" si="83"/>
        <v>0</v>
      </c>
      <c r="Y189" s="5">
        <f t="shared" si="58"/>
        <v>0</v>
      </c>
      <c r="Z189" s="5"/>
      <c r="AA189" s="5">
        <f t="shared" si="59"/>
        <v>0</v>
      </c>
      <c r="AB189" s="5"/>
      <c r="AC189" s="5"/>
      <c r="AD189" s="17"/>
      <c r="AE189" s="17">
        <f t="shared" si="60"/>
        <v>0</v>
      </c>
      <c r="AF189" s="10"/>
      <c r="AG189" s="12">
        <f t="shared" si="61"/>
        <v>9.923721388406799E-2</v>
      </c>
      <c r="AH189" s="12">
        <f t="shared" si="62"/>
        <v>0.27099962798510485</v>
      </c>
      <c r="AI189" s="12">
        <f t="shared" si="84"/>
        <v>0.27586083440530701</v>
      </c>
      <c r="AJ189" s="12">
        <f t="shared" si="63"/>
        <v>5.6117374769703021E-2</v>
      </c>
      <c r="AK189" s="12">
        <f t="shared" si="64"/>
        <v>0.11191620778978106</v>
      </c>
      <c r="AL189" s="12">
        <f t="shared" si="65"/>
        <v>0.12158126271931313</v>
      </c>
      <c r="AM189" s="12">
        <f t="shared" si="66"/>
        <v>0.11521589966901646</v>
      </c>
      <c r="AN189" s="6">
        <f t="shared" si="67"/>
        <v>858.83247772373466</v>
      </c>
      <c r="AO189" s="6">
        <f t="shared" si="68"/>
        <v>1020.2911564181328</v>
      </c>
      <c r="AP189" s="6">
        <f t="shared" si="69"/>
        <v>1942.4647389580568</v>
      </c>
      <c r="AQ189" s="6">
        <f t="shared" si="70"/>
        <v>85.228142282454314</v>
      </c>
      <c r="AR189" s="6">
        <f t="shared" si="71"/>
        <v>276.49852382580639</v>
      </c>
      <c r="AS189" s="6">
        <f t="shared" si="72"/>
        <v>535.84994369185642</v>
      </c>
      <c r="AT189" s="12">
        <f t="shared" si="73"/>
        <v>4.9179236762184386E-2</v>
      </c>
      <c r="AU189" s="12">
        <f t="shared" si="74"/>
        <v>0.11328110191973884</v>
      </c>
      <c r="AV189" s="12">
        <f t="shared" si="75"/>
        <v>0.11421306125487796</v>
      </c>
      <c r="AW189" s="12">
        <f t="shared" si="76"/>
        <v>0.11658484422115989</v>
      </c>
      <c r="AX189" s="12">
        <f t="shared" si="77"/>
        <v>4.9179236762184386E-2</v>
      </c>
      <c r="AY189" s="6">
        <f t="shared" si="78"/>
        <v>82001577000</v>
      </c>
      <c r="AZ189" s="13">
        <f t="shared" si="79"/>
        <v>0.23030368062311776</v>
      </c>
      <c r="BA189" s="14">
        <f t="shared" si="80"/>
        <v>8.3380823091441929</v>
      </c>
      <c r="BB189" s="6"/>
      <c r="BC189" s="15"/>
      <c r="BD189" s="13">
        <f>_xlfn.PERCENTRANK.EXC($AX188:$AX$1474,AX189)</f>
        <v>0.93400000000000005</v>
      </c>
      <c r="BE189" s="13">
        <f>_xlfn.PERCENTRANK.EXC($AZ188:$AZ$1474,AZ189)</f>
        <v>0.83499999999999996</v>
      </c>
      <c r="BF189" s="13">
        <f>1-_xlfn.PERCENTRANK.EXC($BA188:$BA$1474,BA189)</f>
        <v>0.69199999999999995</v>
      </c>
      <c r="BG189" s="13">
        <v>0</v>
      </c>
      <c r="BH189" s="16">
        <f t="shared" si="81"/>
        <v>0.63060000000000005</v>
      </c>
    </row>
    <row r="190" spans="1:60" collapsed="1">
      <c r="A190" s="4" t="s">
        <v>1323</v>
      </c>
      <c r="B190" s="4" t="s">
        <v>1324</v>
      </c>
      <c r="C190" s="4" t="s">
        <v>20</v>
      </c>
      <c r="D190" s="4" t="s">
        <v>1292</v>
      </c>
      <c r="E190" s="45">
        <v>877603015212</v>
      </c>
      <c r="F190" s="45">
        <v>791128000000</v>
      </c>
      <c r="G190" s="45">
        <v>1040524000000</v>
      </c>
      <c r="H190" s="45">
        <v>1669707000000</v>
      </c>
      <c r="I190" s="43">
        <v>15021000000</v>
      </c>
      <c r="J190" s="43">
        <v>25292000000</v>
      </c>
      <c r="K190" s="43">
        <v>46380000000</v>
      </c>
      <c r="L190" s="45">
        <v>151644000000</v>
      </c>
      <c r="M190" s="45">
        <v>175891230</v>
      </c>
      <c r="N190" s="45">
        <v>177130770</v>
      </c>
      <c r="O190" s="45">
        <v>199838140</v>
      </c>
      <c r="P190" s="45">
        <v>296913000000</v>
      </c>
      <c r="Q190" s="45">
        <v>594573000000</v>
      </c>
      <c r="R190" s="45">
        <v>198802000000</v>
      </c>
      <c r="S190" s="45">
        <v>136202000000</v>
      </c>
      <c r="T190" s="45">
        <v>1240356107972</v>
      </c>
      <c r="U190" s="1">
        <v>9.2014075241539608</v>
      </c>
      <c r="V190" s="8">
        <v>2</v>
      </c>
      <c r="W190" s="1">
        <v>1.6647290033859801</v>
      </c>
      <c r="X190" s="11">
        <f t="shared" si="83"/>
        <v>0</v>
      </c>
      <c r="Y190" s="5">
        <f t="shared" si="58"/>
        <v>0</v>
      </c>
      <c r="Z190" s="5"/>
      <c r="AA190" s="5">
        <f t="shared" si="59"/>
        <v>0</v>
      </c>
      <c r="AB190" s="5"/>
      <c r="AC190" s="5"/>
      <c r="AD190" s="5"/>
      <c r="AE190" s="5">
        <f t="shared" si="60"/>
        <v>0</v>
      </c>
      <c r="AF190" s="10"/>
      <c r="AG190" s="12">
        <f t="shared" si="61"/>
        <v>1.8986813764649967E-2</v>
      </c>
      <c r="AH190" s="12">
        <f t="shared" si="62"/>
        <v>2.4306983788937111E-2</v>
      </c>
      <c r="AI190" s="12">
        <f t="shared" si="84"/>
        <v>9.0820724833758262E-2</v>
      </c>
      <c r="AJ190" s="12">
        <f t="shared" si="63"/>
        <v>4.4917424515045434E-2</v>
      </c>
      <c r="AK190" s="12">
        <f t="shared" si="64"/>
        <v>8.2010215384940466E-2</v>
      </c>
      <c r="AL190" s="12">
        <f t="shared" si="65"/>
        <v>0.14568771950647008</v>
      </c>
      <c r="AM190" s="12">
        <f t="shared" si="66"/>
        <v>0.34784621397634985</v>
      </c>
      <c r="AN190" s="6">
        <f t="shared" si="67"/>
        <v>4497.8251616069774</v>
      </c>
      <c r="AO190" s="6">
        <f t="shared" si="68"/>
        <v>5874.3266344972135</v>
      </c>
      <c r="AP190" s="6">
        <f t="shared" si="69"/>
        <v>8355.2969418150115</v>
      </c>
      <c r="AQ190" s="6">
        <f t="shared" si="70"/>
        <v>85.399368689388325</v>
      </c>
      <c r="AR190" s="6">
        <f t="shared" si="71"/>
        <v>142.78716227564527</v>
      </c>
      <c r="AS190" s="6">
        <f t="shared" si="72"/>
        <v>758.83412445692306</v>
      </c>
      <c r="AT190" s="12">
        <f t="shared" si="73"/>
        <v>3.7101199197463686E-2</v>
      </c>
      <c r="AU190" s="12">
        <f t="shared" si="74"/>
        <v>6.0475483968850163E-2</v>
      </c>
      <c r="AV190" s="12">
        <f t="shared" si="75"/>
        <v>0.13711770894950659</v>
      </c>
      <c r="AW190" s="12">
        <f t="shared" si="76"/>
        <v>0.32102067592184214</v>
      </c>
      <c r="AX190" s="12">
        <f t="shared" si="77"/>
        <v>3.7101199197463686E-2</v>
      </c>
      <c r="AY190" s="6">
        <f t="shared" si="78"/>
        <v>954086000000</v>
      </c>
      <c r="AZ190" s="13">
        <f t="shared" si="79"/>
        <v>0.15894164676978806</v>
      </c>
      <c r="BA190" s="14">
        <f t="shared" si="80"/>
        <v>8.1793945554852154</v>
      </c>
      <c r="BB190" s="6"/>
      <c r="BC190" s="15"/>
      <c r="BD190" s="13">
        <f>_xlfn.PERCENTRANK.EXC($AX189:$AX$1474,AX190)</f>
        <v>0.88500000000000001</v>
      </c>
      <c r="BE190" s="13">
        <f>_xlfn.PERCENTRANK.EXC($AZ189:$AZ$1474,AZ190)</f>
        <v>0.70299999999999996</v>
      </c>
      <c r="BF190" s="13">
        <f>1-_xlfn.PERCENTRANK.EXC($BA189:$BA$1474,BA190)</f>
        <v>0.70399999999999996</v>
      </c>
      <c r="BG190" s="13">
        <v>0</v>
      </c>
      <c r="BH190" s="16">
        <f t="shared" si="81"/>
        <v>0.59919999999999995</v>
      </c>
    </row>
    <row r="191" spans="1:60" collapsed="1">
      <c r="A191" s="4" t="s">
        <v>412</v>
      </c>
      <c r="B191" s="4" t="s">
        <v>413</v>
      </c>
      <c r="C191" s="4" t="s">
        <v>20</v>
      </c>
      <c r="D191" s="4" t="s">
        <v>403</v>
      </c>
      <c r="E191" s="45">
        <v>17075003216</v>
      </c>
      <c r="F191" s="45">
        <v>11299802000</v>
      </c>
      <c r="G191" s="45">
        <v>17846896000</v>
      </c>
      <c r="H191" s="45">
        <v>29124032000</v>
      </c>
      <c r="I191" s="43">
        <v>418185000</v>
      </c>
      <c r="J191" s="43">
        <v>752416000</v>
      </c>
      <c r="K191" s="43">
        <v>1470051000</v>
      </c>
      <c r="L191" s="45">
        <v>1882782000</v>
      </c>
      <c r="M191" s="45">
        <v>18260160</v>
      </c>
      <c r="N191" s="45">
        <v>13846000</v>
      </c>
      <c r="O191" s="45">
        <v>15087000</v>
      </c>
      <c r="P191" s="45">
        <v>6053868000</v>
      </c>
      <c r="Q191" s="45">
        <v>68965000</v>
      </c>
      <c r="R191" s="45">
        <v>3649839000</v>
      </c>
      <c r="S191" s="45">
        <v>2060414000</v>
      </c>
      <c r="T191" s="45">
        <v>14235095158</v>
      </c>
      <c r="U191" s="1"/>
      <c r="V191" s="8">
        <v>3</v>
      </c>
      <c r="W191" s="1"/>
      <c r="X191" s="11">
        <f t="shared" si="83"/>
        <v>0</v>
      </c>
      <c r="Y191" s="5">
        <f t="shared" si="58"/>
        <v>0</v>
      </c>
      <c r="Z191" s="5"/>
      <c r="AA191" s="5">
        <f t="shared" si="59"/>
        <v>0</v>
      </c>
      <c r="AB191" s="5"/>
      <c r="AC191" s="5"/>
      <c r="AD191" s="5"/>
      <c r="AE191" s="11">
        <f t="shared" si="60"/>
        <v>0</v>
      </c>
      <c r="AF191" s="10"/>
      <c r="AG191" s="12">
        <f t="shared" si="61"/>
        <v>3.7008170585643888E-2</v>
      </c>
      <c r="AH191" s="12">
        <f t="shared" si="62"/>
        <v>4.2159488126114482E-2</v>
      </c>
      <c r="AI191" s="12">
        <f t="shared" si="84"/>
        <v>6.4647024148304741E-2</v>
      </c>
      <c r="AJ191" s="12">
        <f t="shared" si="63"/>
        <v>5.727289384877654E-2</v>
      </c>
      <c r="AK191" s="12">
        <f t="shared" si="64"/>
        <v>8.5045960448720148E-2</v>
      </c>
      <c r="AL191" s="12">
        <f t="shared" si="65"/>
        <v>9.2539511627141247E-2</v>
      </c>
      <c r="AM191" s="12">
        <f t="shared" si="66"/>
        <v>0.16517279486829928</v>
      </c>
      <c r="AN191" s="6">
        <f t="shared" si="67"/>
        <v>618.82272663547303</v>
      </c>
      <c r="AO191" s="6">
        <f t="shared" si="68"/>
        <v>1288.9568106312292</v>
      </c>
      <c r="AP191" s="6">
        <f t="shared" si="69"/>
        <v>1930.4057798104329</v>
      </c>
      <c r="AQ191" s="6">
        <f t="shared" si="70"/>
        <v>22.901497029598861</v>
      </c>
      <c r="AR191" s="6">
        <f t="shared" si="71"/>
        <v>54.341759352881702</v>
      </c>
      <c r="AS191" s="6">
        <f t="shared" si="72"/>
        <v>124.7949890634321</v>
      </c>
      <c r="AT191" s="12">
        <f t="shared" si="73"/>
        <v>6.921161494803596E-2</v>
      </c>
      <c r="AU191" s="12">
        <f t="shared" si="74"/>
        <v>6.963360937433194E-2</v>
      </c>
      <c r="AV191" s="12">
        <f t="shared" si="75"/>
        <v>0.10487646322698363</v>
      </c>
      <c r="AW191" s="12">
        <f t="shared" si="76"/>
        <v>0.14862229578215036</v>
      </c>
      <c r="AX191" s="12">
        <f t="shared" si="77"/>
        <v>5.727289384877654E-2</v>
      </c>
      <c r="AY191" s="6">
        <f t="shared" si="78"/>
        <v>7712258000</v>
      </c>
      <c r="AZ191" s="13">
        <f t="shared" si="79"/>
        <v>0.24412850296242683</v>
      </c>
      <c r="BA191" s="14">
        <f t="shared" si="80"/>
        <v>7.5606709422545997</v>
      </c>
      <c r="BB191" s="6"/>
      <c r="BC191" s="15"/>
      <c r="BD191" s="13">
        <f>_xlfn.PERCENTRANK.EXC($AX190:$AX$1474,AX191)</f>
        <v>0.95099999999999996</v>
      </c>
      <c r="BE191" s="13">
        <f>_xlfn.PERCENTRANK.EXC($AZ190:$AZ$1474,AZ191)</f>
        <v>0.84899999999999998</v>
      </c>
      <c r="BF191" s="13">
        <f>1-_xlfn.PERCENTRANK.EXC($BA190:$BA$1474,BA191)</f>
        <v>0.752</v>
      </c>
      <c r="BG191" s="13">
        <v>0</v>
      </c>
      <c r="BH191" s="16">
        <f t="shared" si="81"/>
        <v>0.66080000000000005</v>
      </c>
    </row>
    <row r="192" spans="1:60" collapsed="1">
      <c r="A192" s="4" t="s">
        <v>151</v>
      </c>
      <c r="B192" s="4" t="s">
        <v>152</v>
      </c>
      <c r="C192" s="4" t="s">
        <v>20</v>
      </c>
      <c r="D192" s="4" t="s">
        <v>50</v>
      </c>
      <c r="E192" s="45">
        <v>197466500000</v>
      </c>
      <c r="F192" s="45">
        <v>182693000000</v>
      </c>
      <c r="G192" s="45">
        <v>241417000000</v>
      </c>
      <c r="H192" s="45">
        <v>316947000000</v>
      </c>
      <c r="I192" s="43">
        <v>10060000000</v>
      </c>
      <c r="J192" s="43">
        <v>12320000000</v>
      </c>
      <c r="K192" s="43">
        <v>15198000000</v>
      </c>
      <c r="L192" s="45">
        <v>18807000000</v>
      </c>
      <c r="M192" s="45">
        <v>44395260</v>
      </c>
      <c r="N192" s="45">
        <v>55078930</v>
      </c>
      <c r="O192" s="45">
        <v>55595520</v>
      </c>
      <c r="P192" s="45">
        <v>104485000000</v>
      </c>
      <c r="Q192" s="45">
        <v>22112000000</v>
      </c>
      <c r="R192" s="45">
        <v>21626000000</v>
      </c>
      <c r="S192" s="45">
        <v>75748000000</v>
      </c>
      <c r="T192" s="45">
        <v>136760500000</v>
      </c>
      <c r="U192" s="1">
        <v>12.0694541220393</v>
      </c>
      <c r="V192" s="8">
        <v>3</v>
      </c>
      <c r="W192" s="1"/>
      <c r="X192" s="11">
        <f t="shared" si="83"/>
        <v>0</v>
      </c>
      <c r="Y192" s="5">
        <f t="shared" si="58"/>
        <v>0</v>
      </c>
      <c r="Z192" s="5"/>
      <c r="AA192" s="5">
        <f t="shared" si="59"/>
        <v>0</v>
      </c>
      <c r="AB192" s="5"/>
      <c r="AC192" s="5"/>
      <c r="AD192" s="5"/>
      <c r="AE192" s="17">
        <f t="shared" si="60"/>
        <v>0</v>
      </c>
      <c r="AF192" s="10"/>
      <c r="AG192" s="12">
        <f t="shared" si="61"/>
        <v>5.5065054490319829E-2</v>
      </c>
      <c r="AH192" s="12">
        <f t="shared" si="62"/>
        <v>5.1032031712762563E-2</v>
      </c>
      <c r="AI192" s="12">
        <f t="shared" si="84"/>
        <v>5.933799657355962E-2</v>
      </c>
      <c r="AJ192" s="12">
        <f t="shared" si="63"/>
        <v>3.2938337006298779E-2</v>
      </c>
      <c r="AK192" s="12">
        <f t="shared" si="64"/>
        <v>4.641301527846653E-2</v>
      </c>
      <c r="AL192" s="12">
        <f t="shared" si="65"/>
        <v>3.7489285316930854E-2</v>
      </c>
      <c r="AM192" s="12">
        <f t="shared" si="66"/>
        <v>7.3045496336771265E-2</v>
      </c>
      <c r="AN192" s="6">
        <f t="shared" si="67"/>
        <v>4115.1465269039982</v>
      </c>
      <c r="AO192" s="6">
        <f t="shared" si="68"/>
        <v>4383.1098389166236</v>
      </c>
      <c r="AP192" s="6">
        <f t="shared" si="69"/>
        <v>5700.9449682276554</v>
      </c>
      <c r="AQ192" s="6">
        <f t="shared" si="70"/>
        <v>226.60076773961904</v>
      </c>
      <c r="AR192" s="6">
        <f t="shared" si="71"/>
        <v>223.67900030011475</v>
      </c>
      <c r="AS192" s="6">
        <f t="shared" si="72"/>
        <v>338.28265299074457</v>
      </c>
      <c r="AT192" s="12">
        <f t="shared" si="73"/>
        <v>1.9358971882751153E-2</v>
      </c>
      <c r="AU192" s="12">
        <f t="shared" si="74"/>
        <v>4.478617154062503E-2</v>
      </c>
      <c r="AV192" s="12">
        <f t="shared" si="75"/>
        <v>2.3850091850727839E-2</v>
      </c>
      <c r="AW192" s="12">
        <f t="shared" si="76"/>
        <v>7.1377247451631209E-2</v>
      </c>
      <c r="AX192" s="12">
        <f t="shared" si="77"/>
        <v>1.9358971882751153E-2</v>
      </c>
      <c r="AY192" s="6">
        <f t="shared" si="78"/>
        <v>72475000000</v>
      </c>
      <c r="AZ192" s="13">
        <f t="shared" si="79"/>
        <v>0.25949637806140047</v>
      </c>
      <c r="BA192" s="14">
        <f t="shared" si="80"/>
        <v>7.2717871005476686</v>
      </c>
      <c r="BB192" s="6"/>
      <c r="BC192" s="15"/>
      <c r="BD192" s="13">
        <f>_xlfn.PERCENTRANK.EXC($AX191:$AX$1474,AX192)</f>
        <v>0.76200000000000001</v>
      </c>
      <c r="BE192" s="13">
        <f>_xlfn.PERCENTRANK.EXC($AZ191:$AZ$1474,AZ192)</f>
        <v>0.86599999999999999</v>
      </c>
      <c r="BF192" s="13">
        <f>1-_xlfn.PERCENTRANK.EXC($BA191:$BA$1474,BA192)</f>
        <v>0.76700000000000002</v>
      </c>
      <c r="BG192" s="13">
        <v>0</v>
      </c>
      <c r="BH192" s="16">
        <f t="shared" si="81"/>
        <v>0.63240000000000007</v>
      </c>
    </row>
    <row r="193" spans="1:60" collapsed="1">
      <c r="A193" s="4" t="s">
        <v>371</v>
      </c>
      <c r="B193" s="4" t="s">
        <v>372</v>
      </c>
      <c r="C193" s="4" t="s">
        <v>20</v>
      </c>
      <c r="D193" s="4" t="s">
        <v>288</v>
      </c>
      <c r="E193" s="45">
        <v>47151000000</v>
      </c>
      <c r="F193" s="45">
        <v>54329636000</v>
      </c>
      <c r="G193" s="45">
        <v>54530018000</v>
      </c>
      <c r="H193" s="45">
        <v>54888527000</v>
      </c>
      <c r="I193" s="43">
        <v>8523813000</v>
      </c>
      <c r="J193" s="43">
        <v>1446808000</v>
      </c>
      <c r="K193" s="43">
        <v>3589019000</v>
      </c>
      <c r="L193" s="45">
        <v>7456525000</v>
      </c>
      <c r="M193" s="45">
        <v>27899950</v>
      </c>
      <c r="N193" s="45">
        <v>27868110</v>
      </c>
      <c r="O193" s="45">
        <v>27866200</v>
      </c>
      <c r="P193" s="45">
        <v>3850718000</v>
      </c>
      <c r="Q193" s="45">
        <v>8135406000</v>
      </c>
      <c r="R193" s="45">
        <v>10694826000</v>
      </c>
      <c r="S193" s="45">
        <v>440950000</v>
      </c>
      <c r="T193" s="45">
        <v>33960480000</v>
      </c>
      <c r="U193" s="1">
        <v>8.1520934537536007</v>
      </c>
      <c r="V193" s="8">
        <v>2</v>
      </c>
      <c r="W193" s="1"/>
      <c r="X193" s="11">
        <f t="shared" si="83"/>
        <v>0</v>
      </c>
      <c r="Y193" s="5">
        <f t="shared" si="58"/>
        <v>0</v>
      </c>
      <c r="Z193" s="5"/>
      <c r="AA193" s="5">
        <f t="shared" si="59"/>
        <v>0</v>
      </c>
      <c r="AB193" s="5"/>
      <c r="AC193" s="5"/>
      <c r="AD193" s="5"/>
      <c r="AE193" s="17">
        <f t="shared" si="60"/>
        <v>0</v>
      </c>
      <c r="AF193" s="10"/>
      <c r="AG193" s="12">
        <f t="shared" si="61"/>
        <v>0.15689067013075517</v>
      </c>
      <c r="AH193" s="12">
        <f t="shared" si="62"/>
        <v>2.6532322068919912E-2</v>
      </c>
      <c r="AI193" s="12">
        <f t="shared" si="84"/>
        <v>0.13584851712271309</v>
      </c>
      <c r="AJ193" s="12">
        <f t="shared" si="63"/>
        <v>6.0220984199932381E-4</v>
      </c>
      <c r="AK193" s="12">
        <f t="shared" si="64"/>
        <v>1.0927645794529539E-3</v>
      </c>
      <c r="AL193" s="12">
        <f t="shared" si="65"/>
        <v>-7.8381956371728068E-3</v>
      </c>
      <c r="AM193" s="12">
        <f t="shared" si="66"/>
        <v>0.31427908317718201</v>
      </c>
      <c r="AN193" s="6">
        <f t="shared" si="67"/>
        <v>1947.3022711510237</v>
      </c>
      <c r="AO193" s="6">
        <f t="shared" si="68"/>
        <v>1956.7174810204208</v>
      </c>
      <c r="AP193" s="6">
        <f t="shared" si="69"/>
        <v>1969.7169689444561</v>
      </c>
      <c r="AQ193" s="6">
        <f t="shared" si="70"/>
        <v>305.51355826802563</v>
      </c>
      <c r="AR193" s="6">
        <f t="shared" si="71"/>
        <v>51.916258404319493</v>
      </c>
      <c r="AS193" s="6">
        <f t="shared" si="72"/>
        <v>267.58312938254949</v>
      </c>
      <c r="AT193" s="12">
        <f t="shared" si="73"/>
        <v>6.734559525967132E-4</v>
      </c>
      <c r="AU193" s="12">
        <f t="shared" si="74"/>
        <v>1.1042003724874849E-3</v>
      </c>
      <c r="AV193" s="12">
        <f t="shared" si="75"/>
        <v>-7.7675505107189791E-3</v>
      </c>
      <c r="AW193" s="12">
        <f t="shared" si="76"/>
        <v>0.31429409659463614</v>
      </c>
      <c r="AX193" s="12">
        <f t="shared" si="77"/>
        <v>-7.8381956371728068E-3</v>
      </c>
      <c r="AY193" s="6">
        <f t="shared" si="78"/>
        <v>22240000000</v>
      </c>
      <c r="AZ193" s="13">
        <f t="shared" si="79"/>
        <v>0.33527540467625899</v>
      </c>
      <c r="BA193" s="14">
        <f t="shared" si="80"/>
        <v>4.5544647137909413</v>
      </c>
      <c r="BB193" s="6"/>
      <c r="BC193" s="15"/>
      <c r="BD193" s="13">
        <f>_xlfn.PERCENTRANK.EXC($AX192:$AX$1474,AX193)</f>
        <v>0.496</v>
      </c>
      <c r="BE193" s="13">
        <f>_xlfn.PERCENTRANK.EXC($AZ192:$AZ$1474,AZ193)</f>
        <v>0.91400000000000003</v>
      </c>
      <c r="BF193" s="13">
        <f>1-_xlfn.PERCENTRANK.EXC($BA192:$BA$1474,BA193)</f>
        <v>0.91200000000000003</v>
      </c>
      <c r="BG193" s="13">
        <v>0</v>
      </c>
      <c r="BH193" s="16">
        <f t="shared" si="81"/>
        <v>0.64680000000000004</v>
      </c>
    </row>
    <row r="194" spans="1:60" collapsed="1">
      <c r="A194" s="4" t="s">
        <v>359</v>
      </c>
      <c r="B194" s="4" t="s">
        <v>360</v>
      </c>
      <c r="C194" s="4" t="s">
        <v>20</v>
      </c>
      <c r="D194" s="4" t="s">
        <v>288</v>
      </c>
      <c r="E194" s="45">
        <v>208686720000</v>
      </c>
      <c r="F194" s="45">
        <v>55445683000</v>
      </c>
      <c r="G194" s="45">
        <v>116457000000</v>
      </c>
      <c r="H194" s="45">
        <v>164482000000</v>
      </c>
      <c r="I194" s="43">
        <v>4591053000</v>
      </c>
      <c r="J194" s="43">
        <v>5341000000</v>
      </c>
      <c r="K194" s="43">
        <v>534000000</v>
      </c>
      <c r="L194" s="45">
        <v>15036000000</v>
      </c>
      <c r="M194" s="45">
        <v>90370510</v>
      </c>
      <c r="N194" s="45">
        <v>87996710</v>
      </c>
      <c r="O194" s="45">
        <v>87850770</v>
      </c>
      <c r="P194" s="45">
        <v>8553000000</v>
      </c>
      <c r="Q194" s="45">
        <v>12541000000</v>
      </c>
      <c r="R194" s="45">
        <v>9120000000</v>
      </c>
      <c r="S194" s="45">
        <v>24335000000</v>
      </c>
      <c r="T194" s="45">
        <v>158328952000</v>
      </c>
      <c r="U194" s="1">
        <v>15.6098657633594</v>
      </c>
      <c r="V194" s="8">
        <v>3</v>
      </c>
      <c r="W194" s="1"/>
      <c r="X194" s="11">
        <f t="shared" si="83"/>
        <v>0</v>
      </c>
      <c r="Y194" s="5">
        <f t="shared" ref="Y194:Y257" si="85">IF(V194&gt;6,1,0)</f>
        <v>0</v>
      </c>
      <c r="Z194" s="5"/>
      <c r="AA194" s="5">
        <f t="shared" ref="AA194:AA257" si="86">IF(W194&gt;3.5,1,0)</f>
        <v>0</v>
      </c>
      <c r="AB194" s="5"/>
      <c r="AC194" s="5"/>
      <c r="AD194" s="5"/>
      <c r="AE194" s="5">
        <f t="shared" ref="AE194:AE257" si="87">SUM(X194:AD194)</f>
        <v>0</v>
      </c>
      <c r="AF194" s="10"/>
      <c r="AG194" s="12">
        <f t="shared" ref="AG194:AG257" si="88">I194/F194</f>
        <v>8.2802713423153249E-2</v>
      </c>
      <c r="AH194" s="12">
        <f t="shared" ref="AH194:AH257" si="89">J194/G194</f>
        <v>4.5862421322891714E-2</v>
      </c>
      <c r="AI194" s="12">
        <f t="shared" si="84"/>
        <v>9.1414258095110709E-2</v>
      </c>
      <c r="AJ194" s="12">
        <f t="shared" ref="AJ194:AJ257" si="90">(H194/F194)^(1/17)-1</f>
        <v>6.6054602372400906E-2</v>
      </c>
      <c r="AK194" s="12">
        <f t="shared" ref="AK194:AK257" si="91">(H194/G194)^(1/6)-1</f>
        <v>5.9234530193795321E-2</v>
      </c>
      <c r="AL194" s="12">
        <f t="shared" ref="AL194:AL257" si="92">((H194*AI194)/(F194*AG194))^(1/17)-1</f>
        <v>7.2277169968596011E-2</v>
      </c>
      <c r="AM194" s="12">
        <f t="shared" ref="AM194:AM257" si="93">((H194*AI194)/(G194*AH194))^(1/6)-1</f>
        <v>0.18827863821425805</v>
      </c>
      <c r="AN194" s="6">
        <f t="shared" ref="AN194:AN257" si="94">F194/M194</f>
        <v>613.53734752631135</v>
      </c>
      <c r="AO194" s="6">
        <f t="shared" ref="AO194:AO257" si="95">G194/N194</f>
        <v>1323.4244780287809</v>
      </c>
      <c r="AP194" s="6">
        <f t="shared" ref="AP194:AP257" si="96">H194/O194</f>
        <v>1872.288654954305</v>
      </c>
      <c r="AQ194" s="6">
        <f t="shared" ref="AQ194:AQ257" si="97">AN194*AG194</f>
        <v>50.802557161622744</v>
      </c>
      <c r="AR194" s="6">
        <f t="shared" ref="AR194:AR257" si="98">AO194*AH194</f>
        <v>60.695451000383997</v>
      </c>
      <c r="AS194" s="6">
        <f t="shared" ref="AS194:AS257" si="99">AP194*AI194</f>
        <v>171.15387833254053</v>
      </c>
      <c r="AT194" s="12">
        <f t="shared" ref="AT194:AT257" si="100">(AP194/AN194)^(1/17)-1</f>
        <v>6.7829392057060289E-2</v>
      </c>
      <c r="AU194" s="12">
        <f t="shared" ref="AU194:AU257" si="101">(AP194/AO194)^(1/6)-1</f>
        <v>5.9527598761056177E-2</v>
      </c>
      <c r="AV194" s="12">
        <f t="shared" ref="AV194:AV257" si="102">(AS194/AQ194)^(1/17)-1</f>
        <v>7.4062319112102371E-2</v>
      </c>
      <c r="AW194" s="12">
        <f t="shared" ref="AW194:AW257" si="103">(AS194/AR194)^(1/6)-1</f>
        <v>0.18860741065141062</v>
      </c>
      <c r="AX194" s="12">
        <f t="shared" ref="AX194:AX257" si="104">MIN(AJ194:AM194,AT194:AW194)</f>
        <v>5.9234530193795321E-2</v>
      </c>
      <c r="AY194" s="6">
        <f t="shared" ref="AY194:AY257" si="105">MAX(P194,0)+MAX(Q194,0)+MAX(R194,0)-MAX(S194,0)</f>
        <v>5879000000</v>
      </c>
      <c r="AZ194" s="13">
        <f t="shared" ref="AZ194:AZ257" si="106">IF(AY194&gt;0,(H194*AI194)/AY194,1000%)</f>
        <v>2.5575778193570335</v>
      </c>
      <c r="BA194" s="14">
        <f t="shared" ref="BA194:BA257" si="107">IF(AI194&gt;0,T194/(H194*AI194),100000)</f>
        <v>10.529991487097632</v>
      </c>
      <c r="BB194" s="6"/>
      <c r="BC194" s="15"/>
      <c r="BD194" s="13">
        <f>_xlfn.PERCENTRANK.EXC($AX193:$AX$1474,AX194)</f>
        <v>0.95399999999999996</v>
      </c>
      <c r="BE194" s="13">
        <f>_xlfn.PERCENTRANK.EXC($AZ193:$AZ$1474,AZ194)</f>
        <v>0.996</v>
      </c>
      <c r="BF194" s="13">
        <f>1-_xlfn.PERCENTRANK.EXC($BA193:$BA$1474,BA194)</f>
        <v>0.51600000000000001</v>
      </c>
      <c r="BG194" s="13">
        <v>0</v>
      </c>
      <c r="BH194" s="16">
        <f t="shared" ref="BH194:BH257" si="108">IF(AE194=0,20%*BD194+20%*BE194+40%*BF194+20%*BG194,0)</f>
        <v>0.59640000000000004</v>
      </c>
    </row>
    <row r="195" spans="1:60" collapsed="1">
      <c r="A195" s="4" t="s">
        <v>1994</v>
      </c>
      <c r="B195" s="4" t="s">
        <v>1995</v>
      </c>
      <c r="C195" s="4" t="s">
        <v>20</v>
      </c>
      <c r="D195" s="4" t="s">
        <v>1977</v>
      </c>
      <c r="E195" s="45">
        <v>22989674176</v>
      </c>
      <c r="F195" s="45">
        <v>4685326000</v>
      </c>
      <c r="G195" s="45">
        <v>9924619000</v>
      </c>
      <c r="H195" s="45">
        <v>12986444000</v>
      </c>
      <c r="I195" s="43">
        <v>235295000</v>
      </c>
      <c r="J195" s="43">
        <v>1406353000</v>
      </c>
      <c r="K195" s="43">
        <v>1794517000</v>
      </c>
      <c r="L195" s="45">
        <v>2717715000</v>
      </c>
      <c r="M195" s="45">
        <v>12709680</v>
      </c>
      <c r="N195" s="45">
        <v>10701060</v>
      </c>
      <c r="O195" s="45">
        <v>10968360</v>
      </c>
      <c r="P195" s="45">
        <v>56737000</v>
      </c>
      <c r="Q195" s="45">
        <v>74819000</v>
      </c>
      <c r="R195" s="45">
        <v>6120580000</v>
      </c>
      <c r="S195" s="45">
        <v>22623000</v>
      </c>
      <c r="T195" s="45">
        <v>22324109836</v>
      </c>
      <c r="U195" s="1">
        <v>11.901466608408001</v>
      </c>
      <c r="V195" s="8">
        <v>4</v>
      </c>
      <c r="W195" s="1"/>
      <c r="X195" s="11">
        <f t="shared" si="83"/>
        <v>0</v>
      </c>
      <c r="Y195" s="5">
        <f t="shared" si="85"/>
        <v>0</v>
      </c>
      <c r="Z195" s="5"/>
      <c r="AA195" s="5">
        <f t="shared" si="86"/>
        <v>0</v>
      </c>
      <c r="AB195" s="5"/>
      <c r="AC195" s="5"/>
      <c r="AD195" s="5"/>
      <c r="AE195" s="5">
        <f t="shared" si="87"/>
        <v>0</v>
      </c>
      <c r="AF195" s="10"/>
      <c r="AG195" s="12">
        <f t="shared" si="88"/>
        <v>5.0219557827993186E-2</v>
      </c>
      <c r="AH195" s="12">
        <f t="shared" si="89"/>
        <v>0.14170347496463087</v>
      </c>
      <c r="AI195" s="12">
        <f t="shared" si="84"/>
        <v>0.20927322367847581</v>
      </c>
      <c r="AJ195" s="12">
        <f t="shared" si="90"/>
        <v>6.1803476918181888E-2</v>
      </c>
      <c r="AK195" s="12">
        <f t="shared" si="91"/>
        <v>4.5833945407963039E-2</v>
      </c>
      <c r="AL195" s="12">
        <f t="shared" si="92"/>
        <v>0.15479625145391784</v>
      </c>
      <c r="AM195" s="12">
        <f t="shared" si="93"/>
        <v>0.1160532793408271</v>
      </c>
      <c r="AN195" s="6">
        <f t="shared" si="94"/>
        <v>368.64232616399471</v>
      </c>
      <c r="AO195" s="6">
        <f t="shared" si="95"/>
        <v>927.44260848925251</v>
      </c>
      <c r="AP195" s="6">
        <f t="shared" si="96"/>
        <v>1183.9914080135954</v>
      </c>
      <c r="AQ195" s="6">
        <f t="shared" si="97"/>
        <v>18.513054616638659</v>
      </c>
      <c r="AR195" s="6">
        <f t="shared" si="98"/>
        <v>131.42184045318874</v>
      </c>
      <c r="AS195" s="6">
        <f t="shared" si="99"/>
        <v>247.77769876262269</v>
      </c>
      <c r="AT195" s="12">
        <f t="shared" si="100"/>
        <v>7.1046761862724628E-2</v>
      </c>
      <c r="AU195" s="12">
        <f t="shared" si="101"/>
        <v>4.1542312392634617E-2</v>
      </c>
      <c r="AV195" s="12">
        <f t="shared" si="102"/>
        <v>0.16484906352047779</v>
      </c>
      <c r="AW195" s="12">
        <f t="shared" si="103"/>
        <v>0.11147349770195891</v>
      </c>
      <c r="AX195" s="12">
        <f t="shared" si="104"/>
        <v>4.1542312392634617E-2</v>
      </c>
      <c r="AY195" s="6">
        <f t="shared" si="105"/>
        <v>6229513000</v>
      </c>
      <c r="AZ195" s="13">
        <f t="shared" si="106"/>
        <v>0.436264439932945</v>
      </c>
      <c r="BA195" s="14">
        <f t="shared" si="107"/>
        <v>8.2142939329547069</v>
      </c>
      <c r="BB195" s="6"/>
      <c r="BC195" s="15"/>
      <c r="BD195" s="13">
        <f>_xlfn.PERCENTRANK.EXC($AX194:$AX$1474,AX195)</f>
        <v>0.90600000000000003</v>
      </c>
      <c r="BE195" s="13">
        <f>_xlfn.PERCENTRANK.EXC($AZ194:$AZ$1474,AZ195)</f>
        <v>0.93400000000000005</v>
      </c>
      <c r="BF195" s="13">
        <f>1-_xlfn.PERCENTRANK.EXC($BA194:$BA$1474,BA195)</f>
        <v>0.70300000000000007</v>
      </c>
      <c r="BG195" s="13">
        <v>0</v>
      </c>
      <c r="BH195" s="16">
        <f t="shared" si="108"/>
        <v>0.64920000000000011</v>
      </c>
    </row>
    <row r="196" spans="1:60" collapsed="1">
      <c r="A196" s="4" t="s">
        <v>450</v>
      </c>
      <c r="B196" s="4" t="s">
        <v>451</v>
      </c>
      <c r="C196" s="4" t="s">
        <v>20</v>
      </c>
      <c r="D196" s="4" t="s">
        <v>403</v>
      </c>
      <c r="E196" s="45">
        <v>8141994000</v>
      </c>
      <c r="F196" s="45">
        <v>2007350000</v>
      </c>
      <c r="G196" s="45">
        <v>3807870000</v>
      </c>
      <c r="H196" s="45">
        <v>4736844000</v>
      </c>
      <c r="I196" s="43">
        <v>292242000</v>
      </c>
      <c r="J196" s="43">
        <v>350984000</v>
      </c>
      <c r="K196" s="43">
        <v>795501000</v>
      </c>
      <c r="L196" s="45">
        <v>906248000</v>
      </c>
      <c r="M196" s="45">
        <v>6496000</v>
      </c>
      <c r="N196" s="45">
        <v>6492000</v>
      </c>
      <c r="O196" s="45">
        <v>6402000</v>
      </c>
      <c r="P196" s="45">
        <v>897972000</v>
      </c>
      <c r="Q196" s="45">
        <v>90172000</v>
      </c>
      <c r="R196" s="45">
        <v>1997316000</v>
      </c>
      <c r="S196" s="45">
        <v>191850000</v>
      </c>
      <c r="T196" s="45">
        <v>7329381000.0000095</v>
      </c>
      <c r="U196" s="1">
        <v>11.976027151309401</v>
      </c>
      <c r="V196" s="8">
        <v>6</v>
      </c>
      <c r="W196" s="1"/>
      <c r="X196" s="11">
        <f t="shared" si="83"/>
        <v>0</v>
      </c>
      <c r="Y196" s="5">
        <f t="shared" si="85"/>
        <v>0</v>
      </c>
      <c r="Z196" s="5"/>
      <c r="AA196" s="5">
        <f t="shared" si="86"/>
        <v>0</v>
      </c>
      <c r="AB196" s="5"/>
      <c r="AC196" s="5"/>
      <c r="AD196" s="5"/>
      <c r="AE196" s="17">
        <f t="shared" si="87"/>
        <v>0</v>
      </c>
      <c r="AF196" s="10"/>
      <c r="AG196" s="12">
        <f t="shared" si="88"/>
        <v>0.14558597155453706</v>
      </c>
      <c r="AH196" s="12">
        <f t="shared" si="89"/>
        <v>9.2173314740261622E-2</v>
      </c>
      <c r="AI196" s="12">
        <f t="shared" si="84"/>
        <v>0.19131894569464394</v>
      </c>
      <c r="AJ196" s="12">
        <f t="shared" si="90"/>
        <v>5.1800306257882456E-2</v>
      </c>
      <c r="AK196" s="12">
        <f t="shared" si="91"/>
        <v>3.7053499862351069E-2</v>
      </c>
      <c r="AL196" s="12">
        <f t="shared" si="92"/>
        <v>6.8838343479871611E-2</v>
      </c>
      <c r="AM196" s="12">
        <f t="shared" si="93"/>
        <v>0.1712779216572462</v>
      </c>
      <c r="AN196" s="6">
        <f t="shared" si="94"/>
        <v>309.01323891625617</v>
      </c>
      <c r="AO196" s="6">
        <f t="shared" si="95"/>
        <v>586.54805914972269</v>
      </c>
      <c r="AP196" s="6">
        <f t="shared" si="96"/>
        <v>739.90065604498591</v>
      </c>
      <c r="AQ196" s="6">
        <f t="shared" si="97"/>
        <v>44.987992610837438</v>
      </c>
      <c r="AR196" s="6">
        <f t="shared" si="98"/>
        <v>54.064078866296981</v>
      </c>
      <c r="AS196" s="6">
        <f t="shared" si="99"/>
        <v>141.55701343330207</v>
      </c>
      <c r="AT196" s="12">
        <f t="shared" si="100"/>
        <v>5.2702528932216497E-2</v>
      </c>
      <c r="AU196" s="12">
        <f t="shared" si="101"/>
        <v>3.9469222884519262E-2</v>
      </c>
      <c r="AV196" s="12">
        <f t="shared" si="102"/>
        <v>6.9755181194167459E-2</v>
      </c>
      <c r="AW196" s="12">
        <f t="shared" si="103"/>
        <v>0.17400630841943387</v>
      </c>
      <c r="AX196" s="12">
        <f t="shared" si="104"/>
        <v>3.7053499862351069E-2</v>
      </c>
      <c r="AY196" s="6">
        <f t="shared" si="105"/>
        <v>2793610000</v>
      </c>
      <c r="AZ196" s="13">
        <f t="shared" si="106"/>
        <v>0.32440032789115159</v>
      </c>
      <c r="BA196" s="14">
        <f t="shared" si="107"/>
        <v>8.0876106761063298</v>
      </c>
      <c r="BB196" s="6"/>
      <c r="BC196" s="15"/>
      <c r="BD196" s="13">
        <f>_xlfn.PERCENTRANK.EXC($AX195:$AX$1474,AX196)</f>
        <v>0.88600000000000001</v>
      </c>
      <c r="BE196" s="13">
        <f>_xlfn.PERCENTRANK.EXC($AZ195:$AZ$1474,AZ196)</f>
        <v>0.91200000000000003</v>
      </c>
      <c r="BF196" s="13">
        <f>1-_xlfn.PERCENTRANK.EXC($BA195:$BA$1474,BA196)</f>
        <v>0.70900000000000007</v>
      </c>
      <c r="BG196" s="13">
        <v>0</v>
      </c>
      <c r="BH196" s="16">
        <f t="shared" si="108"/>
        <v>0.64319999999999999</v>
      </c>
    </row>
    <row r="197" spans="1:60" collapsed="1">
      <c r="A197" s="4" t="s">
        <v>2726</v>
      </c>
      <c r="B197" s="4" t="s">
        <v>2727</v>
      </c>
      <c r="C197" s="4" t="s">
        <v>20</v>
      </c>
      <c r="D197" s="4" t="s">
        <v>2543</v>
      </c>
      <c r="E197" s="45">
        <v>21497392800</v>
      </c>
      <c r="F197" s="45">
        <v>40890135000</v>
      </c>
      <c r="G197" s="45">
        <v>44829355000</v>
      </c>
      <c r="H197" s="45">
        <v>71475868000</v>
      </c>
      <c r="I197" s="43">
        <v>1190654000</v>
      </c>
      <c r="J197" s="43">
        <v>1986198000</v>
      </c>
      <c r="K197" s="43">
        <v>2088699000</v>
      </c>
      <c r="L197" s="45">
        <v>4635455000</v>
      </c>
      <c r="M197" s="45">
        <v>22279180</v>
      </c>
      <c r="N197" s="45">
        <v>21481380</v>
      </c>
      <c r="O197" s="45">
        <v>19530740</v>
      </c>
      <c r="P197" s="45">
        <v>11367747000</v>
      </c>
      <c r="Q197" s="45">
        <v>22242015000</v>
      </c>
      <c r="R197" s="45">
        <v>12315260000</v>
      </c>
      <c r="S197" s="45">
        <v>9641440000</v>
      </c>
      <c r="T197" s="45">
        <v>24874339600.000099</v>
      </c>
      <c r="U197" s="1">
        <v>4.8678058807520301</v>
      </c>
      <c r="V197" s="8"/>
      <c r="W197" s="1">
        <v>0.53400224229244797</v>
      </c>
      <c r="X197" s="11">
        <f t="shared" si="83"/>
        <v>0</v>
      </c>
      <c r="Y197" s="5">
        <f t="shared" si="85"/>
        <v>0</v>
      </c>
      <c r="Z197" s="5"/>
      <c r="AA197" s="5">
        <f t="shared" si="86"/>
        <v>0</v>
      </c>
      <c r="AB197" s="5"/>
      <c r="AC197" s="5"/>
      <c r="AD197" s="5"/>
      <c r="AE197" s="5">
        <f t="shared" si="87"/>
        <v>0</v>
      </c>
      <c r="AF197" s="10"/>
      <c r="AG197" s="12">
        <f t="shared" si="88"/>
        <v>2.9118368036691492E-2</v>
      </c>
      <c r="AH197" s="12">
        <f t="shared" si="89"/>
        <v>4.4305745643674774E-2</v>
      </c>
      <c r="AI197" s="12">
        <f t="shared" si="84"/>
        <v>6.4853427173490213E-2</v>
      </c>
      <c r="AJ197" s="12">
        <f t="shared" si="90"/>
        <v>3.3396797651733312E-2</v>
      </c>
      <c r="AK197" s="12">
        <f t="shared" si="91"/>
        <v>8.0851819456214002E-2</v>
      </c>
      <c r="AL197" s="12">
        <f t="shared" si="92"/>
        <v>8.3238105756734404E-2</v>
      </c>
      <c r="AM197" s="12">
        <f t="shared" si="93"/>
        <v>0.15171486309768967</v>
      </c>
      <c r="AN197" s="6">
        <f t="shared" si="94"/>
        <v>1835.3518845846211</v>
      </c>
      <c r="AO197" s="6">
        <f t="shared" si="95"/>
        <v>2086.8936260147161</v>
      </c>
      <c r="AP197" s="6">
        <f t="shared" si="96"/>
        <v>3659.6600026419892</v>
      </c>
      <c r="AQ197" s="6">
        <f t="shared" si="97"/>
        <v>53.44245165217032</v>
      </c>
      <c r="AR197" s="6">
        <f t="shared" si="98"/>
        <v>92.461378179614158</v>
      </c>
      <c r="AS197" s="6">
        <f t="shared" si="99"/>
        <v>237.34149346107725</v>
      </c>
      <c r="AT197" s="12">
        <f t="shared" si="100"/>
        <v>4.1431406164065709E-2</v>
      </c>
      <c r="AU197" s="12">
        <f t="shared" si="101"/>
        <v>9.8137538993577911E-2</v>
      </c>
      <c r="AV197" s="12">
        <f t="shared" si="102"/>
        <v>9.1660227951396944E-2</v>
      </c>
      <c r="AW197" s="12">
        <f t="shared" si="103"/>
        <v>0.17013387276409886</v>
      </c>
      <c r="AX197" s="12">
        <f t="shared" si="104"/>
        <v>3.3396797651733312E-2</v>
      </c>
      <c r="AY197" s="6">
        <f t="shared" si="105"/>
        <v>36283582000</v>
      </c>
      <c r="AZ197" s="13">
        <f t="shared" si="106"/>
        <v>0.12775626728364362</v>
      </c>
      <c r="BA197" s="14">
        <f t="shared" si="107"/>
        <v>5.3661052906349216</v>
      </c>
      <c r="BB197" s="6"/>
      <c r="BC197" s="15"/>
      <c r="BD197" s="13">
        <f>_xlfn.PERCENTRANK.EXC($AX196:$AX$1474,AX197)</f>
        <v>0.86699999999999999</v>
      </c>
      <c r="BE197" s="13">
        <f>_xlfn.PERCENTRANK.EXC($AZ196:$AZ$1474,AZ197)</f>
        <v>0.59199999999999997</v>
      </c>
      <c r="BF197" s="13">
        <f>1-_xlfn.PERCENTRANK.EXC($BA196:$BA$1474,BA197)</f>
        <v>0.878</v>
      </c>
      <c r="BG197" s="13">
        <v>0</v>
      </c>
      <c r="BH197" s="16">
        <f t="shared" si="108"/>
        <v>0.64300000000000002</v>
      </c>
    </row>
    <row r="198" spans="1:60" collapsed="1">
      <c r="A198" s="4" t="s">
        <v>2014</v>
      </c>
      <c r="B198" s="4" t="s">
        <v>2015</v>
      </c>
      <c r="C198" s="4" t="s">
        <v>20</v>
      </c>
      <c r="D198" s="4" t="s">
        <v>2016</v>
      </c>
      <c r="E198" s="45">
        <v>94994900000</v>
      </c>
      <c r="F198" s="45">
        <v>18114026000</v>
      </c>
      <c r="G198" s="45">
        <v>18605181000</v>
      </c>
      <c r="H198" s="45">
        <v>35878879000</v>
      </c>
      <c r="I198" s="43">
        <v>1031986000</v>
      </c>
      <c r="J198" s="43">
        <v>3077272000</v>
      </c>
      <c r="K198" s="43">
        <v>5287708000</v>
      </c>
      <c r="L198" s="45">
        <v>8302586000</v>
      </c>
      <c r="M198" s="45">
        <v>19960920</v>
      </c>
      <c r="N198" s="45">
        <v>18005490</v>
      </c>
      <c r="O198" s="45">
        <v>18366690</v>
      </c>
      <c r="P198" s="45">
        <v>4261518000</v>
      </c>
      <c r="Q198" s="45">
        <v>1949599000</v>
      </c>
      <c r="R198" s="45">
        <v>6456434000</v>
      </c>
      <c r="S198" s="45">
        <v>2323310000</v>
      </c>
      <c r="T198" s="45">
        <v>76851696999.999893</v>
      </c>
      <c r="U198" s="1">
        <v>10.9339803740904</v>
      </c>
      <c r="V198" s="8">
        <v>3</v>
      </c>
      <c r="W198" s="1"/>
      <c r="X198" s="11">
        <f t="shared" si="83"/>
        <v>0</v>
      </c>
      <c r="Y198" s="5">
        <f t="shared" si="85"/>
        <v>0</v>
      </c>
      <c r="Z198" s="5"/>
      <c r="AA198" s="5">
        <f t="shared" si="86"/>
        <v>0</v>
      </c>
      <c r="AB198" s="5"/>
      <c r="AC198" s="5"/>
      <c r="AD198" s="5"/>
      <c r="AE198" s="5">
        <f t="shared" si="87"/>
        <v>0</v>
      </c>
      <c r="AF198" s="10"/>
      <c r="AG198" s="12">
        <f t="shared" si="88"/>
        <v>5.6971652795463582E-2</v>
      </c>
      <c r="AH198" s="12">
        <f t="shared" si="89"/>
        <v>0.16539865965292141</v>
      </c>
      <c r="AI198" s="12">
        <f t="shared" si="84"/>
        <v>0.23140594777222553</v>
      </c>
      <c r="AJ198" s="12">
        <f t="shared" si="90"/>
        <v>4.1022768425771794E-2</v>
      </c>
      <c r="AK198" s="12">
        <f t="shared" si="91"/>
        <v>0.11566590466377824</v>
      </c>
      <c r="AL198" s="12">
        <f t="shared" si="92"/>
        <v>0.13049080408190616</v>
      </c>
      <c r="AM198" s="12">
        <f t="shared" si="93"/>
        <v>0.17988926444854214</v>
      </c>
      <c r="AN198" s="6">
        <f t="shared" si="94"/>
        <v>907.4745051831278</v>
      </c>
      <c r="AO198" s="6">
        <f t="shared" si="95"/>
        <v>1033.3060083341247</v>
      </c>
      <c r="AP198" s="6">
        <f t="shared" si="96"/>
        <v>1953.4755037516286</v>
      </c>
      <c r="AQ198" s="6">
        <f t="shared" si="97"/>
        <v>51.700322430028272</v>
      </c>
      <c r="AR198" s="6">
        <f t="shared" si="98"/>
        <v>170.90742878977468</v>
      </c>
      <c r="AS198" s="6">
        <f t="shared" si="99"/>
        <v>452.04585039547135</v>
      </c>
      <c r="AT198" s="12">
        <f t="shared" si="100"/>
        <v>4.6132461922848478E-2</v>
      </c>
      <c r="AU198" s="12">
        <f t="shared" si="101"/>
        <v>0.11197878729496691</v>
      </c>
      <c r="AV198" s="12">
        <f t="shared" si="102"/>
        <v>0.13603963710009026</v>
      </c>
      <c r="AW198" s="12">
        <f t="shared" si="103"/>
        <v>0.17598989799659948</v>
      </c>
      <c r="AX198" s="12">
        <f t="shared" si="104"/>
        <v>4.1022768425771794E-2</v>
      </c>
      <c r="AY198" s="6">
        <f t="shared" si="105"/>
        <v>10344241000</v>
      </c>
      <c r="AZ198" s="13">
        <f t="shared" si="106"/>
        <v>0.8026288250631437</v>
      </c>
      <c r="BA198" s="14">
        <f t="shared" si="107"/>
        <v>9.2563566339451224</v>
      </c>
      <c r="BB198" s="6"/>
      <c r="BC198" s="15"/>
      <c r="BD198" s="13">
        <f>_xlfn.PERCENTRANK.EXC($AX197:$AX$1474,AX198)</f>
        <v>0.90600000000000003</v>
      </c>
      <c r="BE198" s="13">
        <f>_xlfn.PERCENTRANK.EXC($AZ197:$AZ$1474,AZ198)</f>
        <v>0.97199999999999998</v>
      </c>
      <c r="BF198" s="13">
        <f>1-_xlfn.PERCENTRANK.EXC($BA197:$BA$1474,BA198)</f>
        <v>0.624</v>
      </c>
      <c r="BG198" s="13">
        <v>0</v>
      </c>
      <c r="BH198" s="16">
        <f t="shared" si="108"/>
        <v>0.62520000000000009</v>
      </c>
    </row>
    <row r="199" spans="1:60" collapsed="1">
      <c r="A199" s="4" t="s">
        <v>1845</v>
      </c>
      <c r="B199" s="4" t="s">
        <v>1846</v>
      </c>
      <c r="C199" s="4" t="s">
        <v>20</v>
      </c>
      <c r="D199" s="4" t="s">
        <v>1696</v>
      </c>
      <c r="E199" s="45">
        <v>32372670000</v>
      </c>
      <c r="F199" s="45">
        <v>18975347000</v>
      </c>
      <c r="G199" s="45">
        <v>20582912000</v>
      </c>
      <c r="H199" s="45">
        <v>38679841000</v>
      </c>
      <c r="I199" s="43">
        <v>1239494000</v>
      </c>
      <c r="J199" s="43">
        <v>1793153000</v>
      </c>
      <c r="K199" s="43">
        <v>3797956000</v>
      </c>
      <c r="L199" s="45">
        <v>6006319000</v>
      </c>
      <c r="M199" s="45">
        <v>11184940</v>
      </c>
      <c r="N199" s="45">
        <v>10260050</v>
      </c>
      <c r="O199" s="45">
        <v>10259780</v>
      </c>
      <c r="P199" s="45">
        <v>11670599000</v>
      </c>
      <c r="Q199" s="45">
        <v>11177263000</v>
      </c>
      <c r="R199" s="45">
        <v>17026911000</v>
      </c>
      <c r="S199" s="45">
        <v>4077649000</v>
      </c>
      <c r="T199" s="45">
        <v>38501240000</v>
      </c>
      <c r="U199" s="1">
        <v>8.0244769569363807</v>
      </c>
      <c r="V199" s="8">
        <v>5</v>
      </c>
      <c r="W199" s="1">
        <v>6.9052958149480002E-3</v>
      </c>
      <c r="X199" s="11">
        <f t="shared" si="83"/>
        <v>0</v>
      </c>
      <c r="Y199" s="5">
        <f t="shared" si="85"/>
        <v>0</v>
      </c>
      <c r="Z199" s="5"/>
      <c r="AA199" s="5">
        <f t="shared" si="86"/>
        <v>0</v>
      </c>
      <c r="AB199" s="5"/>
      <c r="AC199" s="5"/>
      <c r="AD199" s="5"/>
      <c r="AE199" s="17">
        <f t="shared" si="87"/>
        <v>0</v>
      </c>
      <c r="AF199" s="10"/>
      <c r="AG199" s="12">
        <f t="shared" si="88"/>
        <v>6.5321282398682887E-2</v>
      </c>
      <c r="AH199" s="12">
        <f t="shared" si="89"/>
        <v>8.7118528223800409E-2</v>
      </c>
      <c r="AI199" s="12">
        <f t="shared" si="84"/>
        <v>0.15528292890345646</v>
      </c>
      <c r="AJ199" s="12">
        <f t="shared" si="90"/>
        <v>4.2782707898760375E-2</v>
      </c>
      <c r="AK199" s="12">
        <f t="shared" si="91"/>
        <v>0.1108693316768854</v>
      </c>
      <c r="AL199" s="12">
        <f t="shared" si="92"/>
        <v>9.727510839558251E-2</v>
      </c>
      <c r="AM199" s="12">
        <f t="shared" si="93"/>
        <v>0.22320291633224354</v>
      </c>
      <c r="AN199" s="6">
        <f t="shared" si="94"/>
        <v>1696.5086088973208</v>
      </c>
      <c r="AO199" s="6">
        <f t="shared" si="95"/>
        <v>2006.1219974561527</v>
      </c>
      <c r="AP199" s="6">
        <f t="shared" si="96"/>
        <v>3770.0458489363318</v>
      </c>
      <c r="AQ199" s="6">
        <f t="shared" si="97"/>
        <v>110.81811793357855</v>
      </c>
      <c r="AR199" s="6">
        <f t="shared" si="98"/>
        <v>174.77039585577069</v>
      </c>
      <c r="AS199" s="6">
        <f t="shared" si="99"/>
        <v>585.4237615231516</v>
      </c>
      <c r="AT199" s="12">
        <f t="shared" si="100"/>
        <v>4.8092093833932648E-2</v>
      </c>
      <c r="AU199" s="12">
        <f t="shared" si="101"/>
        <v>0.11087420396184622</v>
      </c>
      <c r="AV199" s="12">
        <f t="shared" si="102"/>
        <v>0.10286194540716798</v>
      </c>
      <c r="AW199" s="12">
        <f t="shared" si="103"/>
        <v>0.22320828131352766</v>
      </c>
      <c r="AX199" s="12">
        <f t="shared" si="104"/>
        <v>4.2782707898760375E-2</v>
      </c>
      <c r="AY199" s="6">
        <f t="shared" si="105"/>
        <v>35797124000</v>
      </c>
      <c r="AZ199" s="13">
        <f t="shared" si="106"/>
        <v>0.16778775300496207</v>
      </c>
      <c r="BA199" s="14">
        <f t="shared" si="107"/>
        <v>6.41012240608599</v>
      </c>
      <c r="BB199" s="6"/>
      <c r="BC199" s="15"/>
      <c r="BD199" s="13">
        <f>_xlfn.PERCENTRANK.EXC($AX198:$AX$1474,AX199)</f>
        <v>0.91400000000000003</v>
      </c>
      <c r="BE199" s="13">
        <f>_xlfn.PERCENTRANK.EXC($AZ198:$AZ$1474,AZ199)</f>
        <v>0.73399999999999999</v>
      </c>
      <c r="BF199" s="13">
        <f>1-_xlfn.PERCENTRANK.EXC($BA198:$BA$1474,BA199)</f>
        <v>0.82099999999999995</v>
      </c>
      <c r="BG199" s="13">
        <v>0</v>
      </c>
      <c r="BH199" s="16">
        <f t="shared" si="108"/>
        <v>0.65800000000000003</v>
      </c>
    </row>
    <row r="200" spans="1:60" collapsed="1">
      <c r="A200" s="4" t="s">
        <v>440</v>
      </c>
      <c r="B200" s="4" t="s">
        <v>441</v>
      </c>
      <c r="C200" s="4" t="s">
        <v>20</v>
      </c>
      <c r="D200" s="4" t="s">
        <v>403</v>
      </c>
      <c r="E200" s="45">
        <v>59429265000</v>
      </c>
      <c r="F200" s="45">
        <v>1387257000</v>
      </c>
      <c r="G200" s="45">
        <v>5058685000</v>
      </c>
      <c r="H200" s="45">
        <v>10436000000</v>
      </c>
      <c r="I200" s="43">
        <v>329707000</v>
      </c>
      <c r="J200" s="43">
        <v>1815964000</v>
      </c>
      <c r="K200" s="43">
        <v>2984000000</v>
      </c>
      <c r="L200" s="45">
        <v>4414000000</v>
      </c>
      <c r="M200" s="45">
        <v>13722200</v>
      </c>
      <c r="N200" s="45">
        <v>13903530</v>
      </c>
      <c r="O200" s="45">
        <v>14039210</v>
      </c>
      <c r="P200" s="45">
        <v>1574000000</v>
      </c>
      <c r="Q200" s="45">
        <v>22000000</v>
      </c>
      <c r="R200" s="45">
        <v>209000000</v>
      </c>
      <c r="S200" s="45">
        <v>238000000</v>
      </c>
      <c r="T200" s="45">
        <v>43702260000</v>
      </c>
      <c r="U200" s="1">
        <v>19.126176656437899</v>
      </c>
      <c r="V200" s="8">
        <v>3</v>
      </c>
      <c r="W200" s="1"/>
      <c r="X200" s="11">
        <f t="shared" si="83"/>
        <v>0</v>
      </c>
      <c r="Y200" s="5">
        <f t="shared" si="85"/>
        <v>0</v>
      </c>
      <c r="Z200" s="5"/>
      <c r="AA200" s="5">
        <f t="shared" si="86"/>
        <v>0</v>
      </c>
      <c r="AB200" s="5"/>
      <c r="AC200" s="5"/>
      <c r="AD200" s="17"/>
      <c r="AE200" s="11">
        <f t="shared" si="87"/>
        <v>0</v>
      </c>
      <c r="AF200" s="10"/>
      <c r="AG200" s="12">
        <f t="shared" si="88"/>
        <v>0.23766829073488185</v>
      </c>
      <c r="AH200" s="12">
        <f t="shared" si="89"/>
        <v>0.35897945810027704</v>
      </c>
      <c r="AI200" s="12">
        <f t="shared" si="84"/>
        <v>0.42295898811805288</v>
      </c>
      <c r="AJ200" s="12">
        <f t="shared" si="90"/>
        <v>0.12603424058510138</v>
      </c>
      <c r="AK200" s="12">
        <f t="shared" si="91"/>
        <v>0.12827787579582584</v>
      </c>
      <c r="AL200" s="12">
        <f t="shared" si="92"/>
        <v>0.16486800107099331</v>
      </c>
      <c r="AM200" s="12">
        <f t="shared" si="93"/>
        <v>0.15954475473448504</v>
      </c>
      <c r="AN200" s="6">
        <f t="shared" si="94"/>
        <v>101.09581553978225</v>
      </c>
      <c r="AO200" s="6">
        <f t="shared" si="95"/>
        <v>363.84177255704128</v>
      </c>
      <c r="AP200" s="6">
        <f t="shared" si="96"/>
        <v>743.34666979124893</v>
      </c>
      <c r="AQ200" s="6">
        <f t="shared" si="97"/>
        <v>24.027269679788954</v>
      </c>
      <c r="AR200" s="6">
        <f t="shared" si="98"/>
        <v>130.61172234677093</v>
      </c>
      <c r="AS200" s="6">
        <f t="shared" si="99"/>
        <v>314.40515527583102</v>
      </c>
      <c r="AT200" s="12">
        <f t="shared" si="100"/>
        <v>0.12452245120431216</v>
      </c>
      <c r="AU200" s="12">
        <f t="shared" si="101"/>
        <v>0.12645316661465622</v>
      </c>
      <c r="AV200" s="12">
        <f t="shared" si="102"/>
        <v>0.16330407431764238</v>
      </c>
      <c r="AW200" s="12">
        <f t="shared" si="103"/>
        <v>0.15766947914384311</v>
      </c>
      <c r="AX200" s="12">
        <f t="shared" si="104"/>
        <v>0.12452245120431216</v>
      </c>
      <c r="AY200" s="6">
        <f t="shared" si="105"/>
        <v>1567000000</v>
      </c>
      <c r="AZ200" s="13">
        <f t="shared" si="106"/>
        <v>2.816847479259732</v>
      </c>
      <c r="BA200" s="14">
        <f t="shared" si="107"/>
        <v>9.9008291798821926</v>
      </c>
      <c r="BB200" s="6"/>
      <c r="BC200" s="15"/>
      <c r="BD200" s="13">
        <f>_xlfn.PERCENTRANK.EXC($AX199:$AX$1474,AX200)</f>
        <v>0.99199999999999999</v>
      </c>
      <c r="BE200" s="13">
        <f>_xlfn.PERCENTRANK.EXC($AZ199:$AZ$1474,AZ200)</f>
        <v>0.996</v>
      </c>
      <c r="BF200" s="13">
        <f>1-_xlfn.PERCENTRANK.EXC($BA199:$BA$1474,BA200)</f>
        <v>0.56400000000000006</v>
      </c>
      <c r="BG200" s="13">
        <v>0</v>
      </c>
      <c r="BH200" s="16">
        <f t="shared" si="108"/>
        <v>0.62320000000000009</v>
      </c>
    </row>
    <row r="201" spans="1:60" collapsed="1">
      <c r="A201" s="4" t="s">
        <v>497</v>
      </c>
      <c r="B201" s="4" t="s">
        <v>498</v>
      </c>
      <c r="C201" s="4" t="s">
        <v>20</v>
      </c>
      <c r="D201" s="4" t="s">
        <v>466</v>
      </c>
      <c r="E201" s="45">
        <v>45871494000</v>
      </c>
      <c r="F201" s="45">
        <v>18344870000</v>
      </c>
      <c r="G201" s="45">
        <v>17044865000</v>
      </c>
      <c r="H201" s="45">
        <v>28113010000</v>
      </c>
      <c r="I201" s="43">
        <v>159557000</v>
      </c>
      <c r="J201" s="43">
        <v>1977683000</v>
      </c>
      <c r="K201" s="43">
        <v>1663333000</v>
      </c>
      <c r="L201" s="45">
        <v>4778423000</v>
      </c>
      <c r="M201" s="45">
        <v>10833400</v>
      </c>
      <c r="N201" s="45">
        <v>10707440</v>
      </c>
      <c r="O201" s="45">
        <v>10384320</v>
      </c>
      <c r="P201" s="45">
        <v>7379107000</v>
      </c>
      <c r="Q201" s="45">
        <v>4698089000</v>
      </c>
      <c r="R201" s="45">
        <v>11989401000</v>
      </c>
      <c r="S201" s="45">
        <v>4668675000</v>
      </c>
      <c r="T201" s="45">
        <v>32250384000</v>
      </c>
      <c r="U201" s="1">
        <v>11.8467979166139</v>
      </c>
      <c r="V201" s="8">
        <v>3</v>
      </c>
      <c r="W201" s="1"/>
      <c r="X201" s="11">
        <f t="shared" ref="X201:X232" si="109">IF(AX201&lt;-5%,1,0)</f>
        <v>0</v>
      </c>
      <c r="Y201" s="5">
        <f t="shared" si="85"/>
        <v>0</v>
      </c>
      <c r="Z201" s="5"/>
      <c r="AA201" s="5">
        <f t="shared" si="86"/>
        <v>0</v>
      </c>
      <c r="AB201" s="5"/>
      <c r="AC201" s="5"/>
      <c r="AD201" s="5"/>
      <c r="AE201" s="5">
        <f t="shared" si="87"/>
        <v>0</v>
      </c>
      <c r="AF201" s="10"/>
      <c r="AG201" s="12">
        <f t="shared" si="88"/>
        <v>8.6976359058417961E-3</v>
      </c>
      <c r="AH201" s="12">
        <f t="shared" si="89"/>
        <v>0.11602808235794182</v>
      </c>
      <c r="AI201" s="12">
        <f t="shared" si="84"/>
        <v>0.16997194537333427</v>
      </c>
      <c r="AJ201" s="12">
        <f t="shared" si="90"/>
        <v>2.5428664606419682E-2</v>
      </c>
      <c r="AK201" s="12">
        <f t="shared" si="91"/>
        <v>8.6973518164668029E-2</v>
      </c>
      <c r="AL201" s="12">
        <f t="shared" si="92"/>
        <v>0.22136429388873169</v>
      </c>
      <c r="AM201" s="12">
        <f t="shared" si="93"/>
        <v>0.15838960579870642</v>
      </c>
      <c r="AN201" s="6">
        <f t="shared" si="94"/>
        <v>1693.3621946941864</v>
      </c>
      <c r="AO201" s="6">
        <f t="shared" si="95"/>
        <v>1591.8711662171349</v>
      </c>
      <c r="AP201" s="6">
        <f t="shared" si="96"/>
        <v>2707.2557471264367</v>
      </c>
      <c r="AQ201" s="6">
        <f t="shared" si="97"/>
        <v>14.728247826167221</v>
      </c>
      <c r="AR201" s="6">
        <f t="shared" si="98"/>
        <v>184.70175877707462</v>
      </c>
      <c r="AS201" s="6">
        <f t="shared" si="99"/>
        <v>460.15752596221995</v>
      </c>
      <c r="AT201" s="12">
        <f t="shared" si="100"/>
        <v>2.7985585481483E-2</v>
      </c>
      <c r="AU201" s="12">
        <f t="shared" si="101"/>
        <v>9.2538863840315733E-2</v>
      </c>
      <c r="AV201" s="12">
        <f t="shared" si="102"/>
        <v>0.22440978302599879</v>
      </c>
      <c r="AW201" s="12">
        <f t="shared" si="103"/>
        <v>0.16432060455406927</v>
      </c>
      <c r="AX201" s="12">
        <f t="shared" si="104"/>
        <v>2.5428664606419682E-2</v>
      </c>
      <c r="AY201" s="6">
        <f t="shared" si="105"/>
        <v>19397922000</v>
      </c>
      <c r="AZ201" s="13">
        <f t="shared" si="106"/>
        <v>0.24633684989557128</v>
      </c>
      <c r="BA201" s="14">
        <f t="shared" si="107"/>
        <v>6.7491689203739389</v>
      </c>
      <c r="BB201" s="6"/>
      <c r="BC201" s="15"/>
      <c r="BD201" s="13">
        <f>_xlfn.PERCENTRANK.EXC($AX200:$AX$1474,AX201)</f>
        <v>0.81699999999999995</v>
      </c>
      <c r="BE201" s="13">
        <f>_xlfn.PERCENTRANK.EXC($AZ200:$AZ$1474,AZ201)</f>
        <v>0.85499999999999998</v>
      </c>
      <c r="BF201" s="13">
        <f>1-_xlfn.PERCENTRANK.EXC($BA200:$BA$1474,BA201)</f>
        <v>0.8</v>
      </c>
      <c r="BG201" s="13">
        <v>0</v>
      </c>
      <c r="BH201" s="16">
        <f t="shared" si="108"/>
        <v>0.65440000000000009</v>
      </c>
    </row>
    <row r="202" spans="1:60" collapsed="1">
      <c r="A202" s="4" t="s">
        <v>591</v>
      </c>
      <c r="B202" s="4" t="s">
        <v>592</v>
      </c>
      <c r="C202" s="4" t="s">
        <v>20</v>
      </c>
      <c r="D202" s="4" t="s">
        <v>582</v>
      </c>
      <c r="E202" s="45">
        <v>359687598080</v>
      </c>
      <c r="F202" s="45">
        <v>56320000000</v>
      </c>
      <c r="G202" s="45">
        <v>98781000000</v>
      </c>
      <c r="H202" s="45">
        <v>144175000000</v>
      </c>
      <c r="I202" s="43">
        <v>5224000000</v>
      </c>
      <c r="J202" s="43">
        <v>14514000000</v>
      </c>
      <c r="K202" s="43">
        <v>27133000000</v>
      </c>
      <c r="L202" s="45">
        <v>29980000000</v>
      </c>
      <c r="M202" s="45">
        <v>67844600</v>
      </c>
      <c r="N202" s="45">
        <v>67362000</v>
      </c>
      <c r="O202" s="45">
        <v>67352000</v>
      </c>
      <c r="P202" s="45">
        <v>44686000000</v>
      </c>
      <c r="Q202" s="45">
        <v>36358000000</v>
      </c>
      <c r="R202" s="45">
        <v>34994000000</v>
      </c>
      <c r="S202" s="45">
        <v>8360000000</v>
      </c>
      <c r="T202" s="45">
        <v>289045083240</v>
      </c>
      <c r="U202" s="1">
        <v>13.894071598135801</v>
      </c>
      <c r="V202" s="8">
        <v>2</v>
      </c>
      <c r="W202" s="1"/>
      <c r="X202" s="11">
        <f t="shared" si="109"/>
        <v>0</v>
      </c>
      <c r="Y202" s="5">
        <f t="shared" si="85"/>
        <v>0</v>
      </c>
      <c r="Z202" s="5"/>
      <c r="AA202" s="5">
        <f t="shared" si="86"/>
        <v>0</v>
      </c>
      <c r="AB202" s="5"/>
      <c r="AC202" s="5"/>
      <c r="AD202" s="5"/>
      <c r="AE202" s="5">
        <f t="shared" si="87"/>
        <v>0</v>
      </c>
      <c r="AF202" s="10"/>
      <c r="AG202" s="12">
        <f t="shared" si="88"/>
        <v>9.275568181818182E-2</v>
      </c>
      <c r="AH202" s="12">
        <f t="shared" si="89"/>
        <v>0.14693108998694082</v>
      </c>
      <c r="AI202" s="12">
        <f t="shared" si="84"/>
        <v>0.20794173747182243</v>
      </c>
      <c r="AJ202" s="12">
        <f t="shared" si="90"/>
        <v>5.6850047864342335E-2</v>
      </c>
      <c r="AK202" s="12">
        <f t="shared" si="91"/>
        <v>6.5048594567429729E-2</v>
      </c>
      <c r="AL202" s="12">
        <f t="shared" si="92"/>
        <v>0.10824803069162403</v>
      </c>
      <c r="AM202" s="12">
        <f t="shared" si="93"/>
        <v>0.12851521381839959</v>
      </c>
      <c r="AN202" s="6">
        <f t="shared" si="94"/>
        <v>830.13239078718129</v>
      </c>
      <c r="AO202" s="6">
        <f t="shared" si="95"/>
        <v>1466.4202369288323</v>
      </c>
      <c r="AP202" s="6">
        <f t="shared" si="96"/>
        <v>2140.6194322366077</v>
      </c>
      <c r="AQ202" s="6">
        <f t="shared" si="97"/>
        <v>76.999495906822361</v>
      </c>
      <c r="AR202" s="6">
        <f t="shared" si="98"/>
        <v>215.46272379086133</v>
      </c>
      <c r="AS202" s="6">
        <f t="shared" si="99"/>
        <v>445.12412400522629</v>
      </c>
      <c r="AT202" s="12">
        <f t="shared" si="100"/>
        <v>5.7303172933895752E-2</v>
      </c>
      <c r="AU202" s="12">
        <f t="shared" si="101"/>
        <v>6.5074948219693063E-2</v>
      </c>
      <c r="AV202" s="12">
        <f t="shared" si="102"/>
        <v>0.10872319267605524</v>
      </c>
      <c r="AW202" s="12">
        <f t="shared" si="103"/>
        <v>0.12854313789404315</v>
      </c>
      <c r="AX202" s="12">
        <f t="shared" si="104"/>
        <v>5.6850047864342335E-2</v>
      </c>
      <c r="AY202" s="6">
        <f t="shared" si="105"/>
        <v>107678000000</v>
      </c>
      <c r="AZ202" s="13">
        <f t="shared" si="106"/>
        <v>0.27842270473077135</v>
      </c>
      <c r="BA202" s="14">
        <f t="shared" si="107"/>
        <v>9.6412636170780512</v>
      </c>
      <c r="BB202" s="6"/>
      <c r="BC202" s="15"/>
      <c r="BD202" s="13">
        <f>_xlfn.PERCENTRANK.EXC($AX201:$AX$1474,AX202)</f>
        <v>0.95199999999999996</v>
      </c>
      <c r="BE202" s="13">
        <f>_xlfn.PERCENTRANK.EXC($AZ201:$AZ$1474,AZ202)</f>
        <v>0.88700000000000001</v>
      </c>
      <c r="BF202" s="13">
        <f>1-_xlfn.PERCENTRANK.EXC($BA201:$BA$1474,BA202)</f>
        <v>0.59200000000000008</v>
      </c>
      <c r="BG202" s="13">
        <v>0</v>
      </c>
      <c r="BH202" s="16">
        <f t="shared" si="108"/>
        <v>0.60460000000000003</v>
      </c>
    </row>
    <row r="203" spans="1:60" collapsed="1">
      <c r="A203" s="4" t="s">
        <v>1914</v>
      </c>
      <c r="B203" s="4" t="s">
        <v>1915</v>
      </c>
      <c r="C203" s="4" t="s">
        <v>20</v>
      </c>
      <c r="D203" s="4" t="s">
        <v>1901</v>
      </c>
      <c r="E203" s="45">
        <v>34454239380</v>
      </c>
      <c r="F203" s="45">
        <v>27061000000</v>
      </c>
      <c r="G203" s="45">
        <v>31799000000</v>
      </c>
      <c r="H203" s="45">
        <v>49055000000</v>
      </c>
      <c r="I203" s="43">
        <v>2797000000</v>
      </c>
      <c r="J203" s="43">
        <v>2531000000</v>
      </c>
      <c r="K203" s="43">
        <v>2366000000</v>
      </c>
      <c r="L203" s="45">
        <v>4165000000</v>
      </c>
      <c r="M203" s="45">
        <v>5595600</v>
      </c>
      <c r="N203" s="45">
        <v>6134600</v>
      </c>
      <c r="O203" s="45">
        <v>6132000</v>
      </c>
      <c r="P203" s="45">
        <v>10150000000</v>
      </c>
      <c r="Q203" s="45">
        <v>11231000000</v>
      </c>
      <c r="R203" s="45">
        <v>15601000000</v>
      </c>
      <c r="S203" s="45">
        <v>7660000000</v>
      </c>
      <c r="T203" s="45">
        <v>21593239380</v>
      </c>
      <c r="U203" s="1">
        <v>13.6306837724904</v>
      </c>
      <c r="V203" s="8">
        <v>5</v>
      </c>
      <c r="W203" s="1"/>
      <c r="X203" s="11">
        <f t="shared" si="109"/>
        <v>0</v>
      </c>
      <c r="Y203" s="5">
        <f t="shared" si="85"/>
        <v>0</v>
      </c>
      <c r="Z203" s="5"/>
      <c r="AA203" s="5">
        <f t="shared" si="86"/>
        <v>0</v>
      </c>
      <c r="AB203" s="5"/>
      <c r="AC203" s="5"/>
      <c r="AD203" s="5"/>
      <c r="AE203" s="17">
        <f t="shared" si="87"/>
        <v>0</v>
      </c>
      <c r="AF203" s="10"/>
      <c r="AG203" s="12">
        <f t="shared" si="88"/>
        <v>0.10335907763940727</v>
      </c>
      <c r="AH203" s="12">
        <f t="shared" si="89"/>
        <v>7.959369791502878E-2</v>
      </c>
      <c r="AI203" s="12">
        <f t="shared" si="84"/>
        <v>8.4904698807461015E-2</v>
      </c>
      <c r="AJ203" s="12">
        <f t="shared" si="90"/>
        <v>3.561048211732798E-2</v>
      </c>
      <c r="AK203" s="12">
        <f t="shared" si="91"/>
        <v>7.4925344807532879E-2</v>
      </c>
      <c r="AL203" s="12">
        <f t="shared" si="92"/>
        <v>2.3698139719476874E-2</v>
      </c>
      <c r="AM203" s="12">
        <f t="shared" si="93"/>
        <v>8.656024262086226E-2</v>
      </c>
      <c r="AN203" s="6">
        <f t="shared" si="94"/>
        <v>4836.121238115662</v>
      </c>
      <c r="AO203" s="6">
        <f t="shared" si="95"/>
        <v>5183.5490496527891</v>
      </c>
      <c r="AP203" s="6">
        <f t="shared" si="96"/>
        <v>7999.8369210697974</v>
      </c>
      <c r="AQ203" s="6">
        <f t="shared" si="97"/>
        <v>499.8570305239831</v>
      </c>
      <c r="AR203" s="6">
        <f t="shared" si="98"/>
        <v>412.57783718579861</v>
      </c>
      <c r="AS203" s="6">
        <f t="shared" si="99"/>
        <v>679.22374429223748</v>
      </c>
      <c r="AT203" s="12">
        <f t="shared" si="100"/>
        <v>3.004898773133613E-2</v>
      </c>
      <c r="AU203" s="12">
        <f t="shared" si="101"/>
        <v>7.500129371678721E-2</v>
      </c>
      <c r="AV203" s="12">
        <f t="shared" si="102"/>
        <v>1.8200617673002295E-2</v>
      </c>
      <c r="AW203" s="12">
        <f t="shared" si="103"/>
        <v>8.6637013594460299E-2</v>
      </c>
      <c r="AX203" s="12">
        <f t="shared" si="104"/>
        <v>1.8200617673002295E-2</v>
      </c>
      <c r="AY203" s="6">
        <f t="shared" si="105"/>
        <v>29322000000</v>
      </c>
      <c r="AZ203" s="13">
        <f t="shared" si="106"/>
        <v>0.14204351681331423</v>
      </c>
      <c r="BA203" s="14">
        <f t="shared" si="107"/>
        <v>5.1844512316926767</v>
      </c>
      <c r="BB203" s="6"/>
      <c r="BC203" s="15"/>
      <c r="BD203" s="13">
        <f>_xlfn.PERCENTRANK.EXC($AX202:$AX$1474,AX203)</f>
        <v>0.754</v>
      </c>
      <c r="BE203" s="13">
        <f>_xlfn.PERCENTRANK.EXC($AZ202:$AZ$1474,AZ203)</f>
        <v>0.65900000000000003</v>
      </c>
      <c r="BF203" s="13">
        <f>1-_xlfn.PERCENTRANK.EXC($BA202:$BA$1474,BA203)</f>
        <v>0.88700000000000001</v>
      </c>
      <c r="BG203" s="13">
        <v>0</v>
      </c>
      <c r="BH203" s="16">
        <f t="shared" si="108"/>
        <v>0.63739999999999997</v>
      </c>
    </row>
    <row r="204" spans="1:60" collapsed="1">
      <c r="A204" s="4" t="s">
        <v>1120</v>
      </c>
      <c r="B204" s="4" t="s">
        <v>1121</v>
      </c>
      <c r="C204" s="4" t="s">
        <v>20</v>
      </c>
      <c r="D204" s="4" t="s">
        <v>1109</v>
      </c>
      <c r="E204" s="45">
        <v>552962863400</v>
      </c>
      <c r="F204" s="45">
        <v>197723000000</v>
      </c>
      <c r="G204" s="45">
        <v>81455000000</v>
      </c>
      <c r="H204" s="45">
        <v>157296000000</v>
      </c>
      <c r="I204" s="43">
        <v>54726000000</v>
      </c>
      <c r="J204" s="43">
        <v>4935000000</v>
      </c>
      <c r="K204" s="43">
        <v>6552000000</v>
      </c>
      <c r="L204" s="45">
        <v>58392000000</v>
      </c>
      <c r="M204" s="45">
        <v>97406570</v>
      </c>
      <c r="N204" s="45">
        <v>81023350</v>
      </c>
      <c r="O204" s="45">
        <v>58071100</v>
      </c>
      <c r="P204" s="45">
        <v>37890000000</v>
      </c>
      <c r="Q204" s="45">
        <v>14590000000</v>
      </c>
      <c r="R204" s="45">
        <v>26663000000</v>
      </c>
      <c r="S204" s="45">
        <v>14301000000</v>
      </c>
      <c r="T204" s="45">
        <v>309803300000</v>
      </c>
      <c r="U204" s="1">
        <v>8.6891189638862798</v>
      </c>
      <c r="V204" s="8">
        <v>2</v>
      </c>
      <c r="W204" s="1"/>
      <c r="X204" s="11">
        <f t="shared" si="109"/>
        <v>0</v>
      </c>
      <c r="Y204" s="5">
        <f t="shared" si="85"/>
        <v>0</v>
      </c>
      <c r="Z204" s="5"/>
      <c r="AA204" s="5">
        <f t="shared" si="86"/>
        <v>0</v>
      </c>
      <c r="AB204" s="5"/>
      <c r="AC204" s="5"/>
      <c r="AD204" s="17"/>
      <c r="AE204" s="11">
        <f t="shared" si="87"/>
        <v>0</v>
      </c>
      <c r="AF204" s="10"/>
      <c r="AG204" s="12">
        <f t="shared" si="88"/>
        <v>0.2767811534318213</v>
      </c>
      <c r="AH204" s="12">
        <f t="shared" si="89"/>
        <v>6.0585599410717575E-2</v>
      </c>
      <c r="AI204" s="12">
        <f t="shared" si="84"/>
        <v>0.37122368019530055</v>
      </c>
      <c r="AJ204" s="12">
        <f t="shared" si="90"/>
        <v>-1.3365041680147405E-2</v>
      </c>
      <c r="AK204" s="12">
        <f t="shared" si="91"/>
        <v>0.11592066942115076</v>
      </c>
      <c r="AL204" s="12">
        <f t="shared" si="92"/>
        <v>3.8213993348337194E-3</v>
      </c>
      <c r="AM204" s="12">
        <f t="shared" si="93"/>
        <v>0.50953909662557284</v>
      </c>
      <c r="AN204" s="6">
        <f t="shared" si="94"/>
        <v>2029.8733442723628</v>
      </c>
      <c r="AO204" s="6">
        <f t="shared" si="95"/>
        <v>1005.3274765854535</v>
      </c>
      <c r="AP204" s="6">
        <f t="shared" si="96"/>
        <v>2708.6795325041198</v>
      </c>
      <c r="AQ204" s="6">
        <f t="shared" si="97"/>
        <v>561.83068554821307</v>
      </c>
      <c r="AR204" s="6">
        <f t="shared" si="98"/>
        <v>60.908367772993834</v>
      </c>
      <c r="AS204" s="6">
        <f t="shared" si="99"/>
        <v>1005.5259845258656</v>
      </c>
      <c r="AT204" s="12">
        <f t="shared" si="100"/>
        <v>1.7114680365031054E-2</v>
      </c>
      <c r="AU204" s="12">
        <f t="shared" si="101"/>
        <v>0.17961878237529061</v>
      </c>
      <c r="AV204" s="12">
        <f t="shared" si="102"/>
        <v>3.4832055278781082E-2</v>
      </c>
      <c r="AW204" s="12">
        <f t="shared" si="103"/>
        <v>0.5957054295203863</v>
      </c>
      <c r="AX204" s="12">
        <f t="shared" si="104"/>
        <v>-1.3365041680147405E-2</v>
      </c>
      <c r="AY204" s="6">
        <f t="shared" si="105"/>
        <v>64842000000</v>
      </c>
      <c r="AZ204" s="13">
        <f t="shared" si="106"/>
        <v>0.90052743592116213</v>
      </c>
      <c r="BA204" s="14">
        <f t="shared" si="107"/>
        <v>5.305577818879299</v>
      </c>
      <c r="BB204" s="6"/>
      <c r="BC204" s="15"/>
      <c r="BD204" s="13">
        <f>_xlfn.PERCENTRANK.EXC($AX203:$AX$1474,AX204)</f>
        <v>0.45600000000000002</v>
      </c>
      <c r="BE204" s="13">
        <f>_xlfn.PERCENTRANK.EXC($AZ203:$AZ$1474,AZ204)</f>
        <v>0.97799999999999998</v>
      </c>
      <c r="BF204" s="13">
        <f>1-_xlfn.PERCENTRANK.EXC($BA203:$BA$1474,BA204)</f>
        <v>0.88100000000000001</v>
      </c>
      <c r="BG204" s="13">
        <v>0</v>
      </c>
      <c r="BH204" s="16">
        <f t="shared" si="108"/>
        <v>0.63919999999999999</v>
      </c>
    </row>
    <row r="205" spans="1:60" collapsed="1">
      <c r="A205" s="4" t="s">
        <v>410</v>
      </c>
      <c r="B205" s="4" t="s">
        <v>411</v>
      </c>
      <c r="C205" s="4" t="s">
        <v>20</v>
      </c>
      <c r="D205" s="4" t="s">
        <v>403</v>
      </c>
      <c r="E205" s="45">
        <v>13482000000</v>
      </c>
      <c r="F205" s="45">
        <v>19075647000</v>
      </c>
      <c r="G205" s="45">
        <v>18599798000</v>
      </c>
      <c r="H205" s="45">
        <v>19385644000</v>
      </c>
      <c r="I205" s="43">
        <v>74246000</v>
      </c>
      <c r="J205" s="43">
        <v>49718000</v>
      </c>
      <c r="K205" s="43">
        <v>824772000</v>
      </c>
      <c r="L205" s="45">
        <v>1539641000</v>
      </c>
      <c r="M205" s="45">
        <v>11496000</v>
      </c>
      <c r="N205" s="45">
        <v>19608000</v>
      </c>
      <c r="O205" s="45">
        <v>16279000</v>
      </c>
      <c r="P205" s="45">
        <v>5875378000</v>
      </c>
      <c r="Q205" s="45">
        <v>311257000</v>
      </c>
      <c r="R205" s="45">
        <v>474936000</v>
      </c>
      <c r="S205" s="45">
        <v>686716000</v>
      </c>
      <c r="T205" s="45">
        <v>3792955999.99999</v>
      </c>
      <c r="U205" s="1">
        <v>9.2823449551753008</v>
      </c>
      <c r="V205" s="8">
        <v>6</v>
      </c>
      <c r="W205" s="1"/>
      <c r="X205" s="11">
        <f t="shared" si="109"/>
        <v>0</v>
      </c>
      <c r="Y205" s="5">
        <f t="shared" si="85"/>
        <v>0</v>
      </c>
      <c r="Z205" s="5"/>
      <c r="AA205" s="5">
        <f t="shared" si="86"/>
        <v>0</v>
      </c>
      <c r="AB205" s="5"/>
      <c r="AC205" s="5"/>
      <c r="AD205" s="17"/>
      <c r="AE205" s="17">
        <f t="shared" si="87"/>
        <v>0</v>
      </c>
      <c r="AF205" s="10"/>
      <c r="AG205" s="12">
        <f t="shared" si="88"/>
        <v>3.892187772189326E-3</v>
      </c>
      <c r="AH205" s="12">
        <f t="shared" si="89"/>
        <v>2.6730397824750569E-3</v>
      </c>
      <c r="AI205" s="12">
        <f t="shared" si="84"/>
        <v>7.9421710209885213E-2</v>
      </c>
      <c r="AJ205" s="12">
        <f t="shared" si="90"/>
        <v>9.4870248655065659E-4</v>
      </c>
      <c r="AK205" s="12">
        <f t="shared" si="91"/>
        <v>6.9208511098870495E-3</v>
      </c>
      <c r="AL205" s="12">
        <f t="shared" si="92"/>
        <v>0.19524151953879598</v>
      </c>
      <c r="AM205" s="12">
        <f t="shared" si="93"/>
        <v>0.77208399410523931</v>
      </c>
      <c r="AN205" s="6">
        <f t="shared" si="94"/>
        <v>1659.3290709812109</v>
      </c>
      <c r="AO205" s="6">
        <f t="shared" si="95"/>
        <v>948.58210934312524</v>
      </c>
      <c r="AP205" s="6">
        <f t="shared" si="96"/>
        <v>1190.8375207322317</v>
      </c>
      <c r="AQ205" s="6">
        <f t="shared" si="97"/>
        <v>6.458420320111343</v>
      </c>
      <c r="AR205" s="6">
        <f t="shared" si="98"/>
        <v>2.535597715218278</v>
      </c>
      <c r="AS205" s="6">
        <f t="shared" si="99"/>
        <v>94.578352478653485</v>
      </c>
      <c r="AT205" s="12">
        <f t="shared" si="100"/>
        <v>-1.9325900875300839E-2</v>
      </c>
      <c r="AU205" s="12">
        <f t="shared" si="101"/>
        <v>3.8634944236369151E-2</v>
      </c>
      <c r="AV205" s="12">
        <f t="shared" si="102"/>
        <v>0.17103143997121562</v>
      </c>
      <c r="AW205" s="12">
        <f t="shared" si="103"/>
        <v>0.82789775221249773</v>
      </c>
      <c r="AX205" s="12">
        <f t="shared" si="104"/>
        <v>-1.9325900875300839E-2</v>
      </c>
      <c r="AY205" s="6">
        <f t="shared" si="105"/>
        <v>5974855000</v>
      </c>
      <c r="AZ205" s="13">
        <f t="shared" si="106"/>
        <v>0.25768675557816884</v>
      </c>
      <c r="BA205" s="14">
        <f t="shared" si="107"/>
        <v>2.4635327326305223</v>
      </c>
      <c r="BB205" s="6"/>
      <c r="BC205" s="15"/>
      <c r="BD205" s="13">
        <f>_xlfn.PERCENTRANK.EXC($AX204:$AX$1474,AX205)</f>
        <v>0.41099999999999998</v>
      </c>
      <c r="BE205" s="13">
        <f>_xlfn.PERCENTRANK.EXC($AZ204:$AZ$1474,AZ205)</f>
        <v>0.86699999999999999</v>
      </c>
      <c r="BF205" s="13">
        <f>1-_xlfn.PERCENTRANK.EXC($BA204:$BA$1474,BA205)</f>
        <v>0.96199999999999997</v>
      </c>
      <c r="BG205" s="13">
        <v>0</v>
      </c>
      <c r="BH205" s="16">
        <f t="shared" si="108"/>
        <v>0.64040000000000008</v>
      </c>
    </row>
    <row r="206" spans="1:60" collapsed="1">
      <c r="A206" s="4" t="s">
        <v>1419</v>
      </c>
      <c r="B206" s="4" t="s">
        <v>1420</v>
      </c>
      <c r="C206" s="4" t="s">
        <v>20</v>
      </c>
      <c r="D206" s="4" t="s">
        <v>1421</v>
      </c>
      <c r="E206" s="45">
        <v>22943880018</v>
      </c>
      <c r="F206" s="45">
        <v>35092000000</v>
      </c>
      <c r="G206" s="45">
        <v>45971000000</v>
      </c>
      <c r="H206" s="45">
        <v>46913000000</v>
      </c>
      <c r="I206" s="43">
        <v>1580000000</v>
      </c>
      <c r="J206" s="43">
        <v>1933000000</v>
      </c>
      <c r="K206" s="43">
        <v>2266000000</v>
      </c>
      <c r="L206" s="45">
        <v>2859000000</v>
      </c>
      <c r="M206" s="45">
        <v>12251590</v>
      </c>
      <c r="N206" s="45">
        <v>11039250</v>
      </c>
      <c r="O206" s="45">
        <v>10505770</v>
      </c>
      <c r="P206" s="45">
        <v>6650000000</v>
      </c>
      <c r="Q206" s="45">
        <v>1455000000</v>
      </c>
      <c r="R206" s="45">
        <v>10722000000</v>
      </c>
      <c r="S206" s="45">
        <v>4374000000</v>
      </c>
      <c r="T206" s="45">
        <v>14518043912</v>
      </c>
      <c r="U206" s="1">
        <v>11.7584888740446</v>
      </c>
      <c r="V206" s="8">
        <v>3</v>
      </c>
      <c r="W206" s="1"/>
      <c r="X206" s="11">
        <f t="shared" si="109"/>
        <v>0</v>
      </c>
      <c r="Y206" s="5">
        <f t="shared" si="85"/>
        <v>0</v>
      </c>
      <c r="Z206" s="5"/>
      <c r="AA206" s="5">
        <f t="shared" si="86"/>
        <v>0</v>
      </c>
      <c r="AB206" s="5"/>
      <c r="AC206" s="5"/>
      <c r="AD206" s="5"/>
      <c r="AE206" s="11">
        <f t="shared" si="87"/>
        <v>0</v>
      </c>
      <c r="AF206" s="10"/>
      <c r="AG206" s="12">
        <f t="shared" si="88"/>
        <v>4.5024507010144765E-2</v>
      </c>
      <c r="AH206" s="12">
        <f t="shared" si="89"/>
        <v>4.2048247808400947E-2</v>
      </c>
      <c r="AI206" s="12">
        <f t="shared" si="84"/>
        <v>6.0942595868948908E-2</v>
      </c>
      <c r="AJ206" s="12">
        <f t="shared" si="90"/>
        <v>1.72244017634271E-2</v>
      </c>
      <c r="AK206" s="12">
        <f t="shared" si="91"/>
        <v>3.3863975398162882E-3</v>
      </c>
      <c r="AL206" s="12">
        <f t="shared" si="92"/>
        <v>3.55007452430256E-2</v>
      </c>
      <c r="AM206" s="12">
        <f t="shared" si="93"/>
        <v>6.7407828270522385E-2</v>
      </c>
      <c r="AN206" s="6">
        <f t="shared" si="94"/>
        <v>2864.2812892040952</v>
      </c>
      <c r="AO206" s="6">
        <f t="shared" si="95"/>
        <v>4164.3227574337025</v>
      </c>
      <c r="AP206" s="6">
        <f t="shared" si="96"/>
        <v>4465.4508903202714</v>
      </c>
      <c r="AQ206" s="6">
        <f t="shared" si="97"/>
        <v>128.96285298479626</v>
      </c>
      <c r="AR206" s="6">
        <f t="shared" si="98"/>
        <v>175.10247525873586</v>
      </c>
      <c r="AS206" s="6">
        <f t="shared" si="99"/>
        <v>272.13616898142641</v>
      </c>
      <c r="AT206" s="12">
        <f t="shared" si="100"/>
        <v>2.6464885582492936E-2</v>
      </c>
      <c r="AU206" s="12">
        <f t="shared" si="101"/>
        <v>1.17040515270046E-2</v>
      </c>
      <c r="AV206" s="12">
        <f t="shared" si="102"/>
        <v>4.4907251678047322E-2</v>
      </c>
      <c r="AW206" s="12">
        <f t="shared" si="103"/>
        <v>7.6256193168171782E-2</v>
      </c>
      <c r="AX206" s="12">
        <f t="shared" si="104"/>
        <v>3.3863975398162882E-3</v>
      </c>
      <c r="AY206" s="6">
        <f t="shared" si="105"/>
        <v>14453000000</v>
      </c>
      <c r="AZ206" s="13">
        <f t="shared" si="106"/>
        <v>0.19781360271223966</v>
      </c>
      <c r="BA206" s="14">
        <f t="shared" si="107"/>
        <v>5.0780146596712141</v>
      </c>
      <c r="BB206" s="6"/>
      <c r="BC206" s="15"/>
      <c r="BD206" s="13">
        <f>_xlfn.PERCENTRANK.EXC($AX205:$AX$1474,AX206)</f>
        <v>0.60499999999999998</v>
      </c>
      <c r="BE206" s="13">
        <f>_xlfn.PERCENTRANK.EXC($AZ205:$AZ$1474,AZ206)</f>
        <v>0.81100000000000005</v>
      </c>
      <c r="BF206" s="13">
        <f>1-_xlfn.PERCENTRANK.EXC($BA205:$BA$1474,BA206)</f>
        <v>0.89300000000000002</v>
      </c>
      <c r="BG206" s="13">
        <v>0</v>
      </c>
      <c r="BH206" s="16">
        <f t="shared" si="108"/>
        <v>0.64040000000000008</v>
      </c>
    </row>
    <row r="207" spans="1:60" collapsed="1">
      <c r="A207" s="4" t="s">
        <v>2031</v>
      </c>
      <c r="B207" s="4" t="s">
        <v>2032</v>
      </c>
      <c r="C207" s="4" t="s">
        <v>20</v>
      </c>
      <c r="D207" s="4" t="s">
        <v>2016</v>
      </c>
      <c r="E207" s="45">
        <v>78937343232</v>
      </c>
      <c r="F207" s="45">
        <v>82026396000</v>
      </c>
      <c r="G207" s="45">
        <v>107015000000</v>
      </c>
      <c r="H207" s="45">
        <v>105709000000</v>
      </c>
      <c r="I207" s="43">
        <v>5389705000</v>
      </c>
      <c r="J207" s="43">
        <v>7036000000</v>
      </c>
      <c r="K207" s="43">
        <v>9522000000</v>
      </c>
      <c r="L207" s="45">
        <v>8052000000</v>
      </c>
      <c r="M207" s="45">
        <v>38640300</v>
      </c>
      <c r="N207" s="45">
        <v>36038000</v>
      </c>
      <c r="O207" s="45">
        <v>34204000</v>
      </c>
      <c r="P207" s="45">
        <v>14478000000</v>
      </c>
      <c r="Q207" s="45">
        <v>7896000000</v>
      </c>
      <c r="R207" s="45">
        <v>18266000000</v>
      </c>
      <c r="S207" s="45">
        <v>6047000000</v>
      </c>
      <c r="T207" s="45">
        <v>39611475228</v>
      </c>
      <c r="U207" s="1">
        <v>12.656510299049</v>
      </c>
      <c r="V207" s="8">
        <v>3</v>
      </c>
      <c r="W207" s="1"/>
      <c r="X207" s="11">
        <f t="shared" si="109"/>
        <v>0</v>
      </c>
      <c r="Y207" s="5">
        <f t="shared" si="85"/>
        <v>0</v>
      </c>
      <c r="Z207" s="5"/>
      <c r="AA207" s="5">
        <f t="shared" si="86"/>
        <v>0</v>
      </c>
      <c r="AB207" s="5"/>
      <c r="AC207" s="5"/>
      <c r="AD207" s="5"/>
      <c r="AE207" s="5">
        <f t="shared" si="87"/>
        <v>0</v>
      </c>
      <c r="AF207" s="10"/>
      <c r="AG207" s="12">
        <f t="shared" si="88"/>
        <v>6.5706958525887205E-2</v>
      </c>
      <c r="AH207" s="12">
        <f t="shared" si="89"/>
        <v>6.5747792365556224E-2</v>
      </c>
      <c r="AI207" s="12">
        <f t="shared" si="84"/>
        <v>7.6171376136374383E-2</v>
      </c>
      <c r="AJ207" s="12">
        <f t="shared" si="90"/>
        <v>1.5032392486238555E-2</v>
      </c>
      <c r="AK207" s="12">
        <f t="shared" si="91"/>
        <v>-2.0444032982280813E-3</v>
      </c>
      <c r="AL207" s="12">
        <f t="shared" si="92"/>
        <v>2.3894527579965796E-2</v>
      </c>
      <c r="AM207" s="12">
        <f t="shared" si="93"/>
        <v>2.2734695332028654E-2</v>
      </c>
      <c r="AN207" s="6">
        <f t="shared" si="94"/>
        <v>2122.8198538831221</v>
      </c>
      <c r="AO207" s="6">
        <f t="shared" si="95"/>
        <v>2969.5044120095454</v>
      </c>
      <c r="AP207" s="6">
        <f t="shared" si="96"/>
        <v>3090.5449655011112</v>
      </c>
      <c r="AQ207" s="6">
        <f t="shared" si="97"/>
        <v>139.48403609702822</v>
      </c>
      <c r="AR207" s="6">
        <f t="shared" si="98"/>
        <v>195.23835950940671</v>
      </c>
      <c r="AS207" s="6">
        <f t="shared" si="99"/>
        <v>235.41106303356332</v>
      </c>
      <c r="AT207" s="12">
        <f t="shared" si="100"/>
        <v>2.2340127368090323E-2</v>
      </c>
      <c r="AU207" s="12">
        <f t="shared" si="101"/>
        <v>6.6809461734145259E-3</v>
      </c>
      <c r="AV207" s="12">
        <f t="shared" si="102"/>
        <v>3.1266065483505745E-2</v>
      </c>
      <c r="AW207" s="12">
        <f t="shared" si="103"/>
        <v>3.1676694017179319E-2</v>
      </c>
      <c r="AX207" s="12">
        <f t="shared" si="104"/>
        <v>-2.0444032982280813E-3</v>
      </c>
      <c r="AY207" s="6">
        <f t="shared" si="105"/>
        <v>34593000000</v>
      </c>
      <c r="AZ207" s="13">
        <f t="shared" si="106"/>
        <v>0.23276385395889343</v>
      </c>
      <c r="BA207" s="14">
        <f t="shared" si="107"/>
        <v>4.9194579269746646</v>
      </c>
      <c r="BB207" s="6"/>
      <c r="BC207" s="15"/>
      <c r="BD207" s="13">
        <f>_xlfn.PERCENTRANK.EXC($AX206:$AX$1474,AX207)</f>
        <v>0.55400000000000005</v>
      </c>
      <c r="BE207" s="13">
        <f>_xlfn.PERCENTRANK.EXC($AZ206:$AZ$1474,AZ207)</f>
        <v>0.84499999999999997</v>
      </c>
      <c r="BF207" s="13">
        <f>1-_xlfn.PERCENTRANK.EXC($BA206:$BA$1474,BA207)</f>
        <v>0.9</v>
      </c>
      <c r="BG207" s="13">
        <v>0</v>
      </c>
      <c r="BH207" s="16">
        <f t="shared" si="108"/>
        <v>0.63980000000000015</v>
      </c>
    </row>
    <row r="208" spans="1:60" collapsed="1">
      <c r="A208" s="4" t="s">
        <v>1969</v>
      </c>
      <c r="B208" s="4" t="s">
        <v>1970</v>
      </c>
      <c r="C208" s="4" t="s">
        <v>29</v>
      </c>
      <c r="D208" s="4" t="s">
        <v>1966</v>
      </c>
      <c r="E208" s="45">
        <v>27010541271.109901</v>
      </c>
      <c r="F208" s="45">
        <v>1709028000</v>
      </c>
      <c r="G208" s="45">
        <v>3753712000</v>
      </c>
      <c r="H208" s="45">
        <v>17868583000</v>
      </c>
      <c r="I208" s="43">
        <v>215273000</v>
      </c>
      <c r="J208" s="43">
        <v>500028000</v>
      </c>
      <c r="K208" s="43">
        <v>658751000</v>
      </c>
      <c r="L208" s="45">
        <v>2795573000</v>
      </c>
      <c r="M208" s="45">
        <v>14145740</v>
      </c>
      <c r="N208" s="45">
        <v>15088460</v>
      </c>
      <c r="O208" s="45">
        <v>14740310</v>
      </c>
      <c r="P208" s="45">
        <v>4262438000</v>
      </c>
      <c r="Q208" s="45">
        <v>1489898000</v>
      </c>
      <c r="R208" s="45">
        <v>1383436000</v>
      </c>
      <c r="S208" s="45">
        <v>1433068000</v>
      </c>
      <c r="T208" s="45">
        <v>25696310600.000099</v>
      </c>
      <c r="U208" s="1">
        <v>10.16789977941</v>
      </c>
      <c r="V208" s="8"/>
      <c r="W208" s="1"/>
      <c r="X208" s="11">
        <f t="shared" si="109"/>
        <v>0</v>
      </c>
      <c r="Y208" s="5">
        <f t="shared" si="85"/>
        <v>0</v>
      </c>
      <c r="Z208" s="5"/>
      <c r="AA208" s="5">
        <f t="shared" si="86"/>
        <v>0</v>
      </c>
      <c r="AB208" s="5"/>
      <c r="AC208" s="5"/>
      <c r="AD208" s="17"/>
      <c r="AE208" s="5">
        <f t="shared" si="87"/>
        <v>0</v>
      </c>
      <c r="AF208" s="10"/>
      <c r="AG208" s="12">
        <f t="shared" si="88"/>
        <v>0.12596224286553526</v>
      </c>
      <c r="AH208" s="12">
        <f t="shared" si="89"/>
        <v>0.13320894090969151</v>
      </c>
      <c r="AI208" s="12">
        <f t="shared" si="84"/>
        <v>0.1564518574304409</v>
      </c>
      <c r="AJ208" s="12">
        <f t="shared" si="90"/>
        <v>0.14805113299219519</v>
      </c>
      <c r="AK208" s="12">
        <f t="shared" si="91"/>
        <v>0.29699467843283989</v>
      </c>
      <c r="AL208" s="12">
        <f t="shared" si="92"/>
        <v>0.16278360179577867</v>
      </c>
      <c r="AM208" s="12">
        <f t="shared" si="93"/>
        <v>0.3322306433251565</v>
      </c>
      <c r="AN208" s="6">
        <f t="shared" si="94"/>
        <v>120.8157367518419</v>
      </c>
      <c r="AO208" s="6">
        <f t="shared" si="95"/>
        <v>248.78032615654612</v>
      </c>
      <c r="AP208" s="6">
        <f t="shared" si="96"/>
        <v>1212.2257265959806</v>
      </c>
      <c r="AQ208" s="6">
        <f t="shared" si="97"/>
        <v>15.218221174714083</v>
      </c>
      <c r="AR208" s="6">
        <f t="shared" si="98"/>
        <v>33.139763766481138</v>
      </c>
      <c r="AS208" s="6">
        <f t="shared" si="99"/>
        <v>189.65496655090701</v>
      </c>
      <c r="AT208" s="12">
        <f t="shared" si="100"/>
        <v>0.14527402556744318</v>
      </c>
      <c r="AU208" s="12">
        <f t="shared" si="101"/>
        <v>0.30205074575120583</v>
      </c>
      <c r="AV208" s="12">
        <f t="shared" si="102"/>
        <v>0.15997085689171642</v>
      </c>
      <c r="AW208" s="12">
        <f t="shared" si="103"/>
        <v>0.33742407081429682</v>
      </c>
      <c r="AX208" s="12">
        <f t="shared" si="104"/>
        <v>0.14527402556744318</v>
      </c>
      <c r="AY208" s="6">
        <f t="shared" si="105"/>
        <v>5702704000</v>
      </c>
      <c r="AZ208" s="13">
        <f t="shared" si="106"/>
        <v>0.49021885056632786</v>
      </c>
      <c r="BA208" s="14">
        <f t="shared" si="107"/>
        <v>9.1917866569751894</v>
      </c>
      <c r="BB208" s="6"/>
      <c r="BC208" s="15"/>
      <c r="BD208" s="13">
        <f>_xlfn.PERCENTRANK.EXC($AX207:$AX$1474,AX208)</f>
        <v>0.99399999999999999</v>
      </c>
      <c r="BE208" s="13">
        <f>_xlfn.PERCENTRANK.EXC($AZ207:$AZ$1474,AZ208)</f>
        <v>0.94799999999999995</v>
      </c>
      <c r="BF208" s="13">
        <f>1-_xlfn.PERCENTRANK.EXC($BA207:$BA$1474,BA208)</f>
        <v>0.63200000000000001</v>
      </c>
      <c r="BG208" s="13">
        <v>0</v>
      </c>
      <c r="BH208" s="16">
        <f t="shared" si="108"/>
        <v>0.64119999999999999</v>
      </c>
    </row>
    <row r="209" spans="1:60" collapsed="1">
      <c r="A209" s="4" t="s">
        <v>2133</v>
      </c>
      <c r="B209" s="4" t="s">
        <v>2134</v>
      </c>
      <c r="C209" s="4" t="s">
        <v>29</v>
      </c>
      <c r="D209" s="4" t="s">
        <v>2076</v>
      </c>
      <c r="E209" s="45">
        <v>17240151081.297798</v>
      </c>
      <c r="F209" s="45">
        <v>155067002000</v>
      </c>
      <c r="G209" s="45">
        <v>169901253000</v>
      </c>
      <c r="H209" s="45">
        <v>312649000000</v>
      </c>
      <c r="I209" s="43">
        <v>1091323000</v>
      </c>
      <c r="J209" s="43">
        <v>1355930000</v>
      </c>
      <c r="K209" s="43">
        <v>608000000</v>
      </c>
      <c r="L209" s="45">
        <v>1568000000</v>
      </c>
      <c r="M209" s="45">
        <v>6815400</v>
      </c>
      <c r="N209" s="45">
        <v>6165000</v>
      </c>
      <c r="O209" s="45">
        <v>8781000</v>
      </c>
      <c r="P209" s="45">
        <v>58430000000</v>
      </c>
      <c r="Q209" s="45">
        <v>11751000000</v>
      </c>
      <c r="R209" s="45">
        <v>8255000000</v>
      </c>
      <c r="S209" s="45">
        <v>72878000000</v>
      </c>
      <c r="T209" s="45">
        <v>1265228039.99999</v>
      </c>
      <c r="U209" s="1">
        <v>9.1046691344655599</v>
      </c>
      <c r="V209" s="8"/>
      <c r="W209" s="1"/>
      <c r="X209" s="11">
        <f t="shared" si="109"/>
        <v>0</v>
      </c>
      <c r="Y209" s="5">
        <f t="shared" si="85"/>
        <v>0</v>
      </c>
      <c r="Z209" s="5"/>
      <c r="AA209" s="5">
        <f t="shared" si="86"/>
        <v>0</v>
      </c>
      <c r="AB209" s="5"/>
      <c r="AC209" s="5"/>
      <c r="AD209" s="5"/>
      <c r="AE209" s="17">
        <f t="shared" si="87"/>
        <v>0</v>
      </c>
      <c r="AF209" s="10"/>
      <c r="AG209" s="12">
        <f t="shared" si="88"/>
        <v>7.0377513328077372E-3</v>
      </c>
      <c r="AH209" s="12">
        <f t="shared" si="89"/>
        <v>7.9806945273087539E-3</v>
      </c>
      <c r="AI209" s="12">
        <f t="shared" si="84"/>
        <v>5.0152087484687299E-3</v>
      </c>
      <c r="AJ209" s="12">
        <f t="shared" si="90"/>
        <v>4.2110998797209032E-2</v>
      </c>
      <c r="AK209" s="12">
        <f t="shared" si="91"/>
        <v>0.10698926761457939</v>
      </c>
      <c r="AL209" s="12">
        <f t="shared" si="92"/>
        <v>2.1547104286601559E-2</v>
      </c>
      <c r="AM209" s="12">
        <f t="shared" si="93"/>
        <v>2.4514552098013898E-2</v>
      </c>
      <c r="AN209" s="6">
        <f t="shared" si="94"/>
        <v>22752.443290195733</v>
      </c>
      <c r="AO209" s="6">
        <f t="shared" si="95"/>
        <v>27559.002919708029</v>
      </c>
      <c r="AP209" s="6">
        <f t="shared" si="96"/>
        <v>35605.170253957411</v>
      </c>
      <c r="AQ209" s="6">
        <f t="shared" si="97"/>
        <v>160.12603809020749</v>
      </c>
      <c r="AR209" s="6">
        <f t="shared" si="98"/>
        <v>219.93998377939985</v>
      </c>
      <c r="AS209" s="6">
        <f t="shared" si="99"/>
        <v>178.56736134836581</v>
      </c>
      <c r="AT209" s="12">
        <f t="shared" si="100"/>
        <v>2.6692278138424008E-2</v>
      </c>
      <c r="AU209" s="12">
        <f t="shared" si="101"/>
        <v>4.3618079921700526E-2</v>
      </c>
      <c r="AV209" s="12">
        <f t="shared" si="102"/>
        <v>6.4326400318672761E-3</v>
      </c>
      <c r="AW209" s="12">
        <f t="shared" si="103"/>
        <v>-3.4135252262775695E-2</v>
      </c>
      <c r="AX209" s="12">
        <f t="shared" si="104"/>
        <v>-3.4135252262775695E-2</v>
      </c>
      <c r="AY209" s="6">
        <f t="shared" si="105"/>
        <v>5558000000</v>
      </c>
      <c r="AZ209" s="13">
        <f t="shared" si="106"/>
        <v>0.28211586901763225</v>
      </c>
      <c r="BA209" s="14">
        <f t="shared" si="107"/>
        <v>0.80690563775509561</v>
      </c>
      <c r="BB209" s="6"/>
      <c r="BC209" s="15"/>
      <c r="BD209" s="13">
        <f>_xlfn.PERCENTRANK.EXC($AX208:$AX$1474,AX209)</f>
        <v>0.32400000000000001</v>
      </c>
      <c r="BE209" s="13">
        <f>_xlfn.PERCENTRANK.EXC($AZ208:$AZ$1474,AZ209)</f>
        <v>0.89</v>
      </c>
      <c r="BF209" s="13">
        <f>1-_xlfn.PERCENTRANK.EXC($BA208:$BA$1474,BA209)</f>
        <v>0.98799999999999999</v>
      </c>
      <c r="BG209" s="13">
        <v>0</v>
      </c>
      <c r="BH209" s="16">
        <f t="shared" si="108"/>
        <v>0.63800000000000001</v>
      </c>
    </row>
    <row r="210" spans="1:60" collapsed="1">
      <c r="A210" s="4" t="s">
        <v>1203</v>
      </c>
      <c r="B210" s="4" t="s">
        <v>1204</v>
      </c>
      <c r="C210" s="4" t="s">
        <v>20</v>
      </c>
      <c r="D210" s="4" t="s">
        <v>1136</v>
      </c>
      <c r="E210" s="45">
        <v>8069422480</v>
      </c>
      <c r="F210" s="45">
        <v>2808725000</v>
      </c>
      <c r="G210" s="45">
        <v>4775426000</v>
      </c>
      <c r="H210" s="45">
        <v>9449401000</v>
      </c>
      <c r="I210" s="43">
        <v>191873000</v>
      </c>
      <c r="J210" s="43">
        <v>406964000</v>
      </c>
      <c r="K210" s="43">
        <v>611351000</v>
      </c>
      <c r="L210" s="45">
        <v>875772000</v>
      </c>
      <c r="M210" s="45">
        <v>9651600</v>
      </c>
      <c r="N210" s="45">
        <v>5161300</v>
      </c>
      <c r="O210" s="45">
        <v>5028830</v>
      </c>
      <c r="P210" s="45">
        <v>2136814000</v>
      </c>
      <c r="Q210" s="45">
        <v>528528000</v>
      </c>
      <c r="R210" s="45">
        <v>317856000</v>
      </c>
      <c r="S210" s="45">
        <v>1181316000</v>
      </c>
      <c r="T210" s="45">
        <v>8693109920</v>
      </c>
      <c r="U210" s="1">
        <v>16.482515738670099</v>
      </c>
      <c r="V210" s="8">
        <v>5</v>
      </c>
      <c r="W210" s="1">
        <v>0.20990135944839</v>
      </c>
      <c r="X210" s="11">
        <f t="shared" si="109"/>
        <v>0</v>
      </c>
      <c r="Y210" s="5">
        <f t="shared" si="85"/>
        <v>0</v>
      </c>
      <c r="Z210" s="5"/>
      <c r="AA210" s="5">
        <f t="shared" si="86"/>
        <v>0</v>
      </c>
      <c r="AB210" s="5"/>
      <c r="AC210" s="5"/>
      <c r="AD210" s="5"/>
      <c r="AE210" s="5">
        <f t="shared" si="87"/>
        <v>0</v>
      </c>
      <c r="AF210" s="10"/>
      <c r="AG210" s="12">
        <f t="shared" si="88"/>
        <v>6.8313202609725052E-2</v>
      </c>
      <c r="AH210" s="12">
        <f t="shared" si="89"/>
        <v>8.522045991289573E-2</v>
      </c>
      <c r="AI210" s="12">
        <f t="shared" si="84"/>
        <v>9.2680160361487463E-2</v>
      </c>
      <c r="AJ210" s="12">
        <f t="shared" si="90"/>
        <v>7.3974146986870659E-2</v>
      </c>
      <c r="AK210" s="12">
        <f t="shared" si="91"/>
        <v>0.12046602753155411</v>
      </c>
      <c r="AL210" s="12">
        <f t="shared" si="92"/>
        <v>9.3419698171628651E-2</v>
      </c>
      <c r="AM210" s="12">
        <f t="shared" si="93"/>
        <v>0.13624637434325537</v>
      </c>
      <c r="AN210" s="6">
        <f t="shared" si="94"/>
        <v>291.01133490820177</v>
      </c>
      <c r="AO210" s="6">
        <f t="shared" si="95"/>
        <v>925.23705268052618</v>
      </c>
      <c r="AP210" s="6">
        <f t="shared" si="96"/>
        <v>1879.0456229381386</v>
      </c>
      <c r="AQ210" s="6">
        <f t="shared" si="97"/>
        <v>19.879916283310539</v>
      </c>
      <c r="AR210" s="6">
        <f t="shared" si="98"/>
        <v>78.849127157886571</v>
      </c>
      <c r="AS210" s="6">
        <f t="shared" si="99"/>
        <v>174.1502496604578</v>
      </c>
      <c r="AT210" s="12">
        <f t="shared" si="100"/>
        <v>0.115960111870268</v>
      </c>
      <c r="AU210" s="12">
        <f t="shared" si="101"/>
        <v>0.12533212797299753</v>
      </c>
      <c r="AV210" s="12">
        <f t="shared" si="102"/>
        <v>0.13616586778758144</v>
      </c>
      <c r="AW210" s="12">
        <f t="shared" si="103"/>
        <v>0.14118100765468311</v>
      </c>
      <c r="AX210" s="12">
        <f t="shared" si="104"/>
        <v>7.3974146986870659E-2</v>
      </c>
      <c r="AY210" s="6">
        <f t="shared" si="105"/>
        <v>1801882000</v>
      </c>
      <c r="AZ210" s="13">
        <f t="shared" si="106"/>
        <v>0.48603182672339257</v>
      </c>
      <c r="BA210" s="14">
        <f t="shared" si="107"/>
        <v>9.9262249992007057</v>
      </c>
      <c r="BB210" s="6"/>
      <c r="BC210" s="15"/>
      <c r="BD210" s="13">
        <f>_xlfn.PERCENTRANK.EXC($AX209:$AX$1474,AX210)</f>
        <v>0.97499999999999998</v>
      </c>
      <c r="BE210" s="13">
        <f>_xlfn.PERCENTRANK.EXC($AZ209:$AZ$1474,AZ210)</f>
        <v>0.94699999999999995</v>
      </c>
      <c r="BF210" s="13">
        <f>1-_xlfn.PERCENTRANK.EXC($BA209:$BA$1474,BA210)</f>
        <v>0.56600000000000006</v>
      </c>
      <c r="BG210" s="13">
        <v>0</v>
      </c>
      <c r="BH210" s="16">
        <f t="shared" si="108"/>
        <v>0.61080000000000001</v>
      </c>
    </row>
    <row r="211" spans="1:60" collapsed="1">
      <c r="A211" s="4" t="s">
        <v>1181</v>
      </c>
      <c r="B211" s="4" t="s">
        <v>1182</v>
      </c>
      <c r="C211" s="4" t="s">
        <v>20</v>
      </c>
      <c r="D211" s="4" t="s">
        <v>1136</v>
      </c>
      <c r="E211" s="45">
        <v>10581149880</v>
      </c>
      <c r="F211" s="45">
        <v>5472715000</v>
      </c>
      <c r="G211" s="45">
        <v>5567629000</v>
      </c>
      <c r="H211" s="45">
        <v>8923722000</v>
      </c>
      <c r="I211" s="43">
        <v>366613000</v>
      </c>
      <c r="J211" s="43">
        <v>407694000</v>
      </c>
      <c r="K211" s="43">
        <v>688406000</v>
      </c>
      <c r="L211" s="45">
        <v>866441000</v>
      </c>
      <c r="M211" s="45">
        <v>9677570</v>
      </c>
      <c r="N211" s="45">
        <v>9845080</v>
      </c>
      <c r="O211" s="45">
        <v>9654210</v>
      </c>
      <c r="P211" s="45">
        <v>3895847000</v>
      </c>
      <c r="Q211" s="45">
        <v>97023000</v>
      </c>
      <c r="R211" s="45">
        <v>161528000</v>
      </c>
      <c r="S211" s="45">
        <v>158104000</v>
      </c>
      <c r="T211" s="45">
        <v>5898533799.9999905</v>
      </c>
      <c r="U211" s="1">
        <v>12.725835373966</v>
      </c>
      <c r="V211" s="8"/>
      <c r="W211" s="1"/>
      <c r="X211" s="11">
        <f t="shared" si="109"/>
        <v>0</v>
      </c>
      <c r="Y211" s="5">
        <f t="shared" si="85"/>
        <v>0</v>
      </c>
      <c r="Z211" s="5"/>
      <c r="AA211" s="5">
        <f t="shared" si="86"/>
        <v>0</v>
      </c>
      <c r="AB211" s="5"/>
      <c r="AC211" s="5"/>
      <c r="AD211" s="5"/>
      <c r="AE211" s="17">
        <f t="shared" si="87"/>
        <v>0</v>
      </c>
      <c r="AF211" s="10"/>
      <c r="AG211" s="12">
        <f t="shared" si="88"/>
        <v>6.6989236603769792E-2</v>
      </c>
      <c r="AH211" s="12">
        <f t="shared" si="89"/>
        <v>7.3225784261128038E-2</v>
      </c>
      <c r="AI211" s="12">
        <f t="shared" si="84"/>
        <v>9.7094127315933865E-2</v>
      </c>
      <c r="AJ211" s="12">
        <f t="shared" si="90"/>
        <v>2.9178669319322559E-2</v>
      </c>
      <c r="AK211" s="12">
        <f t="shared" si="91"/>
        <v>8.1797459817413598E-2</v>
      </c>
      <c r="AL211" s="12">
        <f t="shared" si="92"/>
        <v>5.1895069946695349E-2</v>
      </c>
      <c r="AM211" s="12">
        <f t="shared" si="93"/>
        <v>0.13388091583605366</v>
      </c>
      <c r="AN211" s="6">
        <f t="shared" si="94"/>
        <v>565.50508030424999</v>
      </c>
      <c r="AO211" s="6">
        <f t="shared" si="95"/>
        <v>565.52399777350718</v>
      </c>
      <c r="AP211" s="6">
        <f t="shared" si="96"/>
        <v>924.33477208388877</v>
      </c>
      <c r="AQ211" s="6">
        <f t="shared" si="97"/>
        <v>37.882753625135237</v>
      </c>
      <c r="AR211" s="6">
        <f t="shared" si="98"/>
        <v>41.410938255453487</v>
      </c>
      <c r="AS211" s="6">
        <f t="shared" si="99"/>
        <v>89.747478043257814</v>
      </c>
      <c r="AT211" s="12">
        <f t="shared" si="100"/>
        <v>2.9324989398278989E-2</v>
      </c>
      <c r="AU211" s="12">
        <f t="shared" si="101"/>
        <v>8.5333084720452756E-2</v>
      </c>
      <c r="AV211" s="12">
        <f t="shared" si="102"/>
        <v>5.204461965490137E-2</v>
      </c>
      <c r="AW211" s="12">
        <f t="shared" si="103"/>
        <v>0.13758676443712869</v>
      </c>
      <c r="AX211" s="12">
        <f t="shared" si="104"/>
        <v>2.9178669319322559E-2</v>
      </c>
      <c r="AY211" s="6">
        <f t="shared" si="105"/>
        <v>3996294000</v>
      </c>
      <c r="AZ211" s="13">
        <f t="shared" si="106"/>
        <v>0.21681112550778295</v>
      </c>
      <c r="BA211" s="14">
        <f t="shared" si="107"/>
        <v>6.8077731778620709</v>
      </c>
      <c r="BB211" s="6"/>
      <c r="BC211" s="15"/>
      <c r="BD211" s="13">
        <f>_xlfn.PERCENTRANK.EXC($AX210:$AX$1474,AX211)</f>
        <v>0.84399999999999997</v>
      </c>
      <c r="BE211" s="13">
        <f>_xlfn.PERCENTRANK.EXC($AZ210:$AZ$1474,AZ211)</f>
        <v>0.83099999999999996</v>
      </c>
      <c r="BF211" s="13">
        <f>1-_xlfn.PERCENTRANK.EXC($BA210:$BA$1474,BA211)</f>
        <v>0.8</v>
      </c>
      <c r="BG211" s="13">
        <v>0</v>
      </c>
      <c r="BH211" s="16">
        <f t="shared" si="108"/>
        <v>0.65500000000000003</v>
      </c>
    </row>
    <row r="212" spans="1:60" collapsed="1">
      <c r="A212" s="4" t="s">
        <v>2998</v>
      </c>
      <c r="B212" s="4" t="s">
        <v>2999</v>
      </c>
      <c r="C212" s="4" t="s">
        <v>20</v>
      </c>
      <c r="D212" s="4" t="s">
        <v>2985</v>
      </c>
      <c r="E212" s="45">
        <v>71752842500</v>
      </c>
      <c r="F212" s="45">
        <v>55096463000</v>
      </c>
      <c r="G212" s="45">
        <v>133313000000</v>
      </c>
      <c r="H212" s="45">
        <v>167760000000</v>
      </c>
      <c r="I212" s="43">
        <v>2241408000</v>
      </c>
      <c r="J212" s="43">
        <v>5600000000</v>
      </c>
      <c r="K212" s="43">
        <v>8228000000</v>
      </c>
      <c r="L212" s="45">
        <v>7021000000</v>
      </c>
      <c r="M212" s="45">
        <v>10220400</v>
      </c>
      <c r="N212" s="45">
        <v>9708520</v>
      </c>
      <c r="O212" s="45">
        <v>9637150</v>
      </c>
      <c r="P212" s="45">
        <v>25190000000</v>
      </c>
      <c r="Q212" s="45">
        <v>53000000</v>
      </c>
      <c r="R212" s="45">
        <v>13520000000</v>
      </c>
      <c r="S212" s="45">
        <v>12582000000</v>
      </c>
      <c r="T212" s="45">
        <v>56122084000.000099</v>
      </c>
      <c r="U212" s="1">
        <v>20.1155894951536</v>
      </c>
      <c r="V212" s="8">
        <v>3</v>
      </c>
      <c r="W212" s="1"/>
      <c r="X212" s="11">
        <f t="shared" si="109"/>
        <v>0</v>
      </c>
      <c r="Y212" s="5">
        <f t="shared" si="85"/>
        <v>0</v>
      </c>
      <c r="Z212" s="5"/>
      <c r="AA212" s="5">
        <f t="shared" si="86"/>
        <v>0</v>
      </c>
      <c r="AB212" s="5"/>
      <c r="AC212" s="5"/>
      <c r="AD212" s="5"/>
      <c r="AE212" s="5">
        <f t="shared" si="87"/>
        <v>0</v>
      </c>
      <c r="AF212" s="10"/>
      <c r="AG212" s="12">
        <f t="shared" si="88"/>
        <v>4.0681522514430739E-2</v>
      </c>
      <c r="AH212" s="12">
        <f t="shared" si="89"/>
        <v>4.2006405976911479E-2</v>
      </c>
      <c r="AI212" s="12">
        <f t="shared" si="84"/>
        <v>4.1851454458750596E-2</v>
      </c>
      <c r="AJ212" s="12">
        <f t="shared" si="90"/>
        <v>6.768952575338516E-2</v>
      </c>
      <c r="AK212" s="12">
        <f t="shared" si="91"/>
        <v>3.9048897716699615E-2</v>
      </c>
      <c r="AL212" s="12">
        <f t="shared" si="92"/>
        <v>6.9471701154159016E-2</v>
      </c>
      <c r="AM212" s="12">
        <f t="shared" si="93"/>
        <v>3.8409113468960365E-2</v>
      </c>
      <c r="AN212" s="6">
        <f t="shared" si="94"/>
        <v>5390.832354898047</v>
      </c>
      <c r="AO212" s="6">
        <f t="shared" si="95"/>
        <v>13731.54713591773</v>
      </c>
      <c r="AP212" s="6">
        <f t="shared" si="96"/>
        <v>17407.636074980674</v>
      </c>
      <c r="AQ212" s="6">
        <f t="shared" si="97"/>
        <v>219.30726781730658</v>
      </c>
      <c r="AR212" s="6">
        <f t="shared" si="98"/>
        <v>576.81294368245619</v>
      </c>
      <c r="AS212" s="6">
        <f t="shared" si="99"/>
        <v>728.53488842655759</v>
      </c>
      <c r="AT212" s="12">
        <f t="shared" si="100"/>
        <v>7.1386367477636936E-2</v>
      </c>
      <c r="AU212" s="12">
        <f t="shared" si="101"/>
        <v>4.0327441734759439E-2</v>
      </c>
      <c r="AV212" s="12">
        <f t="shared" si="102"/>
        <v>7.3174713605220987E-2</v>
      </c>
      <c r="AW212" s="12">
        <f t="shared" si="103"/>
        <v>3.9686870235982497E-2</v>
      </c>
      <c r="AX212" s="12">
        <f t="shared" si="104"/>
        <v>3.8409113468960365E-2</v>
      </c>
      <c r="AY212" s="6">
        <f t="shared" si="105"/>
        <v>26181000000</v>
      </c>
      <c r="AZ212" s="13">
        <f t="shared" si="106"/>
        <v>0.26817157480615711</v>
      </c>
      <c r="BA212" s="14">
        <f t="shared" si="107"/>
        <v>7.9934601908560179</v>
      </c>
      <c r="BB212" s="6"/>
      <c r="BC212" s="15"/>
      <c r="BD212" s="13">
        <f>_xlfn.PERCENTRANK.EXC($AX211:$AX$1474,AX212)</f>
        <v>0.89800000000000002</v>
      </c>
      <c r="BE212" s="13">
        <f>_xlfn.PERCENTRANK.EXC($AZ211:$AZ$1474,AZ212)</f>
        <v>0.88100000000000001</v>
      </c>
      <c r="BF212" s="13">
        <f>1-_xlfn.PERCENTRANK.EXC($BA211:$BA$1474,BA212)</f>
        <v>0.71799999999999997</v>
      </c>
      <c r="BG212" s="13">
        <v>0</v>
      </c>
      <c r="BH212" s="16">
        <f t="shared" si="108"/>
        <v>0.64300000000000002</v>
      </c>
    </row>
    <row r="213" spans="1:60" collapsed="1">
      <c r="A213" s="4" t="s">
        <v>1717</v>
      </c>
      <c r="B213" s="4" t="s">
        <v>1718</v>
      </c>
      <c r="C213" s="4" t="s">
        <v>20</v>
      </c>
      <c r="D213" s="4" t="s">
        <v>1696</v>
      </c>
      <c r="E213" s="45">
        <v>528682107360</v>
      </c>
      <c r="F213" s="45">
        <v>116099308000</v>
      </c>
      <c r="G213" s="45">
        <v>170093000000</v>
      </c>
      <c r="H213" s="45">
        <v>270133000000</v>
      </c>
      <c r="I213" s="43">
        <v>11050248000</v>
      </c>
      <c r="J213" s="43">
        <v>17190000000</v>
      </c>
      <c r="K213" s="43">
        <v>18508000000</v>
      </c>
      <c r="L213" s="45">
        <v>45712000000</v>
      </c>
      <c r="M213" s="45">
        <v>42210160</v>
      </c>
      <c r="N213" s="45">
        <v>42121000</v>
      </c>
      <c r="O213" s="45">
        <v>42218000</v>
      </c>
      <c r="P213" s="45">
        <v>68498000000</v>
      </c>
      <c r="Q213" s="45">
        <v>75271000000</v>
      </c>
      <c r="R213" s="45">
        <v>95702000000</v>
      </c>
      <c r="S213" s="45">
        <v>36945000000</v>
      </c>
      <c r="T213" s="45">
        <v>457340478480.00098</v>
      </c>
      <c r="U213" s="1">
        <v>12.123464935497999</v>
      </c>
      <c r="V213" s="8">
        <v>2</v>
      </c>
      <c r="W213" s="1"/>
      <c r="X213" s="11">
        <f t="shared" si="109"/>
        <v>0</v>
      </c>
      <c r="Y213" s="5">
        <f t="shared" si="85"/>
        <v>0</v>
      </c>
      <c r="Z213" s="5"/>
      <c r="AA213" s="5">
        <f t="shared" si="86"/>
        <v>0</v>
      </c>
      <c r="AB213" s="5"/>
      <c r="AC213" s="5"/>
      <c r="AD213" s="5"/>
      <c r="AE213" s="5">
        <f t="shared" si="87"/>
        <v>0</v>
      </c>
      <c r="AF213" s="10"/>
      <c r="AG213" s="12">
        <f t="shared" si="88"/>
        <v>9.5179275314888179E-2</v>
      </c>
      <c r="AH213" s="12">
        <f t="shared" si="89"/>
        <v>0.10106236000305716</v>
      </c>
      <c r="AI213" s="12">
        <f t="shared" si="84"/>
        <v>0.16922034701424854</v>
      </c>
      <c r="AJ213" s="12">
        <f t="shared" si="90"/>
        <v>5.0929087081674762E-2</v>
      </c>
      <c r="AK213" s="12">
        <f t="shared" si="91"/>
        <v>8.0144520364398009E-2</v>
      </c>
      <c r="AL213" s="12">
        <f t="shared" si="92"/>
        <v>8.711130401007483E-2</v>
      </c>
      <c r="AM213" s="12">
        <f t="shared" si="93"/>
        <v>0.1770431685269569</v>
      </c>
      <c r="AN213" s="6">
        <f t="shared" si="94"/>
        <v>2750.5062288321105</v>
      </c>
      <c r="AO213" s="6">
        <f t="shared" si="95"/>
        <v>4038.1994729469861</v>
      </c>
      <c r="AP213" s="6">
        <f t="shared" si="96"/>
        <v>6398.5266947747405</v>
      </c>
      <c r="AQ213" s="6">
        <f t="shared" si="97"/>
        <v>261.7911896093263</v>
      </c>
      <c r="AR213" s="6">
        <f t="shared" si="98"/>
        <v>408.109968899124</v>
      </c>
      <c r="AS213" s="6">
        <f t="shared" si="99"/>
        <v>1082.7609076697142</v>
      </c>
      <c r="AT213" s="12">
        <f t="shared" si="100"/>
        <v>5.0917606051619879E-2</v>
      </c>
      <c r="AU213" s="12">
        <f t="shared" si="101"/>
        <v>7.9730500818545158E-2</v>
      </c>
      <c r="AV213" s="12">
        <f t="shared" si="102"/>
        <v>8.7099427702046262E-2</v>
      </c>
      <c r="AW213" s="12">
        <f t="shared" si="103"/>
        <v>0.17659200771569949</v>
      </c>
      <c r="AX213" s="12">
        <f t="shared" si="104"/>
        <v>5.0917606051619879E-2</v>
      </c>
      <c r="AY213" s="6">
        <f t="shared" si="105"/>
        <v>202526000000</v>
      </c>
      <c r="AZ213" s="13">
        <f t="shared" si="106"/>
        <v>0.22570929164650463</v>
      </c>
      <c r="BA213" s="14">
        <f t="shared" si="107"/>
        <v>10.004823207910416</v>
      </c>
      <c r="BB213" s="6"/>
      <c r="BC213" s="15"/>
      <c r="BD213" s="13">
        <f>_xlfn.PERCENTRANK.EXC($AX212:$AX$1474,AX213)</f>
        <v>0.94299999999999995</v>
      </c>
      <c r="BE213" s="13">
        <f>_xlfn.PERCENTRANK.EXC($AZ212:$AZ$1474,AZ213)</f>
        <v>0.84099999999999997</v>
      </c>
      <c r="BF213" s="13">
        <f>1-_xlfn.PERCENTRANK.EXC($BA212:$BA$1474,BA213)</f>
        <v>0.56499999999999995</v>
      </c>
      <c r="BG213" s="13">
        <v>0</v>
      </c>
      <c r="BH213" s="16">
        <f t="shared" si="108"/>
        <v>0.58279999999999998</v>
      </c>
    </row>
    <row r="214" spans="1:60" collapsed="1">
      <c r="A214" s="4" t="s">
        <v>1124</v>
      </c>
      <c r="B214" s="4" t="s">
        <v>1125</v>
      </c>
      <c r="C214" s="4" t="s">
        <v>20</v>
      </c>
      <c r="D214" s="4" t="s">
        <v>1109</v>
      </c>
      <c r="E214" s="45">
        <v>109494673200</v>
      </c>
      <c r="F214" s="45">
        <v>35394347000</v>
      </c>
      <c r="G214" s="45">
        <v>61042811000</v>
      </c>
      <c r="H214" s="45">
        <v>107019000000</v>
      </c>
      <c r="I214" s="43">
        <v>729887000</v>
      </c>
      <c r="J214" s="43">
        <v>4417799000</v>
      </c>
      <c r="K214" s="43">
        <v>1317875000</v>
      </c>
      <c r="L214" s="45">
        <v>10424000000</v>
      </c>
      <c r="M214" s="45">
        <v>93468000</v>
      </c>
      <c r="N214" s="45">
        <v>87231000</v>
      </c>
      <c r="O214" s="45">
        <v>87234000</v>
      </c>
      <c r="P214" s="45">
        <v>14963000000</v>
      </c>
      <c r="Q214" s="45">
        <v>18831000000</v>
      </c>
      <c r="R214" s="45">
        <v>21014000000</v>
      </c>
      <c r="S214" s="45">
        <v>7128000000</v>
      </c>
      <c r="T214" s="45">
        <v>92321802400.000198</v>
      </c>
      <c r="U214" s="1">
        <v>16.125336298132002</v>
      </c>
      <c r="V214" s="8">
        <v>4</v>
      </c>
      <c r="W214" s="1"/>
      <c r="X214" s="11">
        <f t="shared" si="109"/>
        <v>0</v>
      </c>
      <c r="Y214" s="5">
        <f t="shared" si="85"/>
        <v>0</v>
      </c>
      <c r="Z214" s="5"/>
      <c r="AA214" s="5">
        <f t="shared" si="86"/>
        <v>0</v>
      </c>
      <c r="AB214" s="5"/>
      <c r="AC214" s="5"/>
      <c r="AD214" s="5"/>
      <c r="AE214" s="5">
        <f t="shared" si="87"/>
        <v>0</v>
      </c>
      <c r="AF214" s="10"/>
      <c r="AG214" s="12">
        <f t="shared" si="88"/>
        <v>2.0621569879506464E-2</v>
      </c>
      <c r="AH214" s="12">
        <f t="shared" si="89"/>
        <v>7.2372142233096043E-2</v>
      </c>
      <c r="AI214" s="12">
        <f t="shared" si="84"/>
        <v>9.7403264840822651E-2</v>
      </c>
      <c r="AJ214" s="12">
        <f t="shared" si="90"/>
        <v>6.7250318763657946E-2</v>
      </c>
      <c r="AK214" s="12">
        <f t="shared" si="91"/>
        <v>9.8089470987679839E-2</v>
      </c>
      <c r="AL214" s="12">
        <f t="shared" si="92"/>
        <v>0.16930595968790985</v>
      </c>
      <c r="AM214" s="12">
        <f t="shared" si="93"/>
        <v>0.15382003293315916</v>
      </c>
      <c r="AN214" s="6">
        <f t="shared" si="94"/>
        <v>378.67876706466382</v>
      </c>
      <c r="AO214" s="6">
        <f t="shared" si="95"/>
        <v>699.78346000848319</v>
      </c>
      <c r="AP214" s="6">
        <f t="shared" si="96"/>
        <v>1226.8037691725704</v>
      </c>
      <c r="AQ214" s="6">
        <f t="shared" si="97"/>
        <v>7.8089506569093157</v>
      </c>
      <c r="AR214" s="6">
        <f t="shared" si="98"/>
        <v>50.644828100102025</v>
      </c>
      <c r="AS214" s="6">
        <f t="shared" si="99"/>
        <v>119.49469243643533</v>
      </c>
      <c r="AT214" s="12">
        <f t="shared" si="100"/>
        <v>7.1592476229283442E-2</v>
      </c>
      <c r="AU214" s="12">
        <f t="shared" si="101"/>
        <v>9.8083176966964558E-2</v>
      </c>
      <c r="AV214" s="12">
        <f t="shared" si="102"/>
        <v>0.17406333526624751</v>
      </c>
      <c r="AW214" s="12">
        <f t="shared" si="103"/>
        <v>0.15381341947644112</v>
      </c>
      <c r="AX214" s="12">
        <f t="shared" si="104"/>
        <v>6.7250318763657946E-2</v>
      </c>
      <c r="AY214" s="6">
        <f t="shared" si="105"/>
        <v>47680000000</v>
      </c>
      <c r="AZ214" s="13">
        <f t="shared" si="106"/>
        <v>0.21862416107382551</v>
      </c>
      <c r="BA214" s="14">
        <f t="shared" si="107"/>
        <v>8.8566579432080008</v>
      </c>
      <c r="BB214" s="6"/>
      <c r="BC214" s="15"/>
      <c r="BD214" s="13">
        <f>_xlfn.PERCENTRANK.EXC($AX213:$AX$1474,AX214)</f>
        <v>0.97</v>
      </c>
      <c r="BE214" s="13">
        <f>_xlfn.PERCENTRANK.EXC($AZ213:$AZ$1474,AZ214)</f>
        <v>0.83399999999999996</v>
      </c>
      <c r="BF214" s="13">
        <f>1-_xlfn.PERCENTRANK.EXC($BA213:$BA$1474,BA214)</f>
        <v>0.66300000000000003</v>
      </c>
      <c r="BG214" s="13">
        <v>0</v>
      </c>
      <c r="BH214" s="16">
        <f t="shared" si="108"/>
        <v>0.62600000000000011</v>
      </c>
    </row>
    <row r="215" spans="1:60" collapsed="1">
      <c r="A215" s="4" t="s">
        <v>2473</v>
      </c>
      <c r="B215" s="4" t="s">
        <v>2474</v>
      </c>
      <c r="C215" s="4" t="s">
        <v>20</v>
      </c>
      <c r="D215" s="4" t="s">
        <v>2416</v>
      </c>
      <c r="E215" s="45">
        <v>71173196745</v>
      </c>
      <c r="F215" s="45">
        <v>167436525000</v>
      </c>
      <c r="G215" s="45">
        <v>163054000000</v>
      </c>
      <c r="H215" s="45">
        <v>351028000000</v>
      </c>
      <c r="I215" s="43">
        <v>7404391000</v>
      </c>
      <c r="J215" s="43">
        <v>2814000000</v>
      </c>
      <c r="K215" s="43">
        <v>8021000000</v>
      </c>
      <c r="L215" s="45">
        <v>13907000000</v>
      </c>
      <c r="M215" s="45">
        <v>28776140</v>
      </c>
      <c r="N215" s="45">
        <v>26333000</v>
      </c>
      <c r="O215" s="45">
        <v>26085000</v>
      </c>
      <c r="P215" s="45">
        <v>27638000000</v>
      </c>
      <c r="Q215" s="45">
        <v>45589000000</v>
      </c>
      <c r="R215" s="45">
        <v>29205000000</v>
      </c>
      <c r="S215" s="45">
        <v>10874000000</v>
      </c>
      <c r="T215" s="45">
        <v>85704105326.000198</v>
      </c>
      <c r="U215" s="1">
        <v>8.0399193236938995</v>
      </c>
      <c r="V215" s="8">
        <v>3</v>
      </c>
      <c r="W215" s="1">
        <v>1.0739182692307701</v>
      </c>
      <c r="X215" s="11">
        <f t="shared" si="109"/>
        <v>0</v>
      </c>
      <c r="Y215" s="5">
        <f t="shared" si="85"/>
        <v>0</v>
      </c>
      <c r="Z215" s="5"/>
      <c r="AA215" s="5">
        <f t="shared" si="86"/>
        <v>0</v>
      </c>
      <c r="AB215" s="5"/>
      <c r="AC215" s="5"/>
      <c r="AD215" s="5"/>
      <c r="AE215" s="17">
        <f t="shared" si="87"/>
        <v>0</v>
      </c>
      <c r="AF215" s="10"/>
      <c r="AG215" s="12">
        <f t="shared" si="88"/>
        <v>4.4222077590298774E-2</v>
      </c>
      <c r="AH215" s="12">
        <f t="shared" si="89"/>
        <v>1.7258086278165517E-2</v>
      </c>
      <c r="AI215" s="12">
        <f t="shared" si="84"/>
        <v>3.9617922217031122E-2</v>
      </c>
      <c r="AJ215" s="12">
        <f t="shared" si="90"/>
        <v>4.4506791354825825E-2</v>
      </c>
      <c r="AK215" s="12">
        <f t="shared" si="91"/>
        <v>0.13632279032090322</v>
      </c>
      <c r="AL215" s="12">
        <f t="shared" si="92"/>
        <v>3.777354331795868E-2</v>
      </c>
      <c r="AM215" s="12">
        <f t="shared" si="93"/>
        <v>0.30512335163587756</v>
      </c>
      <c r="AN215" s="6">
        <f t="shared" si="94"/>
        <v>5818.5887683337651</v>
      </c>
      <c r="AO215" s="6">
        <f t="shared" si="95"/>
        <v>6192.0024304105118</v>
      </c>
      <c r="AP215" s="6">
        <f t="shared" si="96"/>
        <v>13457.082614529423</v>
      </c>
      <c r="AQ215" s="6">
        <f t="shared" si="97"/>
        <v>257.31008397929673</v>
      </c>
      <c r="AR215" s="6">
        <f t="shared" si="98"/>
        <v>106.86211217863519</v>
      </c>
      <c r="AS215" s="6">
        <f t="shared" si="99"/>
        <v>533.14165229058847</v>
      </c>
      <c r="AT215" s="12">
        <f t="shared" si="100"/>
        <v>5.055695724822562E-2</v>
      </c>
      <c r="AU215" s="12">
        <f t="shared" si="101"/>
        <v>0.13811627404723659</v>
      </c>
      <c r="AV215" s="12">
        <f t="shared" si="102"/>
        <v>4.3784707772629883E-2</v>
      </c>
      <c r="AW215" s="12">
        <f t="shared" si="103"/>
        <v>0.30718325707115923</v>
      </c>
      <c r="AX215" s="12">
        <f t="shared" si="104"/>
        <v>3.777354331795868E-2</v>
      </c>
      <c r="AY215" s="6">
        <f t="shared" si="105"/>
        <v>91558000000</v>
      </c>
      <c r="AZ215" s="13">
        <f t="shared" si="106"/>
        <v>0.1518927892701894</v>
      </c>
      <c r="BA215" s="14">
        <f t="shared" si="107"/>
        <v>6.1626594755159418</v>
      </c>
      <c r="BB215" s="6"/>
      <c r="BC215" s="15"/>
      <c r="BD215" s="13">
        <f>_xlfn.PERCENTRANK.EXC($AX214:$AX$1474,AX215)</f>
        <v>0.89600000000000002</v>
      </c>
      <c r="BE215" s="13">
        <f>_xlfn.PERCENTRANK.EXC($AZ214:$AZ$1474,AZ215)</f>
        <v>0.69699999999999995</v>
      </c>
      <c r="BF215" s="13">
        <f>1-_xlfn.PERCENTRANK.EXC($BA214:$BA$1474,BA215)</f>
        <v>0.83699999999999997</v>
      </c>
      <c r="BG215" s="13">
        <v>0</v>
      </c>
      <c r="BH215" s="16">
        <f t="shared" si="108"/>
        <v>0.65339999999999998</v>
      </c>
    </row>
    <row r="216" spans="1:60" collapsed="1">
      <c r="A216" s="4" t="s">
        <v>179</v>
      </c>
      <c r="B216" s="4" t="s">
        <v>180</v>
      </c>
      <c r="C216" s="4" t="s">
        <v>20</v>
      </c>
      <c r="D216" s="4" t="s">
        <v>50</v>
      </c>
      <c r="E216" s="45">
        <v>14658995120</v>
      </c>
      <c r="F216" s="45">
        <v>38850794000</v>
      </c>
      <c r="G216" s="45">
        <v>31836000000</v>
      </c>
      <c r="H216" s="45">
        <v>39339000000</v>
      </c>
      <c r="I216" s="43">
        <v>1355376000</v>
      </c>
      <c r="J216" s="43">
        <v>1858000000</v>
      </c>
      <c r="K216" s="43">
        <v>1855000000</v>
      </c>
      <c r="L216" s="45">
        <v>2964000000</v>
      </c>
      <c r="M216" s="45">
        <v>6371000</v>
      </c>
      <c r="N216" s="45">
        <v>6367000</v>
      </c>
      <c r="O216" s="45">
        <v>6377000</v>
      </c>
      <c r="P216" s="45">
        <v>14437000000</v>
      </c>
      <c r="Q216" s="45">
        <v>4160000000</v>
      </c>
      <c r="R216" s="45">
        <v>11637000000</v>
      </c>
      <c r="S216" s="45">
        <v>12911000000</v>
      </c>
      <c r="T216" s="45">
        <v>12849995120</v>
      </c>
      <c r="U216" s="1">
        <v>6.2572321009560303</v>
      </c>
      <c r="V216" s="8">
        <v>4</v>
      </c>
      <c r="W216" s="1"/>
      <c r="X216" s="11">
        <f t="shared" si="109"/>
        <v>0</v>
      </c>
      <c r="Y216" s="5">
        <f t="shared" si="85"/>
        <v>0</v>
      </c>
      <c r="Z216" s="5"/>
      <c r="AA216" s="5">
        <f t="shared" si="86"/>
        <v>0</v>
      </c>
      <c r="AB216" s="5"/>
      <c r="AC216" s="5"/>
      <c r="AD216" s="5"/>
      <c r="AE216" s="5">
        <f t="shared" si="87"/>
        <v>0</v>
      </c>
      <c r="AF216" s="10"/>
      <c r="AG216" s="12">
        <f t="shared" si="88"/>
        <v>3.4886700127673066E-2</v>
      </c>
      <c r="AH216" s="12">
        <f t="shared" si="89"/>
        <v>5.8361603216484481E-2</v>
      </c>
      <c r="AI216" s="12">
        <f t="shared" si="84"/>
        <v>7.5345077404102803E-2</v>
      </c>
      <c r="AJ216" s="12">
        <f t="shared" si="90"/>
        <v>7.3485099032533086E-4</v>
      </c>
      <c r="AK216" s="12">
        <f t="shared" si="91"/>
        <v>3.5899133950372253E-2</v>
      </c>
      <c r="AL216" s="12">
        <f t="shared" si="92"/>
        <v>4.7102793267947973E-2</v>
      </c>
      <c r="AM216" s="12">
        <f t="shared" si="93"/>
        <v>8.094952480226536E-2</v>
      </c>
      <c r="AN216" s="6">
        <f t="shared" si="94"/>
        <v>6098.0684350965312</v>
      </c>
      <c r="AO216" s="6">
        <f t="shared" si="95"/>
        <v>5000.1570598397993</v>
      </c>
      <c r="AP216" s="6">
        <f t="shared" si="96"/>
        <v>6168.8881919397836</v>
      </c>
      <c r="AQ216" s="6">
        <f t="shared" si="97"/>
        <v>212.74148485324125</v>
      </c>
      <c r="AR216" s="6">
        <f t="shared" si="98"/>
        <v>291.817182346474</v>
      </c>
      <c r="AS216" s="6">
        <f t="shared" si="99"/>
        <v>464.79535831895879</v>
      </c>
      <c r="AT216" s="12">
        <f t="shared" si="100"/>
        <v>6.7943982258267255E-4</v>
      </c>
      <c r="AU216" s="12">
        <f t="shared" si="101"/>
        <v>3.5628218517512078E-2</v>
      </c>
      <c r="AV216" s="12">
        <f t="shared" si="102"/>
        <v>4.7044814685045289E-2</v>
      </c>
      <c r="AW216" s="12">
        <f t="shared" si="103"/>
        <v>8.0666827482792414E-2</v>
      </c>
      <c r="AX216" s="12">
        <f t="shared" si="104"/>
        <v>6.7943982258267255E-4</v>
      </c>
      <c r="AY216" s="6">
        <f t="shared" si="105"/>
        <v>17323000000</v>
      </c>
      <c r="AZ216" s="13">
        <f t="shared" si="106"/>
        <v>0.17110200311724297</v>
      </c>
      <c r="BA216" s="14">
        <f t="shared" si="107"/>
        <v>4.3353559784075575</v>
      </c>
      <c r="BB216" s="6"/>
      <c r="BC216" s="15"/>
      <c r="BD216" s="13">
        <f>_xlfn.PERCENTRANK.EXC($AX215:$AX$1474,AX216)</f>
        <v>0.58199999999999996</v>
      </c>
      <c r="BE216" s="13">
        <f>_xlfn.PERCENTRANK.EXC($AZ215:$AZ$1474,AZ216)</f>
        <v>0.754</v>
      </c>
      <c r="BF216" s="13">
        <f>1-_xlfn.PERCENTRANK.EXC($BA215:$BA$1474,BA216)</f>
        <v>0.91900000000000004</v>
      </c>
      <c r="BG216" s="13">
        <v>0</v>
      </c>
      <c r="BH216" s="16">
        <f t="shared" si="108"/>
        <v>0.63480000000000003</v>
      </c>
    </row>
    <row r="217" spans="1:60" collapsed="1">
      <c r="A217" s="4" t="s">
        <v>1871</v>
      </c>
      <c r="B217" s="4" t="s">
        <v>1872</v>
      </c>
      <c r="C217" s="4" t="s">
        <v>20</v>
      </c>
      <c r="D217" s="4" t="s">
        <v>1696</v>
      </c>
      <c r="E217" s="45">
        <v>45332569000</v>
      </c>
      <c r="F217" s="45">
        <v>3073665000</v>
      </c>
      <c r="G217" s="45">
        <v>4511146000</v>
      </c>
      <c r="H217" s="45">
        <v>15246170000</v>
      </c>
      <c r="I217" s="43">
        <v>60011000</v>
      </c>
      <c r="J217" s="43">
        <v>494011000</v>
      </c>
      <c r="K217" s="43">
        <v>1372264000</v>
      </c>
      <c r="L217" s="45">
        <v>3961774000</v>
      </c>
      <c r="M217" s="45">
        <v>11939600</v>
      </c>
      <c r="N217" s="45">
        <v>11760790</v>
      </c>
      <c r="O217" s="45">
        <v>11760500</v>
      </c>
      <c r="P217" s="45">
        <v>2953354000</v>
      </c>
      <c r="Q217" s="45">
        <v>2186593000</v>
      </c>
      <c r="R217" s="45">
        <v>3574061000</v>
      </c>
      <c r="S217" s="45">
        <v>1231155000</v>
      </c>
      <c r="T217" s="45">
        <v>38772554499.999901</v>
      </c>
      <c r="U217" s="1">
        <v>13.681940230326299</v>
      </c>
      <c r="V217" s="8"/>
      <c r="W217" s="1"/>
      <c r="X217" s="11">
        <f t="shared" si="109"/>
        <v>0</v>
      </c>
      <c r="Y217" s="5">
        <f t="shared" si="85"/>
        <v>0</v>
      </c>
      <c r="Z217" s="5"/>
      <c r="AA217" s="5">
        <f t="shared" si="86"/>
        <v>0</v>
      </c>
      <c r="AB217" s="5"/>
      <c r="AC217" s="5"/>
      <c r="AD217" s="17"/>
      <c r="AE217" s="5">
        <f t="shared" si="87"/>
        <v>0</v>
      </c>
      <c r="AF217" s="10"/>
      <c r="AG217" s="12">
        <f t="shared" si="88"/>
        <v>1.9524248738883386E-2</v>
      </c>
      <c r="AH217" s="12">
        <f t="shared" si="89"/>
        <v>0.1095089806448295</v>
      </c>
      <c r="AI217" s="12">
        <f t="shared" si="84"/>
        <v>0.25985372063934747</v>
      </c>
      <c r="AJ217" s="12">
        <f t="shared" si="90"/>
        <v>9.8783206861472905E-2</v>
      </c>
      <c r="AK217" s="12">
        <f t="shared" si="91"/>
        <v>0.22502695780132709</v>
      </c>
      <c r="AL217" s="12">
        <f t="shared" si="92"/>
        <v>0.27949547678587106</v>
      </c>
      <c r="AM217" s="12">
        <f t="shared" si="93"/>
        <v>0.41479064572511248</v>
      </c>
      <c r="AN217" s="6">
        <f t="shared" si="94"/>
        <v>257.43450366846463</v>
      </c>
      <c r="AO217" s="6">
        <f t="shared" si="95"/>
        <v>383.57508296636536</v>
      </c>
      <c r="AP217" s="6">
        <f t="shared" si="96"/>
        <v>1296.3879086773522</v>
      </c>
      <c r="AQ217" s="6">
        <f t="shared" si="97"/>
        <v>5.026215283594091</v>
      </c>
      <c r="AR217" s="6">
        <f t="shared" si="98"/>
        <v>42.004916336402573</v>
      </c>
      <c r="AS217" s="6">
        <f t="shared" si="99"/>
        <v>336.87122146167258</v>
      </c>
      <c r="AT217" s="12">
        <f t="shared" si="100"/>
        <v>9.9760533722471179E-2</v>
      </c>
      <c r="AU217" s="12">
        <f t="shared" si="101"/>
        <v>0.22503199236856086</v>
      </c>
      <c r="AV217" s="12">
        <f t="shared" si="102"/>
        <v>0.2806335405005147</v>
      </c>
      <c r="AW217" s="12">
        <f t="shared" si="103"/>
        <v>0.4147964601756291</v>
      </c>
      <c r="AX217" s="12">
        <f t="shared" si="104"/>
        <v>9.8783206861472905E-2</v>
      </c>
      <c r="AY217" s="6">
        <f t="shared" si="105"/>
        <v>7482853000</v>
      </c>
      <c r="AZ217" s="13">
        <f t="shared" si="106"/>
        <v>0.52944699033911269</v>
      </c>
      <c r="BA217" s="14">
        <f t="shared" si="107"/>
        <v>9.7866648880021661</v>
      </c>
      <c r="BB217" s="6"/>
      <c r="BC217" s="15"/>
      <c r="BD217" s="13">
        <f>_xlfn.PERCENTRANK.EXC($AX216:$AX$1474,AX217)</f>
        <v>0.99</v>
      </c>
      <c r="BE217" s="13">
        <f>_xlfn.PERCENTRANK.EXC($AZ216:$AZ$1474,AZ217)</f>
        <v>0.95299999999999996</v>
      </c>
      <c r="BF217" s="13">
        <f>1-_xlfn.PERCENTRANK.EXC($BA216:$BA$1474,BA217)</f>
        <v>0.57899999999999996</v>
      </c>
      <c r="BG217" s="13">
        <v>0</v>
      </c>
      <c r="BH217" s="16">
        <f t="shared" si="108"/>
        <v>0.62019999999999997</v>
      </c>
    </row>
    <row r="218" spans="1:60" collapsed="1">
      <c r="A218" s="4" t="s">
        <v>832</v>
      </c>
      <c r="B218" s="4" t="s">
        <v>833</v>
      </c>
      <c r="C218" s="4" t="s">
        <v>20</v>
      </c>
      <c r="D218" s="4" t="s">
        <v>803</v>
      </c>
      <c r="E218" s="45">
        <v>71809905970</v>
      </c>
      <c r="F218" s="45">
        <v>50510000000</v>
      </c>
      <c r="G218" s="45">
        <v>49519000000</v>
      </c>
      <c r="H218" s="45">
        <v>79531000000</v>
      </c>
      <c r="I218" s="43">
        <v>4328000000</v>
      </c>
      <c r="J218" s="43">
        <v>4877000000</v>
      </c>
      <c r="K218" s="43">
        <v>6392000000</v>
      </c>
      <c r="L218" s="45">
        <v>7950000000</v>
      </c>
      <c r="M218" s="45">
        <v>17182800</v>
      </c>
      <c r="N218" s="45">
        <v>16652000</v>
      </c>
      <c r="O218" s="45">
        <v>15593000</v>
      </c>
      <c r="P218" s="45">
        <v>23447000000</v>
      </c>
      <c r="Q218" s="45">
        <v>12488000000</v>
      </c>
      <c r="R218" s="45">
        <v>27706000000</v>
      </c>
      <c r="S218" s="45">
        <v>12020000000</v>
      </c>
      <c r="T218" s="45">
        <v>47784738250.000099</v>
      </c>
      <c r="U218" s="1">
        <v>11.5216092327525</v>
      </c>
      <c r="V218" s="8">
        <v>3</v>
      </c>
      <c r="W218" s="1"/>
      <c r="X218" s="11">
        <f t="shared" si="109"/>
        <v>0</v>
      </c>
      <c r="Y218" s="5">
        <f t="shared" si="85"/>
        <v>0</v>
      </c>
      <c r="Z218" s="5"/>
      <c r="AA218" s="5">
        <f t="shared" si="86"/>
        <v>0</v>
      </c>
      <c r="AB218" s="5"/>
      <c r="AC218" s="5"/>
      <c r="AD218" s="5"/>
      <c r="AE218" s="5">
        <f t="shared" si="87"/>
        <v>0</v>
      </c>
      <c r="AF218" s="10"/>
      <c r="AG218" s="12">
        <f t="shared" si="88"/>
        <v>8.5686002771728373E-2</v>
      </c>
      <c r="AH218" s="12">
        <f t="shared" si="89"/>
        <v>9.8487449261899479E-2</v>
      </c>
      <c r="AI218" s="12">
        <f t="shared" si="84"/>
        <v>9.9961021488476187E-2</v>
      </c>
      <c r="AJ218" s="12">
        <f t="shared" si="90"/>
        <v>2.7064202808942062E-2</v>
      </c>
      <c r="AK218" s="12">
        <f t="shared" si="91"/>
        <v>8.2166526464831691E-2</v>
      </c>
      <c r="AL218" s="12">
        <f t="shared" si="92"/>
        <v>3.6416003488288773E-2</v>
      </c>
      <c r="AM218" s="12">
        <f t="shared" si="93"/>
        <v>8.484842342748955E-2</v>
      </c>
      <c r="AN218" s="6">
        <f t="shared" si="94"/>
        <v>2939.5674744511953</v>
      </c>
      <c r="AO218" s="6">
        <f t="shared" si="95"/>
        <v>2973.756906077348</v>
      </c>
      <c r="AP218" s="6">
        <f t="shared" si="96"/>
        <v>5100.4296799846088</v>
      </c>
      <c r="AQ218" s="6">
        <f t="shared" si="97"/>
        <v>251.8797867635077</v>
      </c>
      <c r="AR218" s="6">
        <f t="shared" si="98"/>
        <v>292.877732404516</v>
      </c>
      <c r="AS218" s="6">
        <f t="shared" si="99"/>
        <v>509.84416084140321</v>
      </c>
      <c r="AT218" s="12">
        <f t="shared" si="100"/>
        <v>3.294653462997732E-2</v>
      </c>
      <c r="AU218" s="12">
        <f t="shared" si="101"/>
        <v>9.4082866013289301E-2</v>
      </c>
      <c r="AV218" s="12">
        <f t="shared" si="102"/>
        <v>4.2351896123311583E-2</v>
      </c>
      <c r="AW218" s="12">
        <f t="shared" si="103"/>
        <v>9.6794294840091055E-2</v>
      </c>
      <c r="AX218" s="12">
        <f t="shared" si="104"/>
        <v>2.7064202808942062E-2</v>
      </c>
      <c r="AY218" s="6">
        <f t="shared" si="105"/>
        <v>51621000000</v>
      </c>
      <c r="AZ218" s="13">
        <f t="shared" si="106"/>
        <v>0.15400709013773464</v>
      </c>
      <c r="BA218" s="14">
        <f t="shared" si="107"/>
        <v>6.0106588993710819</v>
      </c>
      <c r="BB218" s="6"/>
      <c r="BC218" s="15"/>
      <c r="BD218" s="13">
        <f>_xlfn.PERCENTRANK.EXC($AX217:$AX$1474,AX218)</f>
        <v>0.83099999999999996</v>
      </c>
      <c r="BE218" s="13">
        <f>_xlfn.PERCENTRANK.EXC($AZ217:$AZ$1474,AZ218)</f>
        <v>0.70599999999999996</v>
      </c>
      <c r="BF218" s="13">
        <f>1-_xlfn.PERCENTRANK.EXC($BA217:$BA$1474,BA218)</f>
        <v>0.84499999999999997</v>
      </c>
      <c r="BG218" s="13">
        <v>0</v>
      </c>
      <c r="BH218" s="16">
        <f t="shared" si="108"/>
        <v>0.64539999999999997</v>
      </c>
    </row>
    <row r="219" spans="1:60" collapsed="1">
      <c r="A219" s="4" t="s">
        <v>2255</v>
      </c>
      <c r="B219" s="4" t="s">
        <v>2256</v>
      </c>
      <c r="C219" s="4" t="s">
        <v>20</v>
      </c>
      <c r="D219" s="4" t="s">
        <v>2228</v>
      </c>
      <c r="E219" s="45">
        <v>64731952264</v>
      </c>
      <c r="F219" s="45">
        <v>48691000000</v>
      </c>
      <c r="G219" s="45">
        <v>51715000000</v>
      </c>
      <c r="H219" s="45">
        <v>55890000000</v>
      </c>
      <c r="I219" s="43">
        <v>4643000000</v>
      </c>
      <c r="J219" s="43">
        <v>5573000000</v>
      </c>
      <c r="K219" s="43">
        <v>6399000000</v>
      </c>
      <c r="L219" s="45">
        <v>6474000000</v>
      </c>
      <c r="M219" s="45">
        <v>66210000</v>
      </c>
      <c r="N219" s="45">
        <v>51944000</v>
      </c>
      <c r="O219" s="45">
        <v>49789000</v>
      </c>
      <c r="P219" s="45">
        <v>25054000000</v>
      </c>
      <c r="Q219" s="45">
        <v>1094000000</v>
      </c>
      <c r="R219" s="45">
        <v>15381000000</v>
      </c>
      <c r="S219" s="45">
        <v>3915000000</v>
      </c>
      <c r="T219" s="45">
        <v>34295311648.000099</v>
      </c>
      <c r="U219" s="1">
        <v>9.9692480290989707</v>
      </c>
      <c r="V219" s="8">
        <v>3</v>
      </c>
      <c r="W219" s="1"/>
      <c r="X219" s="11">
        <f t="shared" si="109"/>
        <v>0</v>
      </c>
      <c r="Y219" s="5">
        <f t="shared" si="85"/>
        <v>0</v>
      </c>
      <c r="Z219" s="5"/>
      <c r="AA219" s="5">
        <f t="shared" si="86"/>
        <v>0</v>
      </c>
      <c r="AB219" s="5"/>
      <c r="AC219" s="5"/>
      <c r="AD219" s="5"/>
      <c r="AE219" s="5">
        <f t="shared" si="87"/>
        <v>0</v>
      </c>
      <c r="AF219" s="10"/>
      <c r="AG219" s="12">
        <f t="shared" si="88"/>
        <v>9.5356431373354422E-2</v>
      </c>
      <c r="AH219" s="12">
        <f t="shared" si="89"/>
        <v>0.10776370492120274</v>
      </c>
      <c r="AI219" s="12">
        <f t="shared" si="84"/>
        <v>0.11583467525496512</v>
      </c>
      <c r="AJ219" s="12">
        <f t="shared" si="90"/>
        <v>8.1442362133865576E-3</v>
      </c>
      <c r="AK219" s="12">
        <f t="shared" si="91"/>
        <v>1.3023678620344148E-2</v>
      </c>
      <c r="AL219" s="12">
        <f t="shared" si="92"/>
        <v>1.9747358239206481E-2</v>
      </c>
      <c r="AM219" s="12">
        <f t="shared" si="93"/>
        <v>2.5291307330392199E-2</v>
      </c>
      <c r="AN219" s="6">
        <f t="shared" si="94"/>
        <v>735.4025071741429</v>
      </c>
      <c r="AO219" s="6">
        <f t="shared" si="95"/>
        <v>995.59140612967815</v>
      </c>
      <c r="AP219" s="6">
        <f t="shared" si="96"/>
        <v>1122.5371065898089</v>
      </c>
      <c r="AQ219" s="6">
        <f t="shared" si="97"/>
        <v>70.125358707143945</v>
      </c>
      <c r="AR219" s="6">
        <f t="shared" si="98"/>
        <v>107.28861851224396</v>
      </c>
      <c r="AS219" s="6">
        <f t="shared" si="99"/>
        <v>130.02872120347868</v>
      </c>
      <c r="AT219" s="12">
        <f t="shared" si="100"/>
        <v>2.519020241582659E-2</v>
      </c>
      <c r="AU219" s="12">
        <f t="shared" si="101"/>
        <v>2.0202995740045138E-2</v>
      </c>
      <c r="AV219" s="12">
        <f t="shared" si="102"/>
        <v>3.6989513061082224E-2</v>
      </c>
      <c r="AW219" s="12">
        <f t="shared" si="103"/>
        <v>3.2557565356485574E-2</v>
      </c>
      <c r="AX219" s="12">
        <f t="shared" si="104"/>
        <v>8.1442362133865576E-3</v>
      </c>
      <c r="AY219" s="6">
        <f t="shared" si="105"/>
        <v>37614000000</v>
      </c>
      <c r="AZ219" s="13">
        <f t="shared" si="106"/>
        <v>0.17211676503429574</v>
      </c>
      <c r="BA219" s="14">
        <f t="shared" si="107"/>
        <v>5.297391357429734</v>
      </c>
      <c r="BB219" s="6"/>
      <c r="BC219" s="15"/>
      <c r="BD219" s="13">
        <f>_xlfn.PERCENTRANK.EXC($AX218:$AX$1474,AX219)</f>
        <v>0.66</v>
      </c>
      <c r="BE219" s="13">
        <f>_xlfn.PERCENTRANK.EXC($AZ218:$AZ$1474,AZ219)</f>
        <v>0.76200000000000001</v>
      </c>
      <c r="BF219" s="13">
        <f>1-_xlfn.PERCENTRANK.EXC($BA218:$BA$1474,BA219)</f>
        <v>0.88500000000000001</v>
      </c>
      <c r="BG219" s="13">
        <v>0</v>
      </c>
      <c r="BH219" s="16">
        <f t="shared" si="108"/>
        <v>0.63840000000000008</v>
      </c>
    </row>
    <row r="220" spans="1:60" collapsed="1">
      <c r="A220" s="4" t="s">
        <v>112</v>
      </c>
      <c r="B220" s="4" t="s">
        <v>113</v>
      </c>
      <c r="C220" s="4" t="s">
        <v>20</v>
      </c>
      <c r="D220" s="4" t="s">
        <v>50</v>
      </c>
      <c r="E220" s="45">
        <v>14388000000</v>
      </c>
      <c r="F220" s="45">
        <v>62703618000</v>
      </c>
      <c r="G220" s="45">
        <v>40335357000</v>
      </c>
      <c r="H220" s="45">
        <v>53829440000</v>
      </c>
      <c r="I220" s="43">
        <v>4736419000</v>
      </c>
      <c r="J220" s="43">
        <v>616214000</v>
      </c>
      <c r="K220" s="43">
        <v>432606000</v>
      </c>
      <c r="L220" s="45">
        <v>4272411000</v>
      </c>
      <c r="M220" s="45">
        <v>11977770</v>
      </c>
      <c r="N220" s="45">
        <v>11019570</v>
      </c>
      <c r="O220" s="45">
        <v>11019440</v>
      </c>
      <c r="P220" s="45">
        <v>17951400000</v>
      </c>
      <c r="Q220" s="45">
        <v>15322653000</v>
      </c>
      <c r="R220" s="45">
        <v>7642773000</v>
      </c>
      <c r="S220" s="45">
        <v>21211795000</v>
      </c>
      <c r="T220" s="45">
        <v>17758756000</v>
      </c>
      <c r="U220" s="1">
        <v>7.2301635765050598</v>
      </c>
      <c r="V220" s="8">
        <v>5</v>
      </c>
      <c r="W220" s="1">
        <v>0.62274632786302797</v>
      </c>
      <c r="X220" s="11">
        <f t="shared" si="109"/>
        <v>0</v>
      </c>
      <c r="Y220" s="5">
        <f t="shared" si="85"/>
        <v>0</v>
      </c>
      <c r="Z220" s="5"/>
      <c r="AA220" s="5">
        <f t="shared" si="86"/>
        <v>0</v>
      </c>
      <c r="AB220" s="5"/>
      <c r="AC220" s="5"/>
      <c r="AD220" s="5"/>
      <c r="AE220" s="5">
        <f t="shared" si="87"/>
        <v>0</v>
      </c>
      <c r="AF220" s="10"/>
      <c r="AG220" s="12">
        <f t="shared" si="88"/>
        <v>7.5536614171131236E-2</v>
      </c>
      <c r="AH220" s="12">
        <f t="shared" si="89"/>
        <v>1.527726654309766E-2</v>
      </c>
      <c r="AI220" s="12">
        <f t="shared" si="84"/>
        <v>7.9369411979764229E-2</v>
      </c>
      <c r="AJ220" s="12">
        <f t="shared" si="90"/>
        <v>-8.9362219002344645E-3</v>
      </c>
      <c r="AK220" s="12">
        <f t="shared" si="91"/>
        <v>4.9274196121212865E-2</v>
      </c>
      <c r="AL220" s="12">
        <f t="shared" si="92"/>
        <v>-6.0465315896043315E-3</v>
      </c>
      <c r="AM220" s="12">
        <f t="shared" si="93"/>
        <v>0.38088308753585731</v>
      </c>
      <c r="AN220" s="6">
        <f t="shared" si="94"/>
        <v>5234.9993362704408</v>
      </c>
      <c r="AO220" s="6">
        <f t="shared" si="95"/>
        <v>3660.3385613050236</v>
      </c>
      <c r="AP220" s="6">
        <f t="shared" si="96"/>
        <v>4884.9524113748066</v>
      </c>
      <c r="AQ220" s="6">
        <f t="shared" si="97"/>
        <v>395.43412504998838</v>
      </c>
      <c r="AR220" s="6">
        <f t="shared" si="98"/>
        <v>55.919967839035458</v>
      </c>
      <c r="AS220" s="6">
        <f t="shared" si="99"/>
        <v>387.71580043994976</v>
      </c>
      <c r="AT220" s="12">
        <f t="shared" si="100"/>
        <v>-4.0627348992253731E-3</v>
      </c>
      <c r="AU220" s="12">
        <f t="shared" si="101"/>
        <v>4.927625921720491E-2</v>
      </c>
      <c r="AV220" s="12">
        <f t="shared" si="102"/>
        <v>-1.1588347380517838E-3</v>
      </c>
      <c r="AW220" s="12">
        <f t="shared" si="103"/>
        <v>0.38088580264538163</v>
      </c>
      <c r="AX220" s="12">
        <f t="shared" si="104"/>
        <v>-8.9362219002344645E-3</v>
      </c>
      <c r="AY220" s="6">
        <f t="shared" si="105"/>
        <v>19705031000</v>
      </c>
      <c r="AZ220" s="13">
        <f t="shared" si="106"/>
        <v>0.21681828361498137</v>
      </c>
      <c r="BA220" s="14">
        <f t="shared" si="107"/>
        <v>4.1566122734914783</v>
      </c>
      <c r="BB220" s="6"/>
      <c r="BC220" s="15"/>
      <c r="BD220" s="13">
        <f>_xlfn.PERCENTRANK.EXC($AX219:$AX$1474,AX220)</f>
        <v>0.49399999999999999</v>
      </c>
      <c r="BE220" s="13">
        <f>_xlfn.PERCENTRANK.EXC($AZ219:$AZ$1474,AZ220)</f>
        <v>0.83499999999999996</v>
      </c>
      <c r="BF220" s="13">
        <f>1-_xlfn.PERCENTRANK.EXC($BA219:$BA$1474,BA220)</f>
        <v>0.92500000000000004</v>
      </c>
      <c r="BG220" s="13">
        <v>0</v>
      </c>
      <c r="BH220" s="16">
        <f t="shared" si="108"/>
        <v>0.63580000000000014</v>
      </c>
    </row>
    <row r="221" spans="1:60" collapsed="1">
      <c r="A221" s="4" t="s">
        <v>2977</v>
      </c>
      <c r="B221" s="4" t="s">
        <v>2978</v>
      </c>
      <c r="C221" s="4" t="s">
        <v>20</v>
      </c>
      <c r="D221" s="4" t="s">
        <v>2852</v>
      </c>
      <c r="E221" s="45">
        <v>104741746200</v>
      </c>
      <c r="F221" s="45">
        <v>13586081000</v>
      </c>
      <c r="G221" s="45">
        <v>15641249000</v>
      </c>
      <c r="H221" s="45">
        <v>33616724000</v>
      </c>
      <c r="I221" s="43">
        <v>2900521000</v>
      </c>
      <c r="J221" s="43">
        <v>3430547000</v>
      </c>
      <c r="K221" s="43">
        <v>6024765000</v>
      </c>
      <c r="L221" s="45">
        <v>9825750000</v>
      </c>
      <c r="M221" s="45">
        <v>58088000</v>
      </c>
      <c r="N221" s="45">
        <v>55084000</v>
      </c>
      <c r="O221" s="45">
        <v>53658000</v>
      </c>
      <c r="P221" s="45">
        <v>2632441000</v>
      </c>
      <c r="Q221" s="45">
        <v>6221408000</v>
      </c>
      <c r="R221" s="45">
        <v>5565922000</v>
      </c>
      <c r="S221" s="45">
        <v>485929000</v>
      </c>
      <c r="T221" s="45">
        <v>97799186632.000198</v>
      </c>
      <c r="U221" s="1">
        <v>13.8519114289481</v>
      </c>
      <c r="V221" s="8">
        <v>1</v>
      </c>
      <c r="W221" s="1"/>
      <c r="X221" s="11">
        <f t="shared" si="109"/>
        <v>0</v>
      </c>
      <c r="Y221" s="5">
        <f t="shared" si="85"/>
        <v>0</v>
      </c>
      <c r="Z221" s="5"/>
      <c r="AA221" s="5">
        <f t="shared" si="86"/>
        <v>0</v>
      </c>
      <c r="AB221" s="5"/>
      <c r="AC221" s="5"/>
      <c r="AD221" s="5"/>
      <c r="AE221" s="5">
        <f t="shared" si="87"/>
        <v>0</v>
      </c>
      <c r="AF221" s="10"/>
      <c r="AG221" s="12">
        <f t="shared" si="88"/>
        <v>0.21349210268950994</v>
      </c>
      <c r="AH221" s="12">
        <f t="shared" si="89"/>
        <v>0.2193269220380035</v>
      </c>
      <c r="AI221" s="12">
        <f t="shared" si="84"/>
        <v>0.29228755306436166</v>
      </c>
      <c r="AJ221" s="12">
        <f t="shared" si="90"/>
        <v>5.4738443979311269E-2</v>
      </c>
      <c r="AK221" s="12">
        <f t="shared" si="91"/>
        <v>0.13600609052441182</v>
      </c>
      <c r="AL221" s="12">
        <f t="shared" si="92"/>
        <v>7.440985221946983E-2</v>
      </c>
      <c r="AM221" s="12">
        <f t="shared" si="93"/>
        <v>0.19170032023969008</v>
      </c>
      <c r="AN221" s="6">
        <f t="shared" si="94"/>
        <v>233.8879114447046</v>
      </c>
      <c r="AO221" s="6">
        <f t="shared" si="95"/>
        <v>283.95267228233246</v>
      </c>
      <c r="AP221" s="6">
        <f t="shared" si="96"/>
        <v>626.49975772484993</v>
      </c>
      <c r="AQ221" s="6">
        <f t="shared" si="97"/>
        <v>49.933222007987879</v>
      </c>
      <c r="AR221" s="6">
        <f t="shared" si="98"/>
        <v>62.278465616149887</v>
      </c>
      <c r="AS221" s="6">
        <f t="shared" si="99"/>
        <v>183.1180811808118</v>
      </c>
      <c r="AT221" s="12">
        <f t="shared" si="100"/>
        <v>5.9671760092605108E-2</v>
      </c>
      <c r="AU221" s="12">
        <f t="shared" si="101"/>
        <v>0.14098295833447483</v>
      </c>
      <c r="AV221" s="12">
        <f t="shared" si="102"/>
        <v>7.9435177186519157E-2</v>
      </c>
      <c r="AW221" s="12">
        <f t="shared" si="103"/>
        <v>0.19692118570204431</v>
      </c>
      <c r="AX221" s="12">
        <f t="shared" si="104"/>
        <v>5.4738443979311269E-2</v>
      </c>
      <c r="AY221" s="6">
        <f t="shared" si="105"/>
        <v>13933842000</v>
      </c>
      <c r="AZ221" s="13">
        <f t="shared" si="106"/>
        <v>0.70517162459571447</v>
      </c>
      <c r="BA221" s="14">
        <f t="shared" si="107"/>
        <v>9.9533558895758798</v>
      </c>
      <c r="BB221" s="6"/>
      <c r="BC221" s="15"/>
      <c r="BD221" s="13">
        <f>_xlfn.PERCENTRANK.EXC($AX220:$AX$1474,AX221)</f>
        <v>0.94899999999999995</v>
      </c>
      <c r="BE221" s="13">
        <f>_xlfn.PERCENTRANK.EXC($AZ220:$AZ$1474,AZ221)</f>
        <v>0.96699999999999997</v>
      </c>
      <c r="BF221" s="13">
        <f>1-_xlfn.PERCENTRANK.EXC($BA220:$BA$1474,BA221)</f>
        <v>0.56899999999999995</v>
      </c>
      <c r="BG221" s="13">
        <v>0</v>
      </c>
      <c r="BH221" s="16">
        <f t="shared" si="108"/>
        <v>0.61080000000000001</v>
      </c>
    </row>
    <row r="222" spans="1:60" collapsed="1">
      <c r="A222" s="4" t="s">
        <v>1270</v>
      </c>
      <c r="B222" s="4" t="s">
        <v>1271</v>
      </c>
      <c r="C222" s="4" t="s">
        <v>20</v>
      </c>
      <c r="D222" s="4" t="s">
        <v>1263</v>
      </c>
      <c r="E222" s="45">
        <v>25908294910</v>
      </c>
      <c r="F222" s="45">
        <v>4459948000</v>
      </c>
      <c r="G222" s="45">
        <v>15948686000</v>
      </c>
      <c r="H222" s="45">
        <v>36405000000</v>
      </c>
      <c r="I222" s="43">
        <v>734994000</v>
      </c>
      <c r="J222" s="43">
        <v>1011357000</v>
      </c>
      <c r="K222" s="43">
        <v>-6644103000</v>
      </c>
      <c r="L222" s="45">
        <v>1959000000</v>
      </c>
      <c r="M222" s="45">
        <v>97182970</v>
      </c>
      <c r="N222" s="45">
        <v>118715370</v>
      </c>
      <c r="O222" s="45">
        <v>128460800</v>
      </c>
      <c r="P222" s="45">
        <v>4630000000</v>
      </c>
      <c r="Q222" s="45"/>
      <c r="R222" s="45">
        <v>3145000000</v>
      </c>
      <c r="S222" s="45">
        <v>977000000</v>
      </c>
      <c r="T222" s="45">
        <v>15966055040</v>
      </c>
      <c r="U222" s="1">
        <v>20.898732578947101</v>
      </c>
      <c r="V222" s="8">
        <v>3</v>
      </c>
      <c r="W222" s="1"/>
      <c r="X222" s="11">
        <f t="shared" si="109"/>
        <v>0</v>
      </c>
      <c r="Y222" s="5">
        <f t="shared" si="85"/>
        <v>0</v>
      </c>
      <c r="Z222" s="5"/>
      <c r="AA222" s="5">
        <f t="shared" si="86"/>
        <v>0</v>
      </c>
      <c r="AB222" s="5"/>
      <c r="AC222" s="5"/>
      <c r="AD222" s="5"/>
      <c r="AE222" s="5">
        <f t="shared" si="87"/>
        <v>0</v>
      </c>
      <c r="AF222" s="10"/>
      <c r="AG222" s="12">
        <f t="shared" si="88"/>
        <v>0.16479878240732851</v>
      </c>
      <c r="AH222" s="12">
        <f t="shared" si="89"/>
        <v>6.3413186515804493E-2</v>
      </c>
      <c r="AI222" s="12">
        <f t="shared" si="84"/>
        <v>5.381128965801401E-2</v>
      </c>
      <c r="AJ222" s="12">
        <f t="shared" si="90"/>
        <v>0.13145459831000328</v>
      </c>
      <c r="AK222" s="12">
        <f t="shared" si="91"/>
        <v>0.14746475445516838</v>
      </c>
      <c r="AL222" s="12">
        <f t="shared" si="92"/>
        <v>5.9361426692516872E-2</v>
      </c>
      <c r="AM222" s="12">
        <f t="shared" si="93"/>
        <v>0.11649039660412241</v>
      </c>
      <c r="AN222" s="6">
        <f t="shared" si="94"/>
        <v>45.892279274856492</v>
      </c>
      <c r="AO222" s="6">
        <f t="shared" si="95"/>
        <v>134.34390172056069</v>
      </c>
      <c r="AP222" s="6">
        <f t="shared" si="96"/>
        <v>283.39384465922677</v>
      </c>
      <c r="AQ222" s="6">
        <f t="shared" si="97"/>
        <v>7.5629917463934264</v>
      </c>
      <c r="AR222" s="6">
        <f t="shared" si="98"/>
        <v>8.519174897066824</v>
      </c>
      <c r="AS222" s="6">
        <f t="shared" si="99"/>
        <v>15.249788262255878</v>
      </c>
      <c r="AT222" s="12">
        <f t="shared" si="100"/>
        <v>0.1130351244126333</v>
      </c>
      <c r="AU222" s="12">
        <f t="shared" si="101"/>
        <v>0.13247531065681439</v>
      </c>
      <c r="AV222" s="12">
        <f t="shared" si="102"/>
        <v>4.2115590955061233E-2</v>
      </c>
      <c r="AW222" s="12">
        <f t="shared" si="103"/>
        <v>0.10190557385787113</v>
      </c>
      <c r="AX222" s="12">
        <f t="shared" si="104"/>
        <v>4.2115590955061233E-2</v>
      </c>
      <c r="AY222" s="6">
        <f t="shared" si="105"/>
        <v>6798000000</v>
      </c>
      <c r="AZ222" s="13">
        <f t="shared" si="106"/>
        <v>0.28817299205648722</v>
      </c>
      <c r="BA222" s="14">
        <f t="shared" si="107"/>
        <v>8.1501046656457383</v>
      </c>
      <c r="BB222" s="6"/>
      <c r="BC222" s="15"/>
      <c r="BD222" s="13">
        <f>_xlfn.PERCENTRANK.EXC($AX221:$AX$1474,AX222)</f>
        <v>0.91500000000000004</v>
      </c>
      <c r="BE222" s="13">
        <f>_xlfn.PERCENTRANK.EXC($AZ221:$AZ$1474,AZ222)</f>
        <v>0.89800000000000002</v>
      </c>
      <c r="BF222" s="13">
        <f>1-_xlfn.PERCENTRANK.EXC($BA221:$BA$1474,BA222)</f>
        <v>0.71399999999999997</v>
      </c>
      <c r="BG222" s="13">
        <v>0</v>
      </c>
      <c r="BH222" s="16">
        <f t="shared" si="108"/>
        <v>0.64820000000000011</v>
      </c>
    </row>
    <row r="223" spans="1:60" collapsed="1">
      <c r="A223" s="4" t="s">
        <v>904</v>
      </c>
      <c r="B223" s="4" t="s">
        <v>905</v>
      </c>
      <c r="C223" s="4" t="s">
        <v>20</v>
      </c>
      <c r="D223" s="4" t="s">
        <v>803</v>
      </c>
      <c r="E223" s="45">
        <v>28543264750</v>
      </c>
      <c r="F223" s="45">
        <v>36420000000</v>
      </c>
      <c r="G223" s="45">
        <v>23749000000</v>
      </c>
      <c r="H223" s="45">
        <v>45524000000</v>
      </c>
      <c r="I223" s="43">
        <v>5252000000</v>
      </c>
      <c r="J223" s="43">
        <v>1139000000</v>
      </c>
      <c r="K223" s="43">
        <v>1905000000</v>
      </c>
      <c r="L223" s="45">
        <v>5598000000</v>
      </c>
      <c r="M223" s="45">
        <v>4475200</v>
      </c>
      <c r="N223" s="45">
        <v>4426800</v>
      </c>
      <c r="O223" s="45">
        <v>4629000</v>
      </c>
      <c r="P223" s="45">
        <v>8757000000</v>
      </c>
      <c r="Q223" s="45">
        <v>18245000000</v>
      </c>
      <c r="R223" s="45">
        <v>12735000000</v>
      </c>
      <c r="S223" s="45">
        <v>7064000000</v>
      </c>
      <c r="T223" s="45">
        <v>25572085800</v>
      </c>
      <c r="U223" s="1">
        <v>6.6635992045427699</v>
      </c>
      <c r="V223" s="8">
        <v>3</v>
      </c>
      <c r="W223" s="1"/>
      <c r="X223" s="11">
        <f t="shared" si="109"/>
        <v>0</v>
      </c>
      <c r="Y223" s="5">
        <f t="shared" si="85"/>
        <v>0</v>
      </c>
      <c r="Z223" s="5"/>
      <c r="AA223" s="5">
        <f t="shared" si="86"/>
        <v>0</v>
      </c>
      <c r="AB223" s="5"/>
      <c r="AC223" s="5"/>
      <c r="AD223" s="5"/>
      <c r="AE223" s="5">
        <f t="shared" si="87"/>
        <v>0</v>
      </c>
      <c r="AF223" s="10"/>
      <c r="AG223" s="12">
        <f t="shared" si="88"/>
        <v>0.14420647995606808</v>
      </c>
      <c r="AH223" s="12">
        <f t="shared" si="89"/>
        <v>4.7959914101646385E-2</v>
      </c>
      <c r="AI223" s="12">
        <f t="shared" si="84"/>
        <v>0.12296810473596345</v>
      </c>
      <c r="AJ223" s="12">
        <f t="shared" si="90"/>
        <v>1.3211307354155544E-2</v>
      </c>
      <c r="AK223" s="12">
        <f t="shared" si="91"/>
        <v>0.11454903759759461</v>
      </c>
      <c r="AL223" s="12">
        <f t="shared" si="92"/>
        <v>3.7600179421799496E-3</v>
      </c>
      <c r="AM223" s="12">
        <f t="shared" si="93"/>
        <v>0.30392174617883816</v>
      </c>
      <c r="AN223" s="6">
        <f t="shared" si="94"/>
        <v>8138.1837683232034</v>
      </c>
      <c r="AO223" s="6">
        <f t="shared" si="95"/>
        <v>5364.8233486943163</v>
      </c>
      <c r="AP223" s="6">
        <f t="shared" si="96"/>
        <v>9834.5214949233105</v>
      </c>
      <c r="AQ223" s="6">
        <f t="shared" si="97"/>
        <v>1173.5788344654986</v>
      </c>
      <c r="AR223" s="6">
        <f t="shared" si="98"/>
        <v>257.29646697388631</v>
      </c>
      <c r="AS223" s="6">
        <f t="shared" si="99"/>
        <v>1209.3324692158135</v>
      </c>
      <c r="AT223" s="12">
        <f t="shared" si="100"/>
        <v>1.1199411812424787E-2</v>
      </c>
      <c r="AU223" s="12">
        <f t="shared" si="101"/>
        <v>0.10628315930967291</v>
      </c>
      <c r="AV223" s="12">
        <f t="shared" si="102"/>
        <v>1.7668894699576221E-3</v>
      </c>
      <c r="AW223" s="12">
        <f t="shared" si="103"/>
        <v>0.29425141487235695</v>
      </c>
      <c r="AX223" s="12">
        <f t="shared" si="104"/>
        <v>1.7668894699576221E-3</v>
      </c>
      <c r="AY223" s="6">
        <f t="shared" si="105"/>
        <v>32673000000</v>
      </c>
      <c r="AZ223" s="13">
        <f t="shared" si="106"/>
        <v>0.17133412909741988</v>
      </c>
      <c r="BA223" s="14">
        <f t="shared" si="107"/>
        <v>4.5680753483386924</v>
      </c>
      <c r="BB223" s="6"/>
      <c r="BC223" s="15"/>
      <c r="BD223" s="13">
        <f>_xlfn.PERCENTRANK.EXC($AX222:$AX$1474,AX223)</f>
        <v>0.59399999999999997</v>
      </c>
      <c r="BE223" s="13">
        <f>_xlfn.PERCENTRANK.EXC($AZ222:$AZ$1474,AZ223)</f>
        <v>0.75700000000000001</v>
      </c>
      <c r="BF223" s="13">
        <f>1-_xlfn.PERCENTRANK.EXC($BA222:$BA$1474,BA223)</f>
        <v>0.91300000000000003</v>
      </c>
      <c r="BG223" s="13">
        <v>0</v>
      </c>
      <c r="BH223" s="16">
        <f t="shared" si="108"/>
        <v>0.63539999999999996</v>
      </c>
    </row>
    <row r="224" spans="1:60" collapsed="1">
      <c r="A224" s="4" t="s">
        <v>2379</v>
      </c>
      <c r="B224" s="4" t="s">
        <v>2380</v>
      </c>
      <c r="C224" s="4" t="s">
        <v>20</v>
      </c>
      <c r="D224" s="4" t="s">
        <v>2228</v>
      </c>
      <c r="E224" s="45">
        <v>15993900000</v>
      </c>
      <c r="F224" s="45">
        <v>20194985000</v>
      </c>
      <c r="G224" s="45">
        <v>26287851000</v>
      </c>
      <c r="H224" s="45">
        <v>27164885000</v>
      </c>
      <c r="I224" s="43">
        <v>748555000</v>
      </c>
      <c r="J224" s="43">
        <v>1427741000</v>
      </c>
      <c r="K224" s="43">
        <v>1739098000</v>
      </c>
      <c r="L224" s="45">
        <v>1734502000</v>
      </c>
      <c r="M224" s="45">
        <v>11199000</v>
      </c>
      <c r="N224" s="45">
        <v>9095000</v>
      </c>
      <c r="O224" s="45">
        <v>9141000</v>
      </c>
      <c r="P224" s="45">
        <v>10877831000</v>
      </c>
      <c r="Q224" s="45">
        <v>1175055000</v>
      </c>
      <c r="R224" s="45">
        <v>3375833000</v>
      </c>
      <c r="S224" s="45">
        <v>4949409000</v>
      </c>
      <c r="T224" s="45">
        <v>8160704000.00002</v>
      </c>
      <c r="U224" s="1">
        <v>7.6419872808112297</v>
      </c>
      <c r="V224" s="8">
        <v>5</v>
      </c>
      <c r="W224" s="1"/>
      <c r="X224" s="11">
        <f t="shared" si="109"/>
        <v>0</v>
      </c>
      <c r="Y224" s="5">
        <f t="shared" si="85"/>
        <v>0</v>
      </c>
      <c r="Z224" s="5"/>
      <c r="AA224" s="5">
        <f t="shared" si="86"/>
        <v>0</v>
      </c>
      <c r="AB224" s="5"/>
      <c r="AC224" s="5"/>
      <c r="AD224" s="5"/>
      <c r="AE224" s="11">
        <f t="shared" si="87"/>
        <v>0</v>
      </c>
      <c r="AF224" s="10"/>
      <c r="AG224" s="12">
        <f t="shared" si="88"/>
        <v>3.7066380589042276E-2</v>
      </c>
      <c r="AH224" s="12">
        <f t="shared" si="89"/>
        <v>5.4311818794164649E-2</v>
      </c>
      <c r="AI224" s="12">
        <f t="shared" si="84"/>
        <v>6.3850886907859172E-2</v>
      </c>
      <c r="AJ224" s="12">
        <f t="shared" si="90"/>
        <v>1.7593613627430837E-2</v>
      </c>
      <c r="AK224" s="12">
        <f t="shared" si="91"/>
        <v>5.4846950539328976E-3</v>
      </c>
      <c r="AL224" s="12">
        <f t="shared" si="92"/>
        <v>5.0673336657117041E-2</v>
      </c>
      <c r="AM224" s="12">
        <f t="shared" si="93"/>
        <v>3.2969651724227944E-2</v>
      </c>
      <c r="AN224" s="6">
        <f t="shared" si="94"/>
        <v>1803.284668273953</v>
      </c>
      <c r="AO224" s="6">
        <f t="shared" si="95"/>
        <v>2890.3629466739967</v>
      </c>
      <c r="AP224" s="6">
        <f t="shared" si="96"/>
        <v>2971.7629362214197</v>
      </c>
      <c r="AQ224" s="6">
        <f t="shared" si="97"/>
        <v>66.841235824627191</v>
      </c>
      <c r="AR224" s="6">
        <f t="shared" si="98"/>
        <v>156.98086860912588</v>
      </c>
      <c r="AS224" s="6">
        <f t="shared" si="99"/>
        <v>189.74969915764137</v>
      </c>
      <c r="AT224" s="12">
        <f t="shared" si="100"/>
        <v>2.9821031975819423E-2</v>
      </c>
      <c r="AU224" s="12">
        <f t="shared" si="101"/>
        <v>4.6396092468461436E-3</v>
      </c>
      <c r="AV224" s="12">
        <f t="shared" si="102"/>
        <v>6.3298241395864263E-2</v>
      </c>
      <c r="AW224" s="12">
        <f t="shared" si="103"/>
        <v>3.2101465469263291E-2</v>
      </c>
      <c r="AX224" s="12">
        <f t="shared" si="104"/>
        <v>4.6396092468461436E-3</v>
      </c>
      <c r="AY224" s="6">
        <f t="shared" si="105"/>
        <v>10479310000</v>
      </c>
      <c r="AZ224" s="13">
        <f t="shared" si="106"/>
        <v>0.16551681360700274</v>
      </c>
      <c r="BA224" s="14">
        <f t="shared" si="107"/>
        <v>4.7049262554900597</v>
      </c>
      <c r="BB224" s="6"/>
      <c r="BC224" s="15"/>
      <c r="BD224" s="13">
        <f>_xlfn.PERCENTRANK.EXC($AX223:$AX$1474,AX224)</f>
        <v>0.62</v>
      </c>
      <c r="BE224" s="13">
        <f>_xlfn.PERCENTRANK.EXC($AZ223:$AZ$1474,AZ224)</f>
        <v>0.74</v>
      </c>
      <c r="BF224" s="13">
        <f>1-_xlfn.PERCENTRANK.EXC($BA223:$BA$1474,BA224)</f>
        <v>0.90800000000000003</v>
      </c>
      <c r="BG224" s="13">
        <v>0</v>
      </c>
      <c r="BH224" s="16">
        <f t="shared" si="108"/>
        <v>0.63519999999999999</v>
      </c>
    </row>
    <row r="225" spans="1:60" collapsed="1">
      <c r="A225" s="4" t="s">
        <v>2283</v>
      </c>
      <c r="B225" s="4" t="s">
        <v>2284</v>
      </c>
      <c r="C225" s="4" t="s">
        <v>20</v>
      </c>
      <c r="D225" s="4" t="s">
        <v>2228</v>
      </c>
      <c r="E225" s="45">
        <v>49375288670</v>
      </c>
      <c r="F225" s="45">
        <v>33424929000</v>
      </c>
      <c r="G225" s="45">
        <v>78472000000</v>
      </c>
      <c r="H225" s="45">
        <v>88109000000</v>
      </c>
      <c r="I225" s="43">
        <v>290547000</v>
      </c>
      <c r="J225" s="43">
        <v>4669000000</v>
      </c>
      <c r="K225" s="43">
        <v>5941000000</v>
      </c>
      <c r="L225" s="45">
        <v>6783000000</v>
      </c>
      <c r="M225" s="45">
        <v>3949600</v>
      </c>
      <c r="N225" s="45">
        <v>8994600</v>
      </c>
      <c r="O225" s="45">
        <v>8992000</v>
      </c>
      <c r="P225" s="45">
        <v>38336000000</v>
      </c>
      <c r="Q225" s="45">
        <v>843000000</v>
      </c>
      <c r="R225" s="45">
        <v>2750000000</v>
      </c>
      <c r="S225" s="45">
        <v>19564000000</v>
      </c>
      <c r="T225" s="45">
        <v>44269757450</v>
      </c>
      <c r="U225" s="1">
        <v>8.4804225011843801</v>
      </c>
      <c r="V225" s="8"/>
      <c r="W225" s="1"/>
      <c r="X225" s="11">
        <f t="shared" si="109"/>
        <v>0</v>
      </c>
      <c r="Y225" s="5">
        <f t="shared" si="85"/>
        <v>0</v>
      </c>
      <c r="Z225" s="5"/>
      <c r="AA225" s="5">
        <f t="shared" si="86"/>
        <v>0</v>
      </c>
      <c r="AB225" s="5"/>
      <c r="AC225" s="5"/>
      <c r="AD225" s="5"/>
      <c r="AE225" s="5">
        <f t="shared" si="87"/>
        <v>0</v>
      </c>
      <c r="AF225" s="10"/>
      <c r="AG225" s="12">
        <f t="shared" si="88"/>
        <v>8.6925240738731265E-3</v>
      </c>
      <c r="AH225" s="12">
        <f t="shared" si="89"/>
        <v>5.9498929554490772E-2</v>
      </c>
      <c r="AI225" s="12">
        <f t="shared" si="84"/>
        <v>7.6984190037340111E-2</v>
      </c>
      <c r="AJ225" s="12">
        <f t="shared" si="90"/>
        <v>5.8672791715732586E-2</v>
      </c>
      <c r="AK225" s="12">
        <f t="shared" si="91"/>
        <v>1.949302407955722E-2</v>
      </c>
      <c r="AL225" s="12">
        <f t="shared" si="92"/>
        <v>0.20360136570230902</v>
      </c>
      <c r="AM225" s="12">
        <f t="shared" si="93"/>
        <v>6.422385730690805E-2</v>
      </c>
      <c r="AN225" s="6">
        <f t="shared" si="94"/>
        <v>8462.8643406927276</v>
      </c>
      <c r="AO225" s="6">
        <f t="shared" si="95"/>
        <v>8724.3457185422358</v>
      </c>
      <c r="AP225" s="6">
        <f t="shared" si="96"/>
        <v>9798.5987544483978</v>
      </c>
      <c r="AQ225" s="6">
        <f t="shared" si="97"/>
        <v>73.563652015393956</v>
      </c>
      <c r="AR225" s="6">
        <f t="shared" si="98"/>
        <v>519.08923131656763</v>
      </c>
      <c r="AS225" s="6">
        <f t="shared" si="99"/>
        <v>754.33718861209957</v>
      </c>
      <c r="AT225" s="12">
        <f t="shared" si="100"/>
        <v>8.657953395551754E-3</v>
      </c>
      <c r="AU225" s="12">
        <f t="shared" si="101"/>
        <v>1.9542148534101855E-2</v>
      </c>
      <c r="AV225" s="12">
        <f t="shared" si="102"/>
        <v>0.14673967228900198</v>
      </c>
      <c r="AW225" s="12">
        <f t="shared" si="103"/>
        <v>6.4275137124689019E-2</v>
      </c>
      <c r="AX225" s="12">
        <f t="shared" si="104"/>
        <v>8.657953395551754E-3</v>
      </c>
      <c r="AY225" s="6">
        <f t="shared" si="105"/>
        <v>22365000000</v>
      </c>
      <c r="AZ225" s="13">
        <f t="shared" si="106"/>
        <v>0.30328638497652582</v>
      </c>
      <c r="BA225" s="14">
        <f t="shared" si="107"/>
        <v>6.5265748857437709</v>
      </c>
      <c r="BB225" s="6"/>
      <c r="BC225" s="15"/>
      <c r="BD225" s="13">
        <f>_xlfn.PERCENTRANK.EXC($AX224:$AX$1474,AX225)</f>
        <v>0.66800000000000004</v>
      </c>
      <c r="BE225" s="13">
        <f>_xlfn.PERCENTRANK.EXC($AZ224:$AZ$1474,AZ225)</f>
        <v>0.90400000000000003</v>
      </c>
      <c r="BF225" s="13">
        <f>1-_xlfn.PERCENTRANK.EXC($BA224:$BA$1474,BA225)</f>
        <v>0.82200000000000006</v>
      </c>
      <c r="BG225" s="13">
        <v>0</v>
      </c>
      <c r="BH225" s="16">
        <f t="shared" si="108"/>
        <v>0.64319999999999999</v>
      </c>
    </row>
    <row r="226" spans="1:60" collapsed="1">
      <c r="A226" s="4" t="s">
        <v>2684</v>
      </c>
      <c r="B226" s="4" t="s">
        <v>2685</v>
      </c>
      <c r="C226" s="4" t="s">
        <v>20</v>
      </c>
      <c r="D226" s="4" t="s">
        <v>2543</v>
      </c>
      <c r="E226" s="45">
        <v>18192224870</v>
      </c>
      <c r="F226" s="45">
        <v>31824000000</v>
      </c>
      <c r="G226" s="45">
        <v>23283000000</v>
      </c>
      <c r="H226" s="45">
        <v>49600000000</v>
      </c>
      <c r="I226" s="43">
        <v>2384000000</v>
      </c>
      <c r="J226" s="43">
        <v>1462000000</v>
      </c>
      <c r="K226" s="43">
        <v>2660000000</v>
      </c>
      <c r="L226" s="45">
        <v>4556000000</v>
      </c>
      <c r="M226" s="45">
        <v>7386100</v>
      </c>
      <c r="N226" s="45">
        <v>7928700</v>
      </c>
      <c r="O226" s="45">
        <v>7914000</v>
      </c>
      <c r="P226" s="45">
        <v>11300000000</v>
      </c>
      <c r="Q226" s="45">
        <v>8364000000</v>
      </c>
      <c r="R226" s="45">
        <v>17893000000</v>
      </c>
      <c r="S226" s="45">
        <v>5524000000</v>
      </c>
      <c r="T226" s="45">
        <v>26030727043</v>
      </c>
      <c r="U226" s="1">
        <v>7.1002953922102297</v>
      </c>
      <c r="V226" s="8">
        <v>3</v>
      </c>
      <c r="W226" s="1">
        <v>1.48681192660551</v>
      </c>
      <c r="X226" s="11">
        <f t="shared" si="109"/>
        <v>0</v>
      </c>
      <c r="Y226" s="5">
        <f t="shared" si="85"/>
        <v>0</v>
      </c>
      <c r="Z226" s="5"/>
      <c r="AA226" s="5">
        <f t="shared" si="86"/>
        <v>0</v>
      </c>
      <c r="AB226" s="5"/>
      <c r="AC226" s="5"/>
      <c r="AD226" s="5"/>
      <c r="AE226" s="5">
        <f t="shared" si="87"/>
        <v>0</v>
      </c>
      <c r="AF226" s="10"/>
      <c r="AG226" s="12">
        <f t="shared" si="88"/>
        <v>7.4912016088486674E-2</v>
      </c>
      <c r="AH226" s="12">
        <f t="shared" si="89"/>
        <v>6.2792595455912037E-2</v>
      </c>
      <c r="AI226" s="12">
        <f t="shared" si="84"/>
        <v>9.1854838709677422E-2</v>
      </c>
      <c r="AJ226" s="12">
        <f t="shared" si="90"/>
        <v>2.6447820980778136E-2</v>
      </c>
      <c r="AK226" s="12">
        <f t="shared" si="91"/>
        <v>0.13433271173525019</v>
      </c>
      <c r="AL226" s="12">
        <f t="shared" si="92"/>
        <v>3.883299053089484E-2</v>
      </c>
      <c r="AM226" s="12">
        <f t="shared" si="93"/>
        <v>0.20857254385785984</v>
      </c>
      <c r="AN226" s="6">
        <f t="shared" si="94"/>
        <v>4308.6337850827904</v>
      </c>
      <c r="AO226" s="6">
        <f t="shared" si="95"/>
        <v>2936.5469749139202</v>
      </c>
      <c r="AP226" s="6">
        <f t="shared" si="96"/>
        <v>6267.3742734394746</v>
      </c>
      <c r="AQ226" s="6">
        <f t="shared" si="97"/>
        <v>322.76844342751923</v>
      </c>
      <c r="AR226" s="6">
        <f t="shared" si="98"/>
        <v>184.39340623305208</v>
      </c>
      <c r="AS226" s="6">
        <f t="shared" si="99"/>
        <v>575.6886530199647</v>
      </c>
      <c r="AT226" s="12">
        <f t="shared" si="100"/>
        <v>2.2288080102529584E-2</v>
      </c>
      <c r="AU226" s="12">
        <f t="shared" si="101"/>
        <v>0.13468360467182294</v>
      </c>
      <c r="AV226" s="12">
        <f t="shared" si="102"/>
        <v>3.4623058016005182E-2</v>
      </c>
      <c r="AW226" s="12">
        <f t="shared" si="103"/>
        <v>0.20894640204301873</v>
      </c>
      <c r="AX226" s="12">
        <f t="shared" si="104"/>
        <v>2.2288080102529584E-2</v>
      </c>
      <c r="AY226" s="6">
        <f t="shared" si="105"/>
        <v>32033000000</v>
      </c>
      <c r="AZ226" s="13">
        <f t="shared" si="106"/>
        <v>0.14222832703774232</v>
      </c>
      <c r="BA226" s="14">
        <f t="shared" si="107"/>
        <v>5.7135046187445129</v>
      </c>
      <c r="BB226" s="6"/>
      <c r="BC226" s="15"/>
      <c r="BD226" s="13">
        <f>_xlfn.PERCENTRANK.EXC($AX225:$AX$1474,AX226)</f>
        <v>0.8</v>
      </c>
      <c r="BE226" s="13">
        <f>_xlfn.PERCENTRANK.EXC($AZ225:$AZ$1474,AZ226)</f>
        <v>0.67200000000000004</v>
      </c>
      <c r="BF226" s="13">
        <f>1-_xlfn.PERCENTRANK.EXC($BA225:$BA$1474,BA226)</f>
        <v>0.86499999999999999</v>
      </c>
      <c r="BG226" s="13">
        <v>0</v>
      </c>
      <c r="BH226" s="16">
        <f t="shared" si="108"/>
        <v>0.64040000000000008</v>
      </c>
    </row>
    <row r="227" spans="1:60" collapsed="1">
      <c r="A227" s="4" t="s">
        <v>1157</v>
      </c>
      <c r="B227" s="4" t="s">
        <v>1158</v>
      </c>
      <c r="C227" s="4" t="s">
        <v>20</v>
      </c>
      <c r="D227" s="4" t="s">
        <v>1136</v>
      </c>
      <c r="E227" s="45">
        <v>81792062350</v>
      </c>
      <c r="F227" s="45">
        <v>147980000000</v>
      </c>
      <c r="G227" s="45">
        <v>144537000000</v>
      </c>
      <c r="H227" s="45">
        <v>246549000000</v>
      </c>
      <c r="I227" s="43">
        <v>2972000000</v>
      </c>
      <c r="J227" s="43">
        <v>2973000000</v>
      </c>
      <c r="K227" s="43">
        <v>10297000000</v>
      </c>
      <c r="L227" s="45">
        <v>8275000000</v>
      </c>
      <c r="M227" s="45">
        <v>10718960</v>
      </c>
      <c r="N227" s="45">
        <v>10059000</v>
      </c>
      <c r="O227" s="45">
        <v>9834000</v>
      </c>
      <c r="P227" s="45">
        <v>46297000000</v>
      </c>
      <c r="Q227" s="45">
        <v>17773000000</v>
      </c>
      <c r="R227" s="45">
        <v>10664000000</v>
      </c>
      <c r="S227" s="45">
        <v>38606000000</v>
      </c>
      <c r="T227" s="45">
        <v>63325674930.000099</v>
      </c>
      <c r="U227" s="1">
        <v>10.264401545276201</v>
      </c>
      <c r="V227" s="8">
        <v>3</v>
      </c>
      <c r="W227" s="1"/>
      <c r="X227" s="11">
        <f t="shared" si="109"/>
        <v>0</v>
      </c>
      <c r="Y227" s="5">
        <f t="shared" si="85"/>
        <v>0</v>
      </c>
      <c r="Z227" s="5"/>
      <c r="AA227" s="5">
        <f t="shared" si="86"/>
        <v>0</v>
      </c>
      <c r="AB227" s="5"/>
      <c r="AC227" s="5"/>
      <c r="AD227" s="5"/>
      <c r="AE227" s="5">
        <f t="shared" si="87"/>
        <v>0</v>
      </c>
      <c r="AF227" s="10"/>
      <c r="AG227" s="12">
        <f t="shared" si="88"/>
        <v>2.0083795107446952E-2</v>
      </c>
      <c r="AH227" s="12">
        <f t="shared" si="89"/>
        <v>2.0569127628219764E-2</v>
      </c>
      <c r="AI227" s="12">
        <f t="shared" si="84"/>
        <v>3.3563307902283117E-2</v>
      </c>
      <c r="AJ227" s="12">
        <f t="shared" si="90"/>
        <v>3.0483849419497666E-2</v>
      </c>
      <c r="AK227" s="12">
        <f t="shared" si="91"/>
        <v>9.3085252111677619E-2</v>
      </c>
      <c r="AL227" s="12">
        <f t="shared" si="92"/>
        <v>6.208665689256021E-2</v>
      </c>
      <c r="AM227" s="12">
        <f t="shared" si="93"/>
        <v>0.18602956612179833</v>
      </c>
      <c r="AN227" s="6">
        <f t="shared" si="94"/>
        <v>13805.443811713076</v>
      </c>
      <c r="AO227" s="6">
        <f t="shared" si="95"/>
        <v>14368.923352221891</v>
      </c>
      <c r="AP227" s="6">
        <f t="shared" si="96"/>
        <v>25071.079926784623</v>
      </c>
      <c r="AQ227" s="6">
        <f t="shared" si="97"/>
        <v>277.26570488181687</v>
      </c>
      <c r="AR227" s="6">
        <f t="shared" si="98"/>
        <v>295.55621831195947</v>
      </c>
      <c r="AS227" s="6">
        <f t="shared" si="99"/>
        <v>841.46837502542201</v>
      </c>
      <c r="AT227" s="12">
        <f t="shared" si="100"/>
        <v>3.572035120522199E-2</v>
      </c>
      <c r="AU227" s="12">
        <f t="shared" si="101"/>
        <v>9.7214324629224746E-2</v>
      </c>
      <c r="AV227" s="12">
        <f t="shared" si="102"/>
        <v>6.7483751353133226E-2</v>
      </c>
      <c r="AW227" s="12">
        <f t="shared" si="103"/>
        <v>0.19050973093695012</v>
      </c>
      <c r="AX227" s="12">
        <f t="shared" si="104"/>
        <v>3.0483849419497666E-2</v>
      </c>
      <c r="AY227" s="6">
        <f t="shared" si="105"/>
        <v>36128000000</v>
      </c>
      <c r="AZ227" s="13">
        <f t="shared" si="106"/>
        <v>0.22904672276350752</v>
      </c>
      <c r="BA227" s="14">
        <f t="shared" si="107"/>
        <v>7.6526495383685917</v>
      </c>
      <c r="BB227" s="6"/>
      <c r="BC227" s="15"/>
      <c r="BD227" s="13">
        <f>_xlfn.PERCENTRANK.EXC($AX226:$AX$1474,AX227)</f>
        <v>0.86</v>
      </c>
      <c r="BE227" s="13">
        <f>_xlfn.PERCENTRANK.EXC($AZ226:$AZ$1474,AZ227)</f>
        <v>0.84799999999999998</v>
      </c>
      <c r="BF227" s="13">
        <f>1-_xlfn.PERCENTRANK.EXC($BA226:$BA$1474,BA227)</f>
        <v>0.748</v>
      </c>
      <c r="BG227" s="13">
        <v>0</v>
      </c>
      <c r="BH227" s="16">
        <f t="shared" si="108"/>
        <v>0.64080000000000004</v>
      </c>
    </row>
    <row r="228" spans="1:60" collapsed="1">
      <c r="A228" s="4" t="s">
        <v>2513</v>
      </c>
      <c r="B228" s="4" t="s">
        <v>2514</v>
      </c>
      <c r="C228" s="4" t="s">
        <v>20</v>
      </c>
      <c r="D228" s="4" t="s">
        <v>2416</v>
      </c>
      <c r="E228" s="45">
        <v>408109147979</v>
      </c>
      <c r="F228" s="45">
        <v>276560000000</v>
      </c>
      <c r="G228" s="45">
        <v>413343000000</v>
      </c>
      <c r="H228" s="45">
        <v>492226000000</v>
      </c>
      <c r="I228" s="43">
        <v>14687000000</v>
      </c>
      <c r="J228" s="43">
        <v>28107000000</v>
      </c>
      <c r="K228" s="43">
        <v>36479000000</v>
      </c>
      <c r="L228" s="45">
        <v>35989000000</v>
      </c>
      <c r="M228" s="45">
        <v>507495000</v>
      </c>
      <c r="N228" s="45">
        <v>502555000</v>
      </c>
      <c r="O228" s="45">
        <v>506170000</v>
      </c>
      <c r="P228" s="45">
        <v>70222000000</v>
      </c>
      <c r="Q228" s="45">
        <v>10388000000</v>
      </c>
      <c r="R228" s="45">
        <v>116440000000</v>
      </c>
      <c r="S228" s="45">
        <v>29669000000</v>
      </c>
      <c r="T228" s="45">
        <v>313870907727.00098</v>
      </c>
      <c r="U228" s="1">
        <v>14.6469188472305</v>
      </c>
      <c r="V228" s="8">
        <v>1</v>
      </c>
      <c r="W228" s="1"/>
      <c r="X228" s="11">
        <f t="shared" si="109"/>
        <v>0</v>
      </c>
      <c r="Y228" s="5">
        <f t="shared" si="85"/>
        <v>0</v>
      </c>
      <c r="Z228" s="5"/>
      <c r="AA228" s="5">
        <f t="shared" si="86"/>
        <v>0</v>
      </c>
      <c r="AB228" s="5"/>
      <c r="AC228" s="5"/>
      <c r="AD228" s="5"/>
      <c r="AE228" s="5">
        <f t="shared" si="87"/>
        <v>0</v>
      </c>
      <c r="AF228" s="10"/>
      <c r="AG228" s="12">
        <f t="shared" si="88"/>
        <v>5.3106016777552792E-2</v>
      </c>
      <c r="AH228" s="12">
        <f t="shared" si="89"/>
        <v>6.7999216147364289E-2</v>
      </c>
      <c r="AI228" s="12">
        <f t="shared" si="84"/>
        <v>7.3114788735255759E-2</v>
      </c>
      <c r="AJ228" s="12">
        <f t="shared" si="90"/>
        <v>3.4493942444863146E-2</v>
      </c>
      <c r="AK228" s="12">
        <f t="shared" si="91"/>
        <v>2.9537872389515663E-2</v>
      </c>
      <c r="AL228" s="12">
        <f t="shared" si="92"/>
        <v>5.4135102653550815E-2</v>
      </c>
      <c r="AM228" s="12">
        <f t="shared" si="93"/>
        <v>4.2059572944427748E-2</v>
      </c>
      <c r="AN228" s="6">
        <f t="shared" si="94"/>
        <v>544.95118178504219</v>
      </c>
      <c r="AO228" s="6">
        <f t="shared" si="95"/>
        <v>822.48311130125057</v>
      </c>
      <c r="AP228" s="6">
        <f t="shared" si="96"/>
        <v>972.45194302309505</v>
      </c>
      <c r="AQ228" s="6">
        <f t="shared" si="97"/>
        <v>28.940186602823673</v>
      </c>
      <c r="AR228" s="6">
        <f t="shared" si="98"/>
        <v>55.928206862930416</v>
      </c>
      <c r="AS228" s="6">
        <f t="shared" si="99"/>
        <v>71.100618369322561</v>
      </c>
      <c r="AT228" s="12">
        <f t="shared" si="100"/>
        <v>3.4653040215479214E-2</v>
      </c>
      <c r="AU228" s="12">
        <f t="shared" si="101"/>
        <v>2.8308738836043457E-2</v>
      </c>
      <c r="AV228" s="12">
        <f t="shared" si="102"/>
        <v>5.4297221094151693E-2</v>
      </c>
      <c r="AW228" s="12">
        <f t="shared" si="103"/>
        <v>4.0815490118363051E-2</v>
      </c>
      <c r="AX228" s="12">
        <f t="shared" si="104"/>
        <v>2.8308738836043457E-2</v>
      </c>
      <c r="AY228" s="6">
        <f t="shared" si="105"/>
        <v>167381000000</v>
      </c>
      <c r="AZ228" s="13">
        <f t="shared" si="106"/>
        <v>0.21501245661096541</v>
      </c>
      <c r="BA228" s="14">
        <f t="shared" si="107"/>
        <v>8.7213011677735128</v>
      </c>
      <c r="BB228" s="6"/>
      <c r="BC228" s="15"/>
      <c r="BD228" s="13">
        <f>_xlfn.PERCENTRANK.EXC($AX227:$AX$1474,AX228)</f>
        <v>0.84299999999999997</v>
      </c>
      <c r="BE228" s="13">
        <f>_xlfn.PERCENTRANK.EXC($AZ227:$AZ$1474,AZ228)</f>
        <v>0.83499999999999996</v>
      </c>
      <c r="BF228" s="13">
        <f>1-_xlfn.PERCENTRANK.EXC($BA227:$BA$1474,BA228)</f>
        <v>0.67700000000000005</v>
      </c>
      <c r="BG228" s="13">
        <v>0</v>
      </c>
      <c r="BH228" s="16">
        <f t="shared" si="108"/>
        <v>0.60640000000000005</v>
      </c>
    </row>
    <row r="229" spans="1:60" collapsed="1">
      <c r="A229" s="4" t="s">
        <v>622</v>
      </c>
      <c r="B229" s="4" t="s">
        <v>623</v>
      </c>
      <c r="C229" s="4" t="s">
        <v>20</v>
      </c>
      <c r="D229" s="4" t="s">
        <v>615</v>
      </c>
      <c r="E229" s="45">
        <v>27411380400</v>
      </c>
      <c r="F229" s="45">
        <v>29747265000</v>
      </c>
      <c r="G229" s="45">
        <v>38961918000</v>
      </c>
      <c r="H229" s="45">
        <v>43209000000</v>
      </c>
      <c r="I229" s="43">
        <v>3897780000</v>
      </c>
      <c r="J229" s="43">
        <v>2150591000</v>
      </c>
      <c r="K229" s="43">
        <v>1573000000</v>
      </c>
      <c r="L229" s="45">
        <v>3213000000</v>
      </c>
      <c r="M229" s="45">
        <v>28336310</v>
      </c>
      <c r="N229" s="45">
        <v>33131000</v>
      </c>
      <c r="O229" s="45">
        <v>32321000</v>
      </c>
      <c r="P229" s="45">
        <v>3040000000</v>
      </c>
      <c r="Q229" s="45">
        <v>4946000000</v>
      </c>
      <c r="R229" s="45">
        <v>8795000000</v>
      </c>
      <c r="S229" s="45">
        <v>318000000</v>
      </c>
      <c r="T229" s="45">
        <v>8439380399.9999704</v>
      </c>
      <c r="U229" s="1">
        <v>13.7209020468762</v>
      </c>
      <c r="V229" s="8">
        <v>3</v>
      </c>
      <c r="W229" s="1"/>
      <c r="X229" s="11">
        <f t="shared" si="109"/>
        <v>0</v>
      </c>
      <c r="Y229" s="5">
        <f t="shared" si="85"/>
        <v>0</v>
      </c>
      <c r="Z229" s="5"/>
      <c r="AA229" s="5">
        <f t="shared" si="86"/>
        <v>0</v>
      </c>
      <c r="AB229" s="5"/>
      <c r="AC229" s="5"/>
      <c r="AD229" s="5"/>
      <c r="AE229" s="11">
        <f t="shared" si="87"/>
        <v>0</v>
      </c>
      <c r="AF229" s="10"/>
      <c r="AG229" s="12">
        <f t="shared" si="88"/>
        <v>0.13102986106453821</v>
      </c>
      <c r="AH229" s="12">
        <f t="shared" si="89"/>
        <v>5.5197256972821511E-2</v>
      </c>
      <c r="AI229" s="12">
        <f t="shared" si="84"/>
        <v>7.4359508435742558E-2</v>
      </c>
      <c r="AJ229" s="12">
        <f t="shared" si="90"/>
        <v>2.2202391163573587E-2</v>
      </c>
      <c r="AK229" s="12">
        <f t="shared" si="91"/>
        <v>1.7393552909883647E-2</v>
      </c>
      <c r="AL229" s="12">
        <f t="shared" si="92"/>
        <v>-1.1300492536221229E-2</v>
      </c>
      <c r="AM229" s="12">
        <f t="shared" si="93"/>
        <v>6.9199672174610205E-2</v>
      </c>
      <c r="AN229" s="6">
        <f t="shared" si="94"/>
        <v>1049.7931805517374</v>
      </c>
      <c r="AO229" s="6">
        <f t="shared" si="95"/>
        <v>1175.9958347167305</v>
      </c>
      <c r="AP229" s="6">
        <f t="shared" si="96"/>
        <v>1336.8707651372172</v>
      </c>
      <c r="AQ229" s="6">
        <f t="shared" si="97"/>
        <v>137.55425459419382</v>
      </c>
      <c r="AR229" s="6">
        <f t="shared" si="98"/>
        <v>64.911744287827105</v>
      </c>
      <c r="AS229" s="6">
        <f t="shared" si="99"/>
        <v>99.409052937718513</v>
      </c>
      <c r="AT229" s="12">
        <f t="shared" si="100"/>
        <v>1.4321493212195557E-2</v>
      </c>
      <c r="AU229" s="12">
        <f t="shared" si="101"/>
        <v>2.1599348072458335E-2</v>
      </c>
      <c r="AV229" s="12">
        <f t="shared" si="102"/>
        <v>-1.8923092512758366E-2</v>
      </c>
      <c r="AW229" s="12">
        <f t="shared" si="103"/>
        <v>7.3619628243917878E-2</v>
      </c>
      <c r="AX229" s="12">
        <f t="shared" si="104"/>
        <v>-1.8923092512758366E-2</v>
      </c>
      <c r="AY229" s="6">
        <f t="shared" si="105"/>
        <v>16463000000</v>
      </c>
      <c r="AZ229" s="13">
        <f t="shared" si="106"/>
        <v>0.19516491526453258</v>
      </c>
      <c r="BA229" s="14">
        <f t="shared" si="107"/>
        <v>2.6266356676003642</v>
      </c>
      <c r="BB229" s="6"/>
      <c r="BC229" s="15"/>
      <c r="BD229" s="13">
        <f>_xlfn.PERCENTRANK.EXC($AX228:$AX$1474,AX229)</f>
        <v>0.42099999999999999</v>
      </c>
      <c r="BE229" s="13">
        <f>_xlfn.PERCENTRANK.EXC($AZ228:$AZ$1474,AZ229)</f>
        <v>0.81399999999999995</v>
      </c>
      <c r="BF229" s="13">
        <f>1-_xlfn.PERCENTRANK.EXC($BA228:$BA$1474,BA229)</f>
        <v>0.96</v>
      </c>
      <c r="BG229" s="13">
        <v>0</v>
      </c>
      <c r="BH229" s="16">
        <f t="shared" si="108"/>
        <v>0.63100000000000001</v>
      </c>
    </row>
    <row r="230" spans="1:60" collapsed="1">
      <c r="A230" s="4" t="s">
        <v>1534</v>
      </c>
      <c r="B230" s="4" t="s">
        <v>1535</v>
      </c>
      <c r="C230" s="4" t="s">
        <v>20</v>
      </c>
      <c r="D230" s="4" t="s">
        <v>1491</v>
      </c>
      <c r="E230" s="45">
        <v>111862332000</v>
      </c>
      <c r="F230" s="45">
        <v>40899004000</v>
      </c>
      <c r="G230" s="45">
        <v>79963000000</v>
      </c>
      <c r="H230" s="45">
        <v>109556000000</v>
      </c>
      <c r="I230" s="43">
        <v>4666736000</v>
      </c>
      <c r="J230" s="43">
        <v>7356000000</v>
      </c>
      <c r="K230" s="43">
        <v>11132000000</v>
      </c>
      <c r="L230" s="45">
        <v>11845000000</v>
      </c>
      <c r="M230" s="45">
        <v>36641840</v>
      </c>
      <c r="N230" s="45">
        <v>42165320</v>
      </c>
      <c r="O230" s="45">
        <v>40659730</v>
      </c>
      <c r="P230" s="45">
        <v>7276000000</v>
      </c>
      <c r="Q230" s="45">
        <v>1329000000</v>
      </c>
      <c r="R230" s="45">
        <v>66752000000</v>
      </c>
      <c r="S230" s="45">
        <v>5606000000</v>
      </c>
      <c r="T230" s="45">
        <v>91636332000</v>
      </c>
      <c r="U230" s="1">
        <v>11.9627197657534</v>
      </c>
      <c r="V230" s="8">
        <v>3</v>
      </c>
      <c r="W230" s="1"/>
      <c r="X230" s="11">
        <f t="shared" si="109"/>
        <v>0</v>
      </c>
      <c r="Y230" s="5">
        <f t="shared" si="85"/>
        <v>0</v>
      </c>
      <c r="Z230" s="5"/>
      <c r="AA230" s="5">
        <f t="shared" si="86"/>
        <v>0</v>
      </c>
      <c r="AB230" s="5"/>
      <c r="AC230" s="5"/>
      <c r="AD230" s="5"/>
      <c r="AE230" s="5">
        <f t="shared" si="87"/>
        <v>0</v>
      </c>
      <c r="AF230" s="10"/>
      <c r="AG230" s="12">
        <f t="shared" si="88"/>
        <v>0.11410390336155864</v>
      </c>
      <c r="AH230" s="12">
        <f t="shared" si="89"/>
        <v>9.1992546552780663E-2</v>
      </c>
      <c r="AI230" s="12">
        <f t="shared" si="84"/>
        <v>0.10811822264412721</v>
      </c>
      <c r="AJ230" s="12">
        <f t="shared" si="90"/>
        <v>5.967323898592336E-2</v>
      </c>
      <c r="AK230" s="12">
        <f t="shared" si="91"/>
        <v>5.3880045052451919E-2</v>
      </c>
      <c r="AL230" s="12">
        <f t="shared" si="92"/>
        <v>5.6319754873227712E-2</v>
      </c>
      <c r="AM230" s="12">
        <f t="shared" si="93"/>
        <v>8.2635401343352788E-2</v>
      </c>
      <c r="AN230" s="6">
        <f t="shared" si="94"/>
        <v>1116.1831392746653</v>
      </c>
      <c r="AO230" s="6">
        <f t="shared" si="95"/>
        <v>1896.4162966153228</v>
      </c>
      <c r="AP230" s="6">
        <f t="shared" si="96"/>
        <v>2694.4596041341151</v>
      </c>
      <c r="AQ230" s="6">
        <f t="shared" si="97"/>
        <v>127.36085305759755</v>
      </c>
      <c r="AR230" s="6">
        <f t="shared" si="98"/>
        <v>174.45616444983699</v>
      </c>
      <c r="AS230" s="6">
        <f t="shared" si="99"/>
        <v>291.3201833853791</v>
      </c>
      <c r="AT230" s="12">
        <f t="shared" si="100"/>
        <v>5.3207383926789253E-2</v>
      </c>
      <c r="AU230" s="12">
        <f t="shared" si="101"/>
        <v>6.0285933296990502E-2</v>
      </c>
      <c r="AV230" s="12">
        <f t="shared" si="102"/>
        <v>4.9874361916389054E-2</v>
      </c>
      <c r="AW230" s="12">
        <f t="shared" si="103"/>
        <v>8.9216075702967856E-2</v>
      </c>
      <c r="AX230" s="12">
        <f t="shared" si="104"/>
        <v>4.9874361916389054E-2</v>
      </c>
      <c r="AY230" s="6">
        <f t="shared" si="105"/>
        <v>69751000000</v>
      </c>
      <c r="AZ230" s="13">
        <f t="shared" si="106"/>
        <v>0.16981835385872604</v>
      </c>
      <c r="BA230" s="14">
        <f t="shared" si="107"/>
        <v>7.7362880540312364</v>
      </c>
      <c r="BB230" s="6"/>
      <c r="BC230" s="15"/>
      <c r="BD230" s="13">
        <f>_xlfn.PERCENTRANK.EXC($AX229:$AX$1474,AX230)</f>
        <v>0.94199999999999995</v>
      </c>
      <c r="BE230" s="13">
        <f>_xlfn.PERCENTRANK.EXC($AZ229:$AZ$1474,AZ230)</f>
        <v>0.75700000000000001</v>
      </c>
      <c r="BF230" s="13">
        <f>1-_xlfn.PERCENTRANK.EXC($BA229:$BA$1474,BA230)</f>
        <v>0.74399999999999999</v>
      </c>
      <c r="BG230" s="13">
        <v>0</v>
      </c>
      <c r="BH230" s="16">
        <f t="shared" si="108"/>
        <v>0.63739999999999997</v>
      </c>
    </row>
    <row r="231" spans="1:60" collapsed="1">
      <c r="A231" s="4" t="s">
        <v>1060</v>
      </c>
      <c r="B231" s="4" t="s">
        <v>1061</v>
      </c>
      <c r="C231" s="4" t="s">
        <v>20</v>
      </c>
      <c r="D231" s="4" t="s">
        <v>803</v>
      </c>
      <c r="E231" s="45">
        <v>54425448908</v>
      </c>
      <c r="F231" s="45">
        <v>15214714000</v>
      </c>
      <c r="G231" s="45">
        <v>19277680000</v>
      </c>
      <c r="H231" s="45">
        <v>28450684000</v>
      </c>
      <c r="I231" s="43">
        <v>1726072000</v>
      </c>
      <c r="J231" s="43">
        <v>1712463000</v>
      </c>
      <c r="K231" s="43">
        <v>2262914000</v>
      </c>
      <c r="L231" s="45">
        <v>5021245000</v>
      </c>
      <c r="M231" s="45">
        <v>17279930</v>
      </c>
      <c r="N231" s="45">
        <v>20387350</v>
      </c>
      <c r="O231" s="45">
        <v>18593290</v>
      </c>
      <c r="P231" s="45">
        <v>8193490000</v>
      </c>
      <c r="Q231" s="45">
        <v>6024203000</v>
      </c>
      <c r="R231" s="45">
        <v>9000312000</v>
      </c>
      <c r="S231" s="45">
        <v>2651843000</v>
      </c>
      <c r="T231" s="45">
        <v>39442459668.000099</v>
      </c>
      <c r="U231" s="1">
        <v>11.9633369734598</v>
      </c>
      <c r="V231" s="8">
        <v>3</v>
      </c>
      <c r="W231" s="1"/>
      <c r="X231" s="11">
        <f t="shared" si="109"/>
        <v>0</v>
      </c>
      <c r="Y231" s="5">
        <f t="shared" si="85"/>
        <v>0</v>
      </c>
      <c r="Z231" s="5"/>
      <c r="AA231" s="5">
        <f t="shared" si="86"/>
        <v>0</v>
      </c>
      <c r="AB231" s="5"/>
      <c r="AC231" s="5"/>
      <c r="AD231" s="5"/>
      <c r="AE231" s="5">
        <f t="shared" si="87"/>
        <v>0</v>
      </c>
      <c r="AF231" s="10"/>
      <c r="AG231" s="12">
        <f t="shared" si="88"/>
        <v>0.1134475482089246</v>
      </c>
      <c r="AH231" s="12">
        <f t="shared" si="89"/>
        <v>8.8831384274456263E-2</v>
      </c>
      <c r="AI231" s="12">
        <f t="shared" si="84"/>
        <v>0.17648942992020861</v>
      </c>
      <c r="AJ231" s="12">
        <f t="shared" si="90"/>
        <v>3.7504374197330215E-2</v>
      </c>
      <c r="AK231" s="12">
        <f t="shared" si="91"/>
        <v>6.7021058973853131E-2</v>
      </c>
      <c r="AL231" s="12">
        <f t="shared" si="92"/>
        <v>6.4828236772409786E-2</v>
      </c>
      <c r="AM231" s="12">
        <f t="shared" si="93"/>
        <v>0.19636868248628225</v>
      </c>
      <c r="AN231" s="6">
        <f t="shared" si="94"/>
        <v>880.4847010375621</v>
      </c>
      <c r="AO231" s="6">
        <f t="shared" si="95"/>
        <v>945.57066023784353</v>
      </c>
      <c r="AP231" s="6">
        <f t="shared" si="96"/>
        <v>1530.1586755221911</v>
      </c>
      <c r="AQ231" s="6">
        <f t="shared" si="97"/>
        <v>99.888830568179387</v>
      </c>
      <c r="AR231" s="6">
        <f t="shared" si="98"/>
        <v>83.996350678239196</v>
      </c>
      <c r="AS231" s="6">
        <f t="shared" si="99"/>
        <v>270.05683233037297</v>
      </c>
      <c r="AT231" s="12">
        <f t="shared" si="100"/>
        <v>3.3043261347137642E-2</v>
      </c>
      <c r="AU231" s="12">
        <f t="shared" si="101"/>
        <v>8.3528685686792947E-2</v>
      </c>
      <c r="AV231" s="12">
        <f t="shared" si="102"/>
        <v>6.0249635420499104E-2</v>
      </c>
      <c r="AW231" s="12">
        <f t="shared" si="103"/>
        <v>0.21487741523849979</v>
      </c>
      <c r="AX231" s="12">
        <f t="shared" si="104"/>
        <v>3.3043261347137642E-2</v>
      </c>
      <c r="AY231" s="6">
        <f t="shared" si="105"/>
        <v>20566162000</v>
      </c>
      <c r="AZ231" s="13">
        <f t="shared" si="106"/>
        <v>0.24415080460807417</v>
      </c>
      <c r="BA231" s="14">
        <f t="shared" si="107"/>
        <v>7.8551155476381052</v>
      </c>
      <c r="BB231" s="6"/>
      <c r="BC231" s="15"/>
      <c r="BD231" s="13">
        <f>_xlfn.PERCENTRANK.EXC($AX230:$AX$1474,AX231)</f>
        <v>0.875</v>
      </c>
      <c r="BE231" s="13">
        <f>_xlfn.PERCENTRANK.EXC($AZ230:$AZ$1474,AZ231)</f>
        <v>0.86</v>
      </c>
      <c r="BF231" s="13">
        <f>1-_xlfn.PERCENTRANK.EXC($BA230:$BA$1474,BA231)</f>
        <v>0.73199999999999998</v>
      </c>
      <c r="BG231" s="13">
        <v>0</v>
      </c>
      <c r="BH231" s="16">
        <f t="shared" si="108"/>
        <v>0.63980000000000004</v>
      </c>
    </row>
    <row r="232" spans="1:60" collapsed="1">
      <c r="A232" s="4" t="s">
        <v>1074</v>
      </c>
      <c r="B232" s="4" t="s">
        <v>1075</v>
      </c>
      <c r="C232" s="4" t="s">
        <v>20</v>
      </c>
      <c r="D232" s="4" t="s">
        <v>803</v>
      </c>
      <c r="E232" s="45">
        <v>93146400000</v>
      </c>
      <c r="F232" s="45">
        <v>25212109000</v>
      </c>
      <c r="G232" s="45">
        <v>28963506000</v>
      </c>
      <c r="H232" s="45">
        <v>48144000000</v>
      </c>
      <c r="I232" s="43">
        <v>6478399000</v>
      </c>
      <c r="J232" s="43">
        <v>5644908000</v>
      </c>
      <c r="K232" s="43">
        <v>8552000000</v>
      </c>
      <c r="L232" s="45">
        <v>10558000000</v>
      </c>
      <c r="M232" s="45">
        <v>63197900</v>
      </c>
      <c r="N232" s="45">
        <v>60795500</v>
      </c>
      <c r="O232" s="45">
        <v>60836270</v>
      </c>
      <c r="P232" s="45">
        <v>12457000000</v>
      </c>
      <c r="Q232" s="45">
        <v>4757000000</v>
      </c>
      <c r="R232" s="45">
        <v>33037000000</v>
      </c>
      <c r="S232" s="45">
        <v>6294000000</v>
      </c>
      <c r="T232" s="45">
        <v>83273799999.999893</v>
      </c>
      <c r="U232" s="1">
        <v>14.9543935010495</v>
      </c>
      <c r="V232" s="8">
        <v>2</v>
      </c>
      <c r="W232" s="1"/>
      <c r="X232" s="11">
        <f t="shared" si="109"/>
        <v>0</v>
      </c>
      <c r="Y232" s="5">
        <f t="shared" si="85"/>
        <v>0</v>
      </c>
      <c r="Z232" s="5"/>
      <c r="AA232" s="5">
        <f t="shared" si="86"/>
        <v>0</v>
      </c>
      <c r="AB232" s="5"/>
      <c r="AC232" s="5"/>
      <c r="AD232" s="5"/>
      <c r="AE232" s="5">
        <f t="shared" si="87"/>
        <v>0</v>
      </c>
      <c r="AF232" s="10"/>
      <c r="AG232" s="12">
        <f t="shared" si="88"/>
        <v>0.25695585403029947</v>
      </c>
      <c r="AH232" s="12">
        <f t="shared" si="89"/>
        <v>0.19489726140198635</v>
      </c>
      <c r="AI232" s="12">
        <f t="shared" si="84"/>
        <v>0.21930043203722166</v>
      </c>
      <c r="AJ232" s="12">
        <f t="shared" si="90"/>
        <v>3.8784522679584432E-2</v>
      </c>
      <c r="AK232" s="12">
        <f t="shared" si="91"/>
        <v>8.8383225817325828E-2</v>
      </c>
      <c r="AL232" s="12">
        <f t="shared" si="92"/>
        <v>2.9146714866179702E-2</v>
      </c>
      <c r="AM232" s="12">
        <f t="shared" si="93"/>
        <v>0.10999442681418703</v>
      </c>
      <c r="AN232" s="6">
        <f t="shared" si="94"/>
        <v>398.93903120198615</v>
      </c>
      <c r="AO232" s="6">
        <f t="shared" si="95"/>
        <v>476.40871446077426</v>
      </c>
      <c r="AP232" s="6">
        <f t="shared" si="96"/>
        <v>791.37001660358203</v>
      </c>
      <c r="AQ232" s="6">
        <f t="shared" si="97"/>
        <v>102.50971946852664</v>
      </c>
      <c r="AR232" s="6">
        <f t="shared" si="98"/>
        <v>92.850753756445798</v>
      </c>
      <c r="AS232" s="6">
        <f t="shared" si="99"/>
        <v>173.54778654246883</v>
      </c>
      <c r="AT232" s="12">
        <f t="shared" si="100"/>
        <v>4.1114309100632962E-2</v>
      </c>
      <c r="AU232" s="12">
        <f t="shared" si="101"/>
        <v>8.8261626811472871E-2</v>
      </c>
      <c r="AV232" s="12">
        <f t="shared" si="102"/>
        <v>3.1454885607284711E-2</v>
      </c>
      <c r="AW232" s="12">
        <f t="shared" si="103"/>
        <v>0.10987041330901604</v>
      </c>
      <c r="AX232" s="12">
        <f t="shared" si="104"/>
        <v>2.9146714866179702E-2</v>
      </c>
      <c r="AY232" s="6">
        <f t="shared" si="105"/>
        <v>43957000000</v>
      </c>
      <c r="AZ232" s="13">
        <f t="shared" si="106"/>
        <v>0.24018927588324954</v>
      </c>
      <c r="BA232" s="14">
        <f t="shared" si="107"/>
        <v>7.8872703163477826</v>
      </c>
      <c r="BB232" s="6"/>
      <c r="BC232" s="15"/>
      <c r="BD232" s="13">
        <f>_xlfn.PERCENTRANK.EXC($AX231:$AX$1474,AX232)</f>
        <v>0.84899999999999998</v>
      </c>
      <c r="BE232" s="13">
        <f>_xlfn.PERCENTRANK.EXC($AZ231:$AZ$1474,AZ232)</f>
        <v>0.85699999999999998</v>
      </c>
      <c r="BF232" s="13">
        <f>1-_xlfn.PERCENTRANK.EXC($BA231:$BA$1474,BA232)</f>
        <v>0.73</v>
      </c>
      <c r="BG232" s="13">
        <v>0</v>
      </c>
      <c r="BH232" s="16">
        <f t="shared" si="108"/>
        <v>0.63319999999999999</v>
      </c>
    </row>
    <row r="233" spans="1:60" collapsed="1">
      <c r="A233" s="4" t="s">
        <v>780</v>
      </c>
      <c r="B233" s="4" t="s">
        <v>781</v>
      </c>
      <c r="C233" s="4" t="s">
        <v>20</v>
      </c>
      <c r="D233" s="4" t="s">
        <v>723</v>
      </c>
      <c r="E233" s="45">
        <v>56895974100</v>
      </c>
      <c r="F233" s="45">
        <v>1660601000</v>
      </c>
      <c r="G233" s="45">
        <v>13285342000</v>
      </c>
      <c r="H233" s="45">
        <v>55225000000</v>
      </c>
      <c r="I233" s="43">
        <v>29328000</v>
      </c>
      <c r="J233" s="43">
        <v>2062531000</v>
      </c>
      <c r="K233" s="43">
        <v>1166695000</v>
      </c>
      <c r="L233" s="45">
        <v>5279000000</v>
      </c>
      <c r="M233" s="45">
        <v>37575750</v>
      </c>
      <c r="N233" s="45">
        <v>44882280</v>
      </c>
      <c r="O233" s="45">
        <v>47674040</v>
      </c>
      <c r="P233" s="45">
        <v>7289000000</v>
      </c>
      <c r="Q233" s="45">
        <v>1974000000</v>
      </c>
      <c r="R233" s="45">
        <v>837000000</v>
      </c>
      <c r="S233" s="45">
        <v>2513000000</v>
      </c>
      <c r="T233" s="45">
        <v>54110678500.000099</v>
      </c>
      <c r="U233" s="1">
        <v>16.556999251372101</v>
      </c>
      <c r="V233" s="8">
        <v>1</v>
      </c>
      <c r="W233" s="1"/>
      <c r="X233" s="11">
        <f t="shared" ref="X233:X264" si="110">IF(AX233&lt;-5%,1,0)</f>
        <v>0</v>
      </c>
      <c r="Y233" s="5">
        <f t="shared" si="85"/>
        <v>0</v>
      </c>
      <c r="Z233" s="5"/>
      <c r="AA233" s="5">
        <f t="shared" si="86"/>
        <v>0</v>
      </c>
      <c r="AB233" s="5"/>
      <c r="AC233" s="5"/>
      <c r="AD233" s="17"/>
      <c r="AE233" s="5">
        <f t="shared" si="87"/>
        <v>0</v>
      </c>
      <c r="AF233" s="10"/>
      <c r="AG233" s="12">
        <f t="shared" si="88"/>
        <v>1.7661075718971627E-2</v>
      </c>
      <c r="AH233" s="12">
        <f t="shared" si="89"/>
        <v>0.15524861911721957</v>
      </c>
      <c r="AI233" s="12">
        <f t="shared" si="84"/>
        <v>9.5590765052059753E-2</v>
      </c>
      <c r="AJ233" s="12">
        <f t="shared" si="90"/>
        <v>0.22891484368544002</v>
      </c>
      <c r="AK233" s="12">
        <f t="shared" si="91"/>
        <v>0.26802309704507632</v>
      </c>
      <c r="AL233" s="12">
        <f t="shared" si="92"/>
        <v>0.35725951507983145</v>
      </c>
      <c r="AM233" s="12">
        <f t="shared" si="93"/>
        <v>0.16956724314879379</v>
      </c>
      <c r="AN233" s="6">
        <f t="shared" si="94"/>
        <v>44.193422619641659</v>
      </c>
      <c r="AO233" s="6">
        <f t="shared" si="95"/>
        <v>296.0041691286628</v>
      </c>
      <c r="AP233" s="6">
        <f t="shared" si="96"/>
        <v>1158.3872480704383</v>
      </c>
      <c r="AQ233" s="6">
        <f t="shared" si="97"/>
        <v>0.78050338316600476</v>
      </c>
      <c r="AR233" s="6">
        <f t="shared" si="98"/>
        <v>45.954238510164814</v>
      </c>
      <c r="AS233" s="6">
        <f t="shared" si="99"/>
        <v>110.73112326960333</v>
      </c>
      <c r="AT233" s="12">
        <f t="shared" si="100"/>
        <v>0.21182790499985127</v>
      </c>
      <c r="AU233" s="12">
        <f t="shared" si="101"/>
        <v>0.255334091727351</v>
      </c>
      <c r="AV233" s="12">
        <f t="shared" si="102"/>
        <v>0.33838806093981044</v>
      </c>
      <c r="AW233" s="12">
        <f t="shared" si="103"/>
        <v>0.15786347765561293</v>
      </c>
      <c r="AX233" s="12">
        <f t="shared" si="104"/>
        <v>0.15786347765561293</v>
      </c>
      <c r="AY233" s="6">
        <f t="shared" si="105"/>
        <v>7587000000</v>
      </c>
      <c r="AZ233" s="13">
        <f t="shared" si="106"/>
        <v>0.69579543956768153</v>
      </c>
      <c r="BA233" s="14">
        <f t="shared" si="107"/>
        <v>10.25017588558441</v>
      </c>
      <c r="BB233" s="6"/>
      <c r="BC233" s="15"/>
      <c r="BD233" s="13">
        <f>_xlfn.PERCENTRANK.EXC($AX232:$AX$1474,AX233)</f>
        <v>0.995</v>
      </c>
      <c r="BE233" s="13">
        <f>_xlfn.PERCENTRANK.EXC($AZ232:$AZ$1474,AZ233)</f>
        <v>0.96699999999999997</v>
      </c>
      <c r="BF233" s="13">
        <f>1-_xlfn.PERCENTRANK.EXC($BA232:$BA$1474,BA233)</f>
        <v>0.55400000000000005</v>
      </c>
      <c r="BG233" s="13">
        <v>0</v>
      </c>
      <c r="BH233" s="16">
        <f t="shared" si="108"/>
        <v>0.6140000000000001</v>
      </c>
    </row>
    <row r="234" spans="1:60" collapsed="1">
      <c r="A234" s="4" t="s">
        <v>1193</v>
      </c>
      <c r="B234" s="4" t="s">
        <v>1194</v>
      </c>
      <c r="C234" s="4" t="s">
        <v>20</v>
      </c>
      <c r="D234" s="4" t="s">
        <v>1136</v>
      </c>
      <c r="E234" s="45">
        <v>163582848000</v>
      </c>
      <c r="F234" s="45">
        <v>15261499000</v>
      </c>
      <c r="G234" s="45">
        <v>33653168000</v>
      </c>
      <c r="H234" s="45">
        <v>53738000000</v>
      </c>
      <c r="I234" s="43">
        <v>2625659000</v>
      </c>
      <c r="J234" s="43">
        <v>3139552000</v>
      </c>
      <c r="K234" s="43">
        <v>5234369000</v>
      </c>
      <c r="L234" s="45">
        <v>12186000000</v>
      </c>
      <c r="M234" s="45">
        <v>91555400</v>
      </c>
      <c r="N234" s="45">
        <v>89410290</v>
      </c>
      <c r="O234" s="45">
        <v>88546010</v>
      </c>
      <c r="P234" s="45">
        <v>8546000000</v>
      </c>
      <c r="Q234" s="45">
        <v>1138000000</v>
      </c>
      <c r="R234" s="45">
        <v>1078000000</v>
      </c>
      <c r="S234" s="45">
        <v>1067000000</v>
      </c>
      <c r="T234" s="45">
        <v>134128584000</v>
      </c>
      <c r="U234" s="1">
        <v>15.7867844127798</v>
      </c>
      <c r="V234" s="8">
        <v>2</v>
      </c>
      <c r="W234" s="1"/>
      <c r="X234" s="11">
        <f t="shared" si="110"/>
        <v>0</v>
      </c>
      <c r="Y234" s="5">
        <f t="shared" si="85"/>
        <v>0</v>
      </c>
      <c r="Z234" s="5"/>
      <c r="AA234" s="5">
        <f t="shared" si="86"/>
        <v>0</v>
      </c>
      <c r="AB234" s="5"/>
      <c r="AC234" s="5"/>
      <c r="AD234" s="5"/>
      <c r="AE234" s="5">
        <f t="shared" si="87"/>
        <v>0</v>
      </c>
      <c r="AF234" s="10"/>
      <c r="AG234" s="12">
        <f t="shared" si="88"/>
        <v>0.17204463336137557</v>
      </c>
      <c r="AH234" s="12">
        <f t="shared" si="89"/>
        <v>9.3291425045035875E-2</v>
      </c>
      <c r="AI234" s="12">
        <f t="shared" si="84"/>
        <v>0.2267669060999665</v>
      </c>
      <c r="AJ234" s="12">
        <f t="shared" si="90"/>
        <v>7.6856664995202717E-2</v>
      </c>
      <c r="AK234" s="12">
        <f t="shared" si="91"/>
        <v>8.1125035159147485E-2</v>
      </c>
      <c r="AL234" s="12">
        <f t="shared" si="92"/>
        <v>9.4493303869327638E-2</v>
      </c>
      <c r="AM234" s="12">
        <f t="shared" si="93"/>
        <v>0.25361904752830378</v>
      </c>
      <c r="AN234" s="6">
        <f t="shared" si="94"/>
        <v>166.69141306793483</v>
      </c>
      <c r="AO234" s="6">
        <f t="shared" si="95"/>
        <v>376.39032375356351</v>
      </c>
      <c r="AP234" s="6">
        <f t="shared" si="96"/>
        <v>606.89352349134651</v>
      </c>
      <c r="AQ234" s="6">
        <f t="shared" si="97"/>
        <v>28.678363045762456</v>
      </c>
      <c r="AR234" s="6">
        <f t="shared" si="98"/>
        <v>35.113989676132356</v>
      </c>
      <c r="AS234" s="6">
        <f t="shared" si="99"/>
        <v>137.62336665423999</v>
      </c>
      <c r="AT234" s="12">
        <f t="shared" si="100"/>
        <v>7.8975844474843848E-2</v>
      </c>
      <c r="AU234" s="12">
        <f t="shared" si="101"/>
        <v>8.2876699018761935E-2</v>
      </c>
      <c r="AV234" s="12">
        <f t="shared" si="102"/>
        <v>9.6647191035150959E-2</v>
      </c>
      <c r="AW234" s="12">
        <f t="shared" si="103"/>
        <v>0.25565019018790958</v>
      </c>
      <c r="AX234" s="12">
        <f t="shared" si="104"/>
        <v>7.6856664995202717E-2</v>
      </c>
      <c r="AY234" s="6">
        <f t="shared" si="105"/>
        <v>9695000000</v>
      </c>
      <c r="AZ234" s="13">
        <f t="shared" si="106"/>
        <v>1.2569365652398143</v>
      </c>
      <c r="BA234" s="14">
        <f t="shared" si="107"/>
        <v>11.006776957163959</v>
      </c>
      <c r="BB234" s="6"/>
      <c r="BC234" s="15"/>
      <c r="BD234" s="13">
        <f>_xlfn.PERCENTRANK.EXC($AX233:$AX$1474,AX234)</f>
        <v>0.97799999999999998</v>
      </c>
      <c r="BE234" s="13">
        <f>_xlfn.PERCENTRANK.EXC($AZ233:$AZ$1474,AZ234)</f>
        <v>0.98799999999999999</v>
      </c>
      <c r="BF234" s="13">
        <f>1-_xlfn.PERCENTRANK.EXC($BA233:$BA$1474,BA234)</f>
        <v>0.49399999999999999</v>
      </c>
      <c r="BG234" s="13">
        <v>0</v>
      </c>
      <c r="BH234" s="16">
        <f t="shared" si="108"/>
        <v>0.59079999999999999</v>
      </c>
    </row>
    <row r="235" spans="1:60" collapsed="1">
      <c r="A235" s="4" t="s">
        <v>53</v>
      </c>
      <c r="B235" s="4" t="s">
        <v>54</v>
      </c>
      <c r="C235" s="4" t="s">
        <v>20</v>
      </c>
      <c r="D235" s="4" t="s">
        <v>50</v>
      </c>
      <c r="E235" s="45">
        <v>61795593600</v>
      </c>
      <c r="F235" s="45">
        <v>123336084000</v>
      </c>
      <c r="G235" s="45">
        <v>154120000000</v>
      </c>
      <c r="H235" s="45">
        <v>153674000000</v>
      </c>
      <c r="I235" s="43">
        <v>4575556000</v>
      </c>
      <c r="J235" s="43">
        <v>4834000000</v>
      </c>
      <c r="K235" s="43">
        <v>5692000000</v>
      </c>
      <c r="L235" s="45">
        <v>6702000000</v>
      </c>
      <c r="M235" s="45">
        <v>34107940</v>
      </c>
      <c r="N235" s="45">
        <v>32068520</v>
      </c>
      <c r="O235" s="45">
        <v>32013960</v>
      </c>
      <c r="P235" s="45">
        <v>49504000000</v>
      </c>
      <c r="Q235" s="45">
        <v>23586000000</v>
      </c>
      <c r="R235" s="45">
        <v>3200000000</v>
      </c>
      <c r="S235" s="45">
        <v>37211000000</v>
      </c>
      <c r="T235" s="45">
        <v>32530704000.000099</v>
      </c>
      <c r="U235" s="1"/>
      <c r="V235" s="8">
        <v>4</v>
      </c>
      <c r="W235" s="1"/>
      <c r="X235" s="11">
        <f t="shared" si="110"/>
        <v>0</v>
      </c>
      <c r="Y235" s="5">
        <f t="shared" si="85"/>
        <v>0</v>
      </c>
      <c r="Z235" s="5"/>
      <c r="AA235" s="5">
        <f t="shared" si="86"/>
        <v>0</v>
      </c>
      <c r="AB235" s="5"/>
      <c r="AC235" s="5"/>
      <c r="AD235" s="5"/>
      <c r="AE235" s="5">
        <f t="shared" si="87"/>
        <v>0</v>
      </c>
      <c r="AF235" s="10"/>
      <c r="AG235" s="12">
        <f t="shared" si="88"/>
        <v>3.7098275310897662E-2</v>
      </c>
      <c r="AH235" s="12">
        <f t="shared" si="89"/>
        <v>3.1365169997404622E-2</v>
      </c>
      <c r="AI235" s="12">
        <f t="shared" si="84"/>
        <v>4.3611801605997112E-2</v>
      </c>
      <c r="AJ235" s="12">
        <f t="shared" si="90"/>
        <v>1.3020535897720453E-2</v>
      </c>
      <c r="AK235" s="12">
        <f t="shared" si="91"/>
        <v>-4.8289074161145251E-4</v>
      </c>
      <c r="AL235" s="12">
        <f t="shared" si="92"/>
        <v>2.2705568184119729E-2</v>
      </c>
      <c r="AM235" s="12">
        <f t="shared" si="93"/>
        <v>5.5965257349509301E-2</v>
      </c>
      <c r="AN235" s="6">
        <f t="shared" si="94"/>
        <v>3616.0519808584158</v>
      </c>
      <c r="AO235" s="6">
        <f t="shared" si="95"/>
        <v>4805.959239777826</v>
      </c>
      <c r="AP235" s="6">
        <f t="shared" si="96"/>
        <v>4800.2184047209403</v>
      </c>
      <c r="AQ235" s="6">
        <f t="shared" si="97"/>
        <v>134.14929192440235</v>
      </c>
      <c r="AR235" s="6">
        <f t="shared" si="98"/>
        <v>150.73972855622901</v>
      </c>
      <c r="AS235" s="6">
        <f t="shared" si="99"/>
        <v>209.34617273214559</v>
      </c>
      <c r="AT235" s="12">
        <f t="shared" si="100"/>
        <v>1.680305668575155E-2</v>
      </c>
      <c r="AU235" s="12">
        <f t="shared" si="101"/>
        <v>-1.9918654381123613E-4</v>
      </c>
      <c r="AV235" s="12">
        <f t="shared" si="102"/>
        <v>2.6524251946797417E-2</v>
      </c>
      <c r="AW235" s="12">
        <f t="shared" si="103"/>
        <v>5.6264983860907947E-2</v>
      </c>
      <c r="AX235" s="12">
        <f t="shared" si="104"/>
        <v>-4.8289074161145251E-4</v>
      </c>
      <c r="AY235" s="6">
        <f t="shared" si="105"/>
        <v>39079000000</v>
      </c>
      <c r="AZ235" s="13">
        <f t="shared" si="106"/>
        <v>0.17149875892423042</v>
      </c>
      <c r="BA235" s="14">
        <f t="shared" si="107"/>
        <v>4.8538800358102208</v>
      </c>
      <c r="BB235" s="6"/>
      <c r="BC235" s="15"/>
      <c r="BD235" s="13">
        <f>_xlfn.PERCENTRANK.EXC($AX234:$AX$1474,AX235)</f>
        <v>0.58199999999999996</v>
      </c>
      <c r="BE235" s="13">
        <f>_xlfn.PERCENTRANK.EXC($AZ234:$AZ$1474,AZ235)</f>
        <v>0.76300000000000001</v>
      </c>
      <c r="BF235" s="13">
        <f>1-_xlfn.PERCENTRANK.EXC($BA234:$BA$1474,BA235)</f>
        <v>0.90600000000000003</v>
      </c>
      <c r="BG235" s="13">
        <v>0</v>
      </c>
      <c r="BH235" s="16">
        <f t="shared" si="108"/>
        <v>0.63140000000000007</v>
      </c>
    </row>
    <row r="236" spans="1:60" collapsed="1">
      <c r="A236" s="4" t="s">
        <v>438</v>
      </c>
      <c r="B236" s="4" t="s">
        <v>439</v>
      </c>
      <c r="C236" s="4" t="s">
        <v>20</v>
      </c>
      <c r="D236" s="4" t="s">
        <v>403</v>
      </c>
      <c r="E236" s="45">
        <v>129853440000</v>
      </c>
      <c r="F236" s="45">
        <v>7930766000</v>
      </c>
      <c r="G236" s="45">
        <v>46255000000</v>
      </c>
      <c r="H236" s="45">
        <v>74526000000</v>
      </c>
      <c r="I236" s="43">
        <v>1536262000</v>
      </c>
      <c r="J236" s="43">
        <v>3626000000</v>
      </c>
      <c r="K236" s="43">
        <v>8006000000</v>
      </c>
      <c r="L236" s="45">
        <v>9844000000</v>
      </c>
      <c r="M236" s="45">
        <v>369059200</v>
      </c>
      <c r="N236" s="45">
        <v>392106300</v>
      </c>
      <c r="O236" s="45">
        <v>387422100</v>
      </c>
      <c r="P236" s="45">
        <v>14996000000</v>
      </c>
      <c r="Q236" s="45">
        <v>1501000000</v>
      </c>
      <c r="R236" s="45">
        <v>1622000000</v>
      </c>
      <c r="S236" s="45">
        <v>6096000000</v>
      </c>
      <c r="T236" s="45">
        <v>106043440000</v>
      </c>
      <c r="U236" s="1">
        <v>14.724107044258201</v>
      </c>
      <c r="V236" s="8">
        <v>3</v>
      </c>
      <c r="W236" s="1"/>
      <c r="X236" s="11">
        <f t="shared" si="110"/>
        <v>0</v>
      </c>
      <c r="Y236" s="5">
        <f t="shared" si="85"/>
        <v>0</v>
      </c>
      <c r="Z236" s="5"/>
      <c r="AA236" s="5">
        <f t="shared" si="86"/>
        <v>0</v>
      </c>
      <c r="AB236" s="5"/>
      <c r="AC236" s="5"/>
      <c r="AD236" s="17"/>
      <c r="AE236" s="17">
        <f t="shared" si="87"/>
        <v>0</v>
      </c>
      <c r="AF236" s="10"/>
      <c r="AG236" s="12">
        <f t="shared" si="88"/>
        <v>0.19370915747608744</v>
      </c>
      <c r="AH236" s="12">
        <f t="shared" si="89"/>
        <v>7.8391525240514542E-2</v>
      </c>
      <c r="AI236" s="12">
        <f t="shared" si="84"/>
        <v>0.13208813031693636</v>
      </c>
      <c r="AJ236" s="12">
        <f t="shared" si="90"/>
        <v>0.14086659312892191</v>
      </c>
      <c r="AK236" s="12">
        <f t="shared" si="91"/>
        <v>8.2741678176311062E-2</v>
      </c>
      <c r="AL236" s="12">
        <f t="shared" si="92"/>
        <v>0.11545823162564517</v>
      </c>
      <c r="AM236" s="12">
        <f t="shared" si="93"/>
        <v>0.18111078238634537</v>
      </c>
      <c r="AN236" s="6">
        <f t="shared" si="94"/>
        <v>21.489143205209356</v>
      </c>
      <c r="AO236" s="6">
        <f t="shared" si="95"/>
        <v>117.96545987656918</v>
      </c>
      <c r="AP236" s="6">
        <f t="shared" si="96"/>
        <v>192.36383262596533</v>
      </c>
      <c r="AQ236" s="6">
        <f t="shared" si="97"/>
        <v>4.1626438251640936</v>
      </c>
      <c r="AR236" s="6">
        <f t="shared" si="98"/>
        <v>9.2474923254229786</v>
      </c>
      <c r="AS236" s="6">
        <f t="shared" si="99"/>
        <v>25.408978992163842</v>
      </c>
      <c r="AT236" s="12">
        <f t="shared" si="100"/>
        <v>0.13761254304031811</v>
      </c>
      <c r="AU236" s="12">
        <f t="shared" si="101"/>
        <v>8.4912615771983946E-2</v>
      </c>
      <c r="AV236" s="12">
        <f t="shared" si="102"/>
        <v>0.11227665283342159</v>
      </c>
      <c r="AW236" s="12">
        <f t="shared" si="103"/>
        <v>0.18347895371826972</v>
      </c>
      <c r="AX236" s="12">
        <f t="shared" si="104"/>
        <v>8.2741678176311062E-2</v>
      </c>
      <c r="AY236" s="6">
        <f t="shared" si="105"/>
        <v>12023000000</v>
      </c>
      <c r="AZ236" s="13">
        <f t="shared" si="106"/>
        <v>0.81876403559843636</v>
      </c>
      <c r="BA236" s="14">
        <f t="shared" si="107"/>
        <v>10.77239333604226</v>
      </c>
      <c r="BB236" s="6"/>
      <c r="BC236" s="15"/>
      <c r="BD236" s="13">
        <f>_xlfn.PERCENTRANK.EXC($AX235:$AX$1474,AX236)</f>
        <v>0.98299999999999998</v>
      </c>
      <c r="BE236" s="13">
        <f>_xlfn.PERCENTRANK.EXC($AZ235:$AZ$1474,AZ236)</f>
        <v>0.97599999999999998</v>
      </c>
      <c r="BF236" s="13">
        <f>1-_xlfn.PERCENTRANK.EXC($BA235:$BA$1474,BA236)</f>
        <v>0.51500000000000001</v>
      </c>
      <c r="BG236" s="13">
        <v>0</v>
      </c>
      <c r="BH236" s="16">
        <f t="shared" si="108"/>
        <v>0.59780000000000011</v>
      </c>
    </row>
    <row r="237" spans="1:60" collapsed="1">
      <c r="A237" s="4" t="s">
        <v>120</v>
      </c>
      <c r="B237" s="4" t="s">
        <v>121</v>
      </c>
      <c r="C237" s="4" t="s">
        <v>122</v>
      </c>
      <c r="D237" s="4" t="s">
        <v>50</v>
      </c>
      <c r="E237" s="45">
        <v>9681755953.2134705</v>
      </c>
      <c r="F237" s="45">
        <v>6238028000</v>
      </c>
      <c r="G237" s="45">
        <v>13398041000</v>
      </c>
      <c r="H237" s="45">
        <v>22514056000</v>
      </c>
      <c r="I237" s="43">
        <v>251661000</v>
      </c>
      <c r="J237" s="43">
        <v>1165817000</v>
      </c>
      <c r="K237" s="43">
        <v>1386583000</v>
      </c>
      <c r="L237" s="45">
        <v>1539557000</v>
      </c>
      <c r="M237" s="45">
        <v>8574000</v>
      </c>
      <c r="N237" s="45">
        <v>8602000</v>
      </c>
      <c r="O237" s="45">
        <v>8804000</v>
      </c>
      <c r="P237" s="45">
        <v>4813610000</v>
      </c>
      <c r="Q237" s="45">
        <v>3268568000</v>
      </c>
      <c r="R237" s="45">
        <v>7409969000</v>
      </c>
      <c r="S237" s="45">
        <v>4402854000</v>
      </c>
      <c r="T237" s="45">
        <v>9376309879.9999905</v>
      </c>
      <c r="U237" s="1">
        <v>8.3847981964620093</v>
      </c>
      <c r="V237" s="8"/>
      <c r="W237" s="1"/>
      <c r="X237" s="11">
        <f t="shared" si="110"/>
        <v>0</v>
      </c>
      <c r="Y237" s="5">
        <f t="shared" si="85"/>
        <v>0</v>
      </c>
      <c r="Z237" s="5"/>
      <c r="AA237" s="5">
        <f t="shared" si="86"/>
        <v>0</v>
      </c>
      <c r="AB237" s="5"/>
      <c r="AC237" s="5"/>
      <c r="AD237" s="5"/>
      <c r="AE237" s="17">
        <f t="shared" si="87"/>
        <v>0</v>
      </c>
      <c r="AF237" s="10"/>
      <c r="AG237" s="12">
        <f t="shared" si="88"/>
        <v>4.0343037895950451E-2</v>
      </c>
      <c r="AH237" s="12">
        <f t="shared" si="89"/>
        <v>8.7013989582506876E-2</v>
      </c>
      <c r="AI237" s="12">
        <f t="shared" si="84"/>
        <v>6.8382036537530153E-2</v>
      </c>
      <c r="AJ237" s="12">
        <f t="shared" si="90"/>
        <v>7.8421687380424432E-2</v>
      </c>
      <c r="AK237" s="12">
        <f t="shared" si="91"/>
        <v>9.0357059917604676E-2</v>
      </c>
      <c r="AL237" s="12">
        <f t="shared" si="92"/>
        <v>0.1124215749124795</v>
      </c>
      <c r="AM237" s="12">
        <f t="shared" si="93"/>
        <v>4.7436165031858213E-2</v>
      </c>
      <c r="AN237" s="6">
        <f t="shared" si="94"/>
        <v>727.55166783298341</v>
      </c>
      <c r="AO237" s="6">
        <f t="shared" si="95"/>
        <v>1557.5495233666588</v>
      </c>
      <c r="AP237" s="6">
        <f t="shared" si="96"/>
        <v>2557.2530667878236</v>
      </c>
      <c r="AQ237" s="6">
        <f t="shared" si="97"/>
        <v>29.351644506648004</v>
      </c>
      <c r="AR237" s="6">
        <f t="shared" si="98"/>
        <v>135.528598000465</v>
      </c>
      <c r="AS237" s="6">
        <f t="shared" si="99"/>
        <v>174.870172648796</v>
      </c>
      <c r="AT237" s="12">
        <f t="shared" si="100"/>
        <v>7.6743714256073847E-2</v>
      </c>
      <c r="AU237" s="12">
        <f t="shared" si="101"/>
        <v>8.6147084162483845E-2</v>
      </c>
      <c r="AV237" s="12">
        <f t="shared" si="102"/>
        <v>0.11069069957169764</v>
      </c>
      <c r="AW237" s="12">
        <f t="shared" si="103"/>
        <v>4.3391911069624811E-2</v>
      </c>
      <c r="AX237" s="12">
        <f t="shared" si="104"/>
        <v>4.3391911069624811E-2</v>
      </c>
      <c r="AY237" s="6">
        <f t="shared" si="105"/>
        <v>11089293000</v>
      </c>
      <c r="AZ237" s="13">
        <f t="shared" si="106"/>
        <v>0.13883274614531332</v>
      </c>
      <c r="BA237" s="14">
        <f t="shared" si="107"/>
        <v>6.0902648489143241</v>
      </c>
      <c r="BB237" s="6"/>
      <c r="BC237" s="15"/>
      <c r="BD237" s="13">
        <f>_xlfn.PERCENTRANK.EXC($AX236:$AX$1474,AX237)</f>
        <v>0.92500000000000004</v>
      </c>
      <c r="BE237" s="13">
        <f>_xlfn.PERCENTRANK.EXC($AZ236:$AZ$1474,AZ237)</f>
        <v>0.66600000000000004</v>
      </c>
      <c r="BF237" s="13">
        <f>1-_xlfn.PERCENTRANK.EXC($BA236:$BA$1474,BA237)</f>
        <v>0.84499999999999997</v>
      </c>
      <c r="BG237" s="13">
        <v>0</v>
      </c>
      <c r="BH237" s="16">
        <f t="shared" si="108"/>
        <v>0.65620000000000012</v>
      </c>
    </row>
    <row r="238" spans="1:60" collapsed="1">
      <c r="A238" s="4" t="s">
        <v>2678</v>
      </c>
      <c r="B238" s="4" t="s">
        <v>2679</v>
      </c>
      <c r="C238" s="4" t="s">
        <v>20</v>
      </c>
      <c r="D238" s="4" t="s">
        <v>2543</v>
      </c>
      <c r="E238" s="45">
        <v>116017918778.065</v>
      </c>
      <c r="F238" s="45">
        <v>57209000000</v>
      </c>
      <c r="G238" s="45">
        <v>91762000000</v>
      </c>
      <c r="H238" s="45">
        <v>95580000000</v>
      </c>
      <c r="I238" s="43">
        <v>6630000000</v>
      </c>
      <c r="J238" s="43">
        <v>12411000000</v>
      </c>
      <c r="K238" s="43">
        <v>9942000000</v>
      </c>
      <c r="L238" s="45">
        <v>9941000000</v>
      </c>
      <c r="M238" s="45">
        <v>15302000</v>
      </c>
      <c r="N238" s="45">
        <v>13499000</v>
      </c>
      <c r="O238" s="45">
        <v>13480000</v>
      </c>
      <c r="P238" s="45">
        <v>20755000000</v>
      </c>
      <c r="Q238" s="45">
        <v>7733000000</v>
      </c>
      <c r="R238" s="45">
        <v>12919000000</v>
      </c>
      <c r="S238" s="45">
        <v>9557000000</v>
      </c>
      <c r="T238" s="45">
        <v>20640010150</v>
      </c>
      <c r="U238" s="1">
        <v>9.9445219477214195</v>
      </c>
      <c r="V238" s="8">
        <v>5</v>
      </c>
      <c r="W238" s="1"/>
      <c r="X238" s="11">
        <f t="shared" si="110"/>
        <v>0</v>
      </c>
      <c r="Y238" s="5">
        <f t="shared" si="85"/>
        <v>0</v>
      </c>
      <c r="Z238" s="5"/>
      <c r="AA238" s="5">
        <f t="shared" si="86"/>
        <v>0</v>
      </c>
      <c r="AB238" s="5"/>
      <c r="AC238" s="5"/>
      <c r="AD238" s="5"/>
      <c r="AE238" s="5">
        <f t="shared" si="87"/>
        <v>0</v>
      </c>
      <c r="AF238" s="10"/>
      <c r="AG238" s="12">
        <f t="shared" si="88"/>
        <v>0.11589085633379363</v>
      </c>
      <c r="AH238" s="12">
        <f t="shared" si="89"/>
        <v>0.13525206512499727</v>
      </c>
      <c r="AI238" s="12">
        <f t="shared" si="84"/>
        <v>0.10400711445909186</v>
      </c>
      <c r="AJ238" s="12">
        <f t="shared" si="90"/>
        <v>3.0651694796917983E-2</v>
      </c>
      <c r="AK238" s="12">
        <f t="shared" si="91"/>
        <v>6.8173538414399992E-3</v>
      </c>
      <c r="AL238" s="12">
        <f t="shared" si="92"/>
        <v>2.4113360817737739E-2</v>
      </c>
      <c r="AM238" s="12">
        <f t="shared" si="93"/>
        <v>-3.6310301924920241E-2</v>
      </c>
      <c r="AN238" s="6">
        <f t="shared" si="94"/>
        <v>3738.661612861064</v>
      </c>
      <c r="AO238" s="6">
        <f t="shared" si="95"/>
        <v>6797.6887176827913</v>
      </c>
      <c r="AP238" s="6">
        <f t="shared" si="96"/>
        <v>7090.504451038576</v>
      </c>
      <c r="AQ238" s="6">
        <f t="shared" si="97"/>
        <v>433.27669585675073</v>
      </c>
      <c r="AR238" s="6">
        <f t="shared" si="98"/>
        <v>919.4014371434921</v>
      </c>
      <c r="AS238" s="6">
        <f t="shared" si="99"/>
        <v>737.46290801186944</v>
      </c>
      <c r="AT238" s="12">
        <f t="shared" si="100"/>
        <v>3.8366445523212667E-2</v>
      </c>
      <c r="AU238" s="12">
        <f t="shared" si="101"/>
        <v>7.0537324864994311E-3</v>
      </c>
      <c r="AV238" s="12">
        <f t="shared" si="102"/>
        <v>3.177917006645159E-2</v>
      </c>
      <c r="AW238" s="12">
        <f t="shared" si="103"/>
        <v>-3.6084048708068361E-2</v>
      </c>
      <c r="AX238" s="12">
        <f t="shared" si="104"/>
        <v>-3.6310301924920241E-2</v>
      </c>
      <c r="AY238" s="6">
        <f t="shared" si="105"/>
        <v>31850000000</v>
      </c>
      <c r="AZ238" s="13">
        <f t="shared" si="106"/>
        <v>0.31211930926216641</v>
      </c>
      <c r="BA238" s="14">
        <f t="shared" si="107"/>
        <v>2.0762508952821648</v>
      </c>
      <c r="BB238" s="6"/>
      <c r="BC238" s="15"/>
      <c r="BD238" s="13">
        <f>_xlfn.PERCENTRANK.EXC($AX237:$AX$1474,AX238)</f>
        <v>0.317</v>
      </c>
      <c r="BE238" s="13">
        <f>_xlfn.PERCENTRANK.EXC($AZ237:$AZ$1474,AZ238)</f>
        <v>0.91200000000000003</v>
      </c>
      <c r="BF238" s="13">
        <f>1-_xlfn.PERCENTRANK.EXC($BA237:$BA$1474,BA238)</f>
        <v>0.97</v>
      </c>
      <c r="BG238" s="13">
        <v>0</v>
      </c>
      <c r="BH238" s="16">
        <f t="shared" si="108"/>
        <v>0.63380000000000003</v>
      </c>
    </row>
    <row r="239" spans="1:60" collapsed="1">
      <c r="A239" s="4" t="s">
        <v>2957</v>
      </c>
      <c r="B239" s="4" t="s">
        <v>2958</v>
      </c>
      <c r="C239" s="4" t="s">
        <v>20</v>
      </c>
      <c r="D239" s="4" t="s">
        <v>2852</v>
      </c>
      <c r="E239" s="45">
        <v>54389500000</v>
      </c>
      <c r="F239" s="45">
        <v>61887824000</v>
      </c>
      <c r="G239" s="45">
        <v>69906000000</v>
      </c>
      <c r="H239" s="45">
        <v>90643000000</v>
      </c>
      <c r="I239" s="43">
        <v>1660533000</v>
      </c>
      <c r="J239" s="43">
        <v>7286000000</v>
      </c>
      <c r="K239" s="43">
        <v>4951000000</v>
      </c>
      <c r="L239" s="45">
        <v>6505000000</v>
      </c>
      <c r="M239" s="45">
        <v>13070760</v>
      </c>
      <c r="N239" s="45">
        <v>12891110</v>
      </c>
      <c r="O239" s="45">
        <v>12269150</v>
      </c>
      <c r="P239" s="45">
        <v>15564000000</v>
      </c>
      <c r="Q239" s="45">
        <v>9984000000</v>
      </c>
      <c r="R239" s="45">
        <v>24204000000</v>
      </c>
      <c r="S239" s="45">
        <v>12198000000</v>
      </c>
      <c r="T239" s="45">
        <v>13960000000.000099</v>
      </c>
      <c r="U239" s="1">
        <v>8.2585835205651801</v>
      </c>
      <c r="V239" s="8">
        <v>3</v>
      </c>
      <c r="W239" s="1"/>
      <c r="X239" s="11">
        <f t="shared" si="110"/>
        <v>0</v>
      </c>
      <c r="Y239" s="5">
        <f t="shared" si="85"/>
        <v>0</v>
      </c>
      <c r="Z239" s="5"/>
      <c r="AA239" s="5">
        <f t="shared" si="86"/>
        <v>0</v>
      </c>
      <c r="AB239" s="5"/>
      <c r="AC239" s="5"/>
      <c r="AD239" s="5"/>
      <c r="AE239" s="11">
        <f t="shared" si="87"/>
        <v>0</v>
      </c>
      <c r="AF239" s="10"/>
      <c r="AG239" s="12">
        <f t="shared" si="88"/>
        <v>2.6831335999145809E-2</v>
      </c>
      <c r="AH239" s="12">
        <f t="shared" si="89"/>
        <v>0.10422567447715504</v>
      </c>
      <c r="AI239" s="12">
        <f t="shared" si="84"/>
        <v>7.1765056319848197E-2</v>
      </c>
      <c r="AJ239" s="12">
        <f t="shared" si="90"/>
        <v>2.2701206068118207E-2</v>
      </c>
      <c r="AK239" s="12">
        <f t="shared" si="91"/>
        <v>4.4247160567198573E-2</v>
      </c>
      <c r="AL239" s="12">
        <f t="shared" si="92"/>
        <v>8.3633295454064394E-2</v>
      </c>
      <c r="AM239" s="12">
        <f t="shared" si="93"/>
        <v>-1.8719830564841056E-2</v>
      </c>
      <c r="AN239" s="6">
        <f t="shared" si="94"/>
        <v>4734.8298033167157</v>
      </c>
      <c r="AO239" s="6">
        <f t="shared" si="95"/>
        <v>5422.8068800902329</v>
      </c>
      <c r="AP239" s="6">
        <f t="shared" si="96"/>
        <v>7387.8793559456035</v>
      </c>
      <c r="AQ239" s="6">
        <f t="shared" si="97"/>
        <v>127.04180935156026</v>
      </c>
      <c r="AR239" s="6">
        <f t="shared" si="98"/>
        <v>565.19570463676132</v>
      </c>
      <c r="AS239" s="6">
        <f t="shared" si="99"/>
        <v>530.19157806368003</v>
      </c>
      <c r="AT239" s="12">
        <f t="shared" si="100"/>
        <v>2.6515740215850903E-2</v>
      </c>
      <c r="AU239" s="12">
        <f t="shared" si="101"/>
        <v>5.2889050815193794E-2</v>
      </c>
      <c r="AV239" s="12">
        <f t="shared" si="102"/>
        <v>8.7675097873581853E-2</v>
      </c>
      <c r="AW239" s="12">
        <f t="shared" si="103"/>
        <v>-1.0599037090826102E-2</v>
      </c>
      <c r="AX239" s="12">
        <f t="shared" si="104"/>
        <v>-1.8719830564841056E-2</v>
      </c>
      <c r="AY239" s="6">
        <f t="shared" si="105"/>
        <v>37554000000</v>
      </c>
      <c r="AZ239" s="13">
        <f t="shared" si="106"/>
        <v>0.17321723384992277</v>
      </c>
      <c r="BA239" s="14">
        <f t="shared" si="107"/>
        <v>2.146041506533451</v>
      </c>
      <c r="BB239" s="6"/>
      <c r="BC239" s="15"/>
      <c r="BD239" s="13">
        <f>_xlfn.PERCENTRANK.EXC($AX238:$AX$1474,AX239)</f>
        <v>0.42499999999999999</v>
      </c>
      <c r="BE239" s="13">
        <f>_xlfn.PERCENTRANK.EXC($AZ238:$AZ$1474,AZ239)</f>
        <v>0.77</v>
      </c>
      <c r="BF239" s="13">
        <f>1-_xlfn.PERCENTRANK.EXC($BA238:$BA$1474,BA239)</f>
        <v>0.96699999999999997</v>
      </c>
      <c r="BG239" s="13">
        <v>0</v>
      </c>
      <c r="BH239" s="16">
        <f t="shared" si="108"/>
        <v>0.62580000000000013</v>
      </c>
    </row>
    <row r="240" spans="1:60" collapsed="1">
      <c r="A240" s="4" t="s">
        <v>2745</v>
      </c>
      <c r="B240" s="4" t="s">
        <v>2746</v>
      </c>
      <c r="C240" s="4" t="s">
        <v>20</v>
      </c>
      <c r="D240" s="4" t="s">
        <v>2740</v>
      </c>
      <c r="E240" s="45">
        <v>233951113650</v>
      </c>
      <c r="F240" s="45">
        <v>164702000000</v>
      </c>
      <c r="G240" s="45">
        <v>180363000000</v>
      </c>
      <c r="H240" s="45">
        <v>238116000000</v>
      </c>
      <c r="I240" s="43">
        <v>14094000000</v>
      </c>
      <c r="J240" s="43">
        <v>19133000000</v>
      </c>
      <c r="K240" s="43">
        <v>15607000000</v>
      </c>
      <c r="L240" s="45">
        <v>27974000000</v>
      </c>
      <c r="M240" s="45">
        <v>59429500</v>
      </c>
      <c r="N240" s="45">
        <v>66775000</v>
      </c>
      <c r="O240" s="45">
        <v>66332000</v>
      </c>
      <c r="P240" s="45">
        <v>69367000000</v>
      </c>
      <c r="Q240" s="45">
        <v>43591000000</v>
      </c>
      <c r="R240" s="45">
        <v>64152000000</v>
      </c>
      <c r="S240" s="45">
        <v>37213000000</v>
      </c>
      <c r="T240" s="45">
        <v>201362994480</v>
      </c>
      <c r="U240" s="1">
        <v>9.3760132363141295</v>
      </c>
      <c r="V240" s="8">
        <v>2</v>
      </c>
      <c r="W240" s="1"/>
      <c r="X240" s="11">
        <f t="shared" si="110"/>
        <v>0</v>
      </c>
      <c r="Y240" s="5">
        <f t="shared" si="85"/>
        <v>0</v>
      </c>
      <c r="Z240" s="5"/>
      <c r="AA240" s="5">
        <f t="shared" si="86"/>
        <v>0</v>
      </c>
      <c r="AB240" s="5"/>
      <c r="AC240" s="5"/>
      <c r="AD240" s="5"/>
      <c r="AE240" s="5">
        <f t="shared" si="87"/>
        <v>0</v>
      </c>
      <c r="AF240" s="10"/>
      <c r="AG240" s="12">
        <f t="shared" si="88"/>
        <v>8.557273135723914E-2</v>
      </c>
      <c r="AH240" s="12">
        <f t="shared" si="89"/>
        <v>0.10608051540504428</v>
      </c>
      <c r="AI240" s="12">
        <f t="shared" si="84"/>
        <v>0.11748055569554335</v>
      </c>
      <c r="AJ240" s="12">
        <f t="shared" si="90"/>
        <v>2.1920335752532605E-2</v>
      </c>
      <c r="AK240" s="12">
        <f t="shared" si="91"/>
        <v>4.7386217336137459E-2</v>
      </c>
      <c r="AL240" s="12">
        <f t="shared" si="92"/>
        <v>4.1149174272571365E-2</v>
      </c>
      <c r="AM240" s="12">
        <f t="shared" si="93"/>
        <v>6.535721110135384E-2</v>
      </c>
      <c r="AN240" s="6">
        <f t="shared" si="94"/>
        <v>2771.3845817312949</v>
      </c>
      <c r="AO240" s="6">
        <f t="shared" si="95"/>
        <v>2701.0557843504307</v>
      </c>
      <c r="AP240" s="6">
        <f t="shared" si="96"/>
        <v>3589.7605982029791</v>
      </c>
      <c r="AQ240" s="6">
        <f t="shared" si="97"/>
        <v>237.15494830008666</v>
      </c>
      <c r="AR240" s="6">
        <f t="shared" si="98"/>
        <v>286.52938974166983</v>
      </c>
      <c r="AS240" s="6">
        <f t="shared" si="99"/>
        <v>421.72706989085208</v>
      </c>
      <c r="AT240" s="12">
        <f t="shared" si="100"/>
        <v>1.5336322690484794E-2</v>
      </c>
      <c r="AU240" s="12">
        <f t="shared" si="101"/>
        <v>4.8548819045175051E-2</v>
      </c>
      <c r="AV240" s="12">
        <f t="shared" si="102"/>
        <v>3.4441273937167116E-2</v>
      </c>
      <c r="AW240" s="12">
        <f t="shared" si="103"/>
        <v>6.6539760665078607E-2</v>
      </c>
      <c r="AX240" s="12">
        <f t="shared" si="104"/>
        <v>1.5336322690484794E-2</v>
      </c>
      <c r="AY240" s="6">
        <f t="shared" si="105"/>
        <v>139897000000</v>
      </c>
      <c r="AZ240" s="13">
        <f t="shared" si="106"/>
        <v>0.19996140017298442</v>
      </c>
      <c r="BA240" s="14">
        <f t="shared" si="107"/>
        <v>7.1982195781797387</v>
      </c>
      <c r="BB240" s="6"/>
      <c r="BC240" s="15"/>
      <c r="BD240" s="13">
        <f>_xlfn.PERCENTRANK.EXC($AX239:$AX$1474,AX240)</f>
        <v>0.73899999999999999</v>
      </c>
      <c r="BE240" s="13">
        <f>_xlfn.PERCENTRANK.EXC($AZ239:$AZ$1474,AZ240)</f>
        <v>0.82399999999999995</v>
      </c>
      <c r="BF240" s="13">
        <f>1-_xlfn.PERCENTRANK.EXC($BA239:$BA$1474,BA240)</f>
        <v>0.78100000000000003</v>
      </c>
      <c r="BG240" s="13">
        <v>0</v>
      </c>
      <c r="BH240" s="16">
        <f t="shared" si="108"/>
        <v>0.625</v>
      </c>
    </row>
    <row r="241" spans="1:60" collapsed="1">
      <c r="A241" s="4" t="s">
        <v>1952</v>
      </c>
      <c r="B241" s="4" t="s">
        <v>1953</v>
      </c>
      <c r="C241" s="4" t="s">
        <v>20</v>
      </c>
      <c r="D241" s="4" t="s">
        <v>1901</v>
      </c>
      <c r="E241" s="45">
        <v>8602000000</v>
      </c>
      <c r="F241" s="45">
        <v>27813913000</v>
      </c>
      <c r="G241" s="45">
        <v>21392965000</v>
      </c>
      <c r="H241" s="45">
        <v>23121423000</v>
      </c>
      <c r="I241" s="43">
        <v>793662000</v>
      </c>
      <c r="J241" s="43">
        <v>502489000</v>
      </c>
      <c r="K241" s="43">
        <v>621327000</v>
      </c>
      <c r="L241" s="45">
        <v>901985000</v>
      </c>
      <c r="M241" s="45">
        <v>2295070</v>
      </c>
      <c r="N241" s="45">
        <v>2288500</v>
      </c>
      <c r="O241" s="45">
        <v>2287000</v>
      </c>
      <c r="P241" s="45">
        <v>9864952000</v>
      </c>
      <c r="Q241" s="45">
        <v>2679921000</v>
      </c>
      <c r="R241" s="45">
        <v>1712984000</v>
      </c>
      <c r="S241" s="45">
        <v>7291992000</v>
      </c>
      <c r="T241" s="45">
        <v>1697963000.00001</v>
      </c>
      <c r="U241" s="1">
        <v>7.4209807907457899</v>
      </c>
      <c r="V241" s="8">
        <v>6</v>
      </c>
      <c r="W241" s="1"/>
      <c r="X241" s="11">
        <f t="shared" si="110"/>
        <v>0</v>
      </c>
      <c r="Y241" s="5">
        <f t="shared" si="85"/>
        <v>0</v>
      </c>
      <c r="Z241" s="5"/>
      <c r="AA241" s="5">
        <f t="shared" si="86"/>
        <v>0</v>
      </c>
      <c r="AB241" s="5"/>
      <c r="AC241" s="5"/>
      <c r="AD241" s="5"/>
      <c r="AE241" s="17">
        <f t="shared" si="87"/>
        <v>0</v>
      </c>
      <c r="AF241" s="10"/>
      <c r="AG241" s="12">
        <f t="shared" si="88"/>
        <v>2.8534712106131919E-2</v>
      </c>
      <c r="AH241" s="12">
        <f t="shared" si="89"/>
        <v>2.3488515967749212E-2</v>
      </c>
      <c r="AI241" s="12">
        <f t="shared" si="84"/>
        <v>3.9010790988080621E-2</v>
      </c>
      <c r="AJ241" s="12">
        <f t="shared" si="90"/>
        <v>-1.0810365370085506E-2</v>
      </c>
      <c r="AK241" s="12">
        <f t="shared" si="91"/>
        <v>1.3033785648095542E-2</v>
      </c>
      <c r="AL241" s="12">
        <f t="shared" si="92"/>
        <v>7.5542855645507334E-3</v>
      </c>
      <c r="AM241" s="12">
        <f t="shared" si="93"/>
        <v>0.10241587713685352</v>
      </c>
      <c r="AN241" s="6">
        <f t="shared" si="94"/>
        <v>12118.982427551229</v>
      </c>
      <c r="AO241" s="6">
        <f t="shared" si="95"/>
        <v>9348.0292768188774</v>
      </c>
      <c r="AP241" s="6">
        <f t="shared" si="96"/>
        <v>10109.935723655444</v>
      </c>
      <c r="AQ241" s="6">
        <f t="shared" si="97"/>
        <v>345.81167458944606</v>
      </c>
      <c r="AR241" s="6">
        <f t="shared" si="98"/>
        <v>219.57133493554733</v>
      </c>
      <c r="AS241" s="6">
        <f t="shared" si="99"/>
        <v>394.39658941845215</v>
      </c>
      <c r="AT241" s="12">
        <f t="shared" si="100"/>
        <v>-1.0605382349077708E-2</v>
      </c>
      <c r="AU241" s="12">
        <f t="shared" si="101"/>
        <v>1.3144493677267111E-2</v>
      </c>
      <c r="AV241" s="12">
        <f t="shared" si="102"/>
        <v>7.7630741669119097E-3</v>
      </c>
      <c r="AW241" s="12">
        <f t="shared" si="103"/>
        <v>0.10253635316718368</v>
      </c>
      <c r="AX241" s="12">
        <f t="shared" si="104"/>
        <v>-1.0810365370085506E-2</v>
      </c>
      <c r="AY241" s="6">
        <f t="shared" si="105"/>
        <v>6965865000</v>
      </c>
      <c r="AZ241" s="13">
        <f t="shared" si="106"/>
        <v>0.12948643133336635</v>
      </c>
      <c r="BA241" s="14">
        <f t="shared" si="107"/>
        <v>1.8824736553268735</v>
      </c>
      <c r="BB241" s="6"/>
      <c r="BC241" s="15"/>
      <c r="BD241" s="13">
        <f>_xlfn.PERCENTRANK.EXC($AX240:$AX$1474,AX241)</f>
        <v>0.48699999999999999</v>
      </c>
      <c r="BE241" s="13">
        <f>_xlfn.PERCENTRANK.EXC($AZ240:$AZ$1474,AZ241)</f>
        <v>0.621</v>
      </c>
      <c r="BF241" s="13">
        <f>1-_xlfn.PERCENTRANK.EXC($BA240:$BA$1474,BA241)</f>
        <v>0.97199999999999998</v>
      </c>
      <c r="BG241" s="13">
        <v>0</v>
      </c>
      <c r="BH241" s="16">
        <f t="shared" si="108"/>
        <v>0.61040000000000005</v>
      </c>
    </row>
    <row r="242" spans="1:60" collapsed="1">
      <c r="A242" s="4" t="s">
        <v>2586</v>
      </c>
      <c r="B242" s="4" t="s">
        <v>2587</v>
      </c>
      <c r="C242" s="4" t="s">
        <v>20</v>
      </c>
      <c r="D242" s="4" t="s">
        <v>2543</v>
      </c>
      <c r="E242" s="45">
        <v>28392000000</v>
      </c>
      <c r="F242" s="45">
        <v>23013119000</v>
      </c>
      <c r="G242" s="45">
        <v>19844832000</v>
      </c>
      <c r="H242" s="45">
        <v>24062851000</v>
      </c>
      <c r="I242" s="43">
        <v>3144071000</v>
      </c>
      <c r="J242" s="43">
        <v>2421217000</v>
      </c>
      <c r="K242" s="43">
        <v>2379627000</v>
      </c>
      <c r="L242" s="45">
        <v>2742008000</v>
      </c>
      <c r="M242" s="45">
        <v>19366000</v>
      </c>
      <c r="N242" s="45">
        <v>19757000</v>
      </c>
      <c r="O242" s="45">
        <v>19730000</v>
      </c>
      <c r="P242" s="45">
        <v>7114626000</v>
      </c>
      <c r="Q242" s="45">
        <v>5121076000</v>
      </c>
      <c r="R242" s="45">
        <v>7434833000</v>
      </c>
      <c r="S242" s="45">
        <v>2933965000</v>
      </c>
      <c r="T242" s="45">
        <v>9550323999.9999695</v>
      </c>
      <c r="U242" s="1">
        <v>16.0953469961369</v>
      </c>
      <c r="V242" s="8">
        <v>5</v>
      </c>
      <c r="W242" s="1"/>
      <c r="X242" s="11">
        <f t="shared" si="110"/>
        <v>0</v>
      </c>
      <c r="Y242" s="5">
        <f t="shared" si="85"/>
        <v>0</v>
      </c>
      <c r="Z242" s="5"/>
      <c r="AA242" s="5">
        <f t="shared" si="86"/>
        <v>0</v>
      </c>
      <c r="AB242" s="5"/>
      <c r="AC242" s="5"/>
      <c r="AD242" s="5"/>
      <c r="AE242" s="17">
        <f t="shared" si="87"/>
        <v>0</v>
      </c>
      <c r="AF242" s="10"/>
      <c r="AG242" s="12">
        <f t="shared" si="88"/>
        <v>0.13662081180738692</v>
      </c>
      <c r="AH242" s="12">
        <f t="shared" si="89"/>
        <v>0.12200743246402893</v>
      </c>
      <c r="AI242" s="12">
        <f t="shared" si="84"/>
        <v>0.113951917002686</v>
      </c>
      <c r="AJ242" s="12">
        <f t="shared" si="90"/>
        <v>2.6272542779388619E-3</v>
      </c>
      <c r="AK242" s="12">
        <f t="shared" si="91"/>
        <v>3.2642374915551553E-2</v>
      </c>
      <c r="AL242" s="12">
        <f t="shared" si="92"/>
        <v>-8.0163993424375857E-3</v>
      </c>
      <c r="AM242" s="12">
        <f t="shared" si="93"/>
        <v>2.0953197972694904E-2</v>
      </c>
      <c r="AN242" s="6">
        <f t="shared" si="94"/>
        <v>1188.3258804089642</v>
      </c>
      <c r="AO242" s="6">
        <f t="shared" si="95"/>
        <v>1004.4456142126841</v>
      </c>
      <c r="AP242" s="6">
        <f t="shared" si="96"/>
        <v>1219.60724784592</v>
      </c>
      <c r="AQ242" s="6">
        <f t="shared" si="97"/>
        <v>162.35004647320045</v>
      </c>
      <c r="AR242" s="6">
        <f t="shared" si="98"/>
        <v>122.5498304398441</v>
      </c>
      <c r="AS242" s="6">
        <f t="shared" si="99"/>
        <v>138.97658388241257</v>
      </c>
      <c r="AT242" s="12">
        <f t="shared" si="100"/>
        <v>1.5296030916696068E-3</v>
      </c>
      <c r="AU242" s="12">
        <f t="shared" si="101"/>
        <v>3.28777648422931E-2</v>
      </c>
      <c r="AV242" s="12">
        <f t="shared" si="102"/>
        <v>-9.1023981235154316E-3</v>
      </c>
      <c r="AW242" s="12">
        <f t="shared" si="103"/>
        <v>2.1185923361769721E-2</v>
      </c>
      <c r="AX242" s="12">
        <f t="shared" si="104"/>
        <v>-9.1023981235154316E-3</v>
      </c>
      <c r="AY242" s="6">
        <f t="shared" si="105"/>
        <v>16736570000</v>
      </c>
      <c r="AZ242" s="13">
        <f t="shared" si="106"/>
        <v>0.16383333024628105</v>
      </c>
      <c r="BA242" s="14">
        <f t="shared" si="107"/>
        <v>3.4829672269373284</v>
      </c>
      <c r="BB242" s="6"/>
      <c r="BC242" s="15"/>
      <c r="BD242" s="13">
        <f>_xlfn.PERCENTRANK.EXC($AX241:$AX$1474,AX242)</f>
        <v>0.5</v>
      </c>
      <c r="BE242" s="13">
        <f>_xlfn.PERCENTRANK.EXC($AZ241:$AZ$1474,AZ242)</f>
        <v>0.74399999999999999</v>
      </c>
      <c r="BF242" s="13">
        <f>1-_xlfn.PERCENTRANK.EXC($BA241:$BA$1474,BA242)</f>
        <v>0.94499999999999995</v>
      </c>
      <c r="BG242" s="13">
        <v>0</v>
      </c>
      <c r="BH242" s="16">
        <f t="shared" si="108"/>
        <v>0.62680000000000002</v>
      </c>
    </row>
    <row r="243" spans="1:60" collapsed="1">
      <c r="A243" s="4" t="s">
        <v>707</v>
      </c>
      <c r="B243" s="4" t="s">
        <v>708</v>
      </c>
      <c r="C243" s="4" t="s">
        <v>20</v>
      </c>
      <c r="D243" s="4" t="s">
        <v>638</v>
      </c>
      <c r="E243" s="45">
        <v>34137950000</v>
      </c>
      <c r="F243" s="45">
        <v>44701000000</v>
      </c>
      <c r="G243" s="45">
        <v>68131000000</v>
      </c>
      <c r="H243" s="45">
        <v>123838000000</v>
      </c>
      <c r="I243" s="43">
        <v>1798000000</v>
      </c>
      <c r="J243" s="43">
        <v>3905000000</v>
      </c>
      <c r="K243" s="43">
        <v>26000000</v>
      </c>
      <c r="L243" s="45">
        <v>8046000000</v>
      </c>
      <c r="M243" s="45">
        <v>7774370</v>
      </c>
      <c r="N243" s="45">
        <v>7860050</v>
      </c>
      <c r="O243" s="45">
        <v>8253610</v>
      </c>
      <c r="P243" s="45">
        <v>26493000000</v>
      </c>
      <c r="Q243" s="45">
        <v>25813000000</v>
      </c>
      <c r="R243" s="45">
        <v>17978000000</v>
      </c>
      <c r="S243" s="45">
        <v>9337000000</v>
      </c>
      <c r="T243" s="45">
        <v>51974950000</v>
      </c>
      <c r="U243" s="1">
        <v>10.153151187383299</v>
      </c>
      <c r="V243" s="8">
        <v>2</v>
      </c>
      <c r="W243" s="1">
        <v>1.24622957687474</v>
      </c>
      <c r="X243" s="11">
        <f t="shared" si="110"/>
        <v>0</v>
      </c>
      <c r="Y243" s="5">
        <f t="shared" si="85"/>
        <v>0</v>
      </c>
      <c r="Z243" s="5"/>
      <c r="AA243" s="5">
        <f t="shared" si="86"/>
        <v>0</v>
      </c>
      <c r="AB243" s="5"/>
      <c r="AC243" s="5"/>
      <c r="AD243" s="5"/>
      <c r="AE243" s="5">
        <f t="shared" si="87"/>
        <v>0</v>
      </c>
      <c r="AF243" s="10"/>
      <c r="AG243" s="12">
        <f t="shared" si="88"/>
        <v>4.0222813807297378E-2</v>
      </c>
      <c r="AH243" s="12">
        <f t="shared" si="89"/>
        <v>5.7316052898093377E-2</v>
      </c>
      <c r="AI243" s="12">
        <f t="shared" si="84"/>
        <v>6.4971979521633097E-2</v>
      </c>
      <c r="AJ243" s="12">
        <f t="shared" si="90"/>
        <v>6.1772737526970989E-2</v>
      </c>
      <c r="AK243" s="12">
        <f t="shared" si="91"/>
        <v>0.10471824757867454</v>
      </c>
      <c r="AL243" s="12">
        <f t="shared" si="92"/>
        <v>9.2148729157293108E-2</v>
      </c>
      <c r="AM243" s="12">
        <f t="shared" si="93"/>
        <v>0.12804519079998999</v>
      </c>
      <c r="AN243" s="6">
        <f t="shared" si="94"/>
        <v>5749.7906582784199</v>
      </c>
      <c r="AO243" s="6">
        <f t="shared" si="95"/>
        <v>8668.0110177416173</v>
      </c>
      <c r="AP243" s="6">
        <f t="shared" si="96"/>
        <v>15004.101235701712</v>
      </c>
      <c r="AQ243" s="6">
        <f t="shared" si="97"/>
        <v>231.27275907887071</v>
      </c>
      <c r="AR243" s="6">
        <f t="shared" si="98"/>
        <v>496.81617801413472</v>
      </c>
      <c r="AS243" s="6">
        <f t="shared" si="99"/>
        <v>974.84615822652142</v>
      </c>
      <c r="AT243" s="12">
        <f t="shared" si="100"/>
        <v>5.8043221062808792E-2</v>
      </c>
      <c r="AU243" s="12">
        <f t="shared" si="101"/>
        <v>9.5759106229510005E-2</v>
      </c>
      <c r="AV243" s="12">
        <f t="shared" si="102"/>
        <v>8.8312515886086684E-2</v>
      </c>
      <c r="AW243" s="12">
        <f t="shared" si="103"/>
        <v>0.11889687055202303</v>
      </c>
      <c r="AX243" s="12">
        <f t="shared" si="104"/>
        <v>5.8043221062808792E-2</v>
      </c>
      <c r="AY243" s="6">
        <f t="shared" si="105"/>
        <v>60947000000</v>
      </c>
      <c r="AZ243" s="13">
        <f t="shared" si="106"/>
        <v>0.13201634206769816</v>
      </c>
      <c r="BA243" s="14">
        <f t="shared" si="107"/>
        <v>6.4597253293562025</v>
      </c>
      <c r="BB243" s="6"/>
      <c r="BC243" s="15"/>
      <c r="BD243" s="13">
        <f>_xlfn.PERCENTRANK.EXC($AX242:$AX$1474,AX243)</f>
        <v>0.95699999999999996</v>
      </c>
      <c r="BE243" s="13">
        <f>_xlfn.PERCENTRANK.EXC($AZ242:$AZ$1474,AZ243)</f>
        <v>0.63900000000000001</v>
      </c>
      <c r="BF243" s="13">
        <f>1-_xlfn.PERCENTRANK.EXC($BA242:$BA$1474,BA243)</f>
        <v>0.82800000000000007</v>
      </c>
      <c r="BG243" s="13">
        <v>0</v>
      </c>
      <c r="BH243" s="16">
        <f t="shared" si="108"/>
        <v>0.65040000000000009</v>
      </c>
    </row>
    <row r="244" spans="1:60" collapsed="1">
      <c r="A244" s="4" t="s">
        <v>1434</v>
      </c>
      <c r="B244" s="4" t="s">
        <v>1435</v>
      </c>
      <c r="C244" s="4" t="s">
        <v>20</v>
      </c>
      <c r="D244" s="4" t="s">
        <v>1421</v>
      </c>
      <c r="E244" s="45">
        <v>11693750000</v>
      </c>
      <c r="F244" s="45">
        <v>50363061000</v>
      </c>
      <c r="G244" s="45">
        <v>105778686000</v>
      </c>
      <c r="H244" s="45">
        <v>110472640000</v>
      </c>
      <c r="I244" s="43">
        <v>403141000</v>
      </c>
      <c r="J244" s="43">
        <v>1036811000</v>
      </c>
      <c r="K244" s="43">
        <v>1510420000</v>
      </c>
      <c r="L244" s="45">
        <v>2147930000</v>
      </c>
      <c r="M244" s="45">
        <v>5629140</v>
      </c>
      <c r="N244" s="45">
        <v>5610690</v>
      </c>
      <c r="O244" s="45">
        <v>6020520</v>
      </c>
      <c r="P244" s="45">
        <v>24508776000</v>
      </c>
      <c r="Q244" s="45">
        <v>6160897000</v>
      </c>
      <c r="R244" s="45">
        <v>4248127000</v>
      </c>
      <c r="S244" s="45">
        <v>25371986000</v>
      </c>
      <c r="T244" s="45">
        <v>11484616000</v>
      </c>
      <c r="U244" s="1">
        <v>8.0152393107390605</v>
      </c>
      <c r="V244" s="8">
        <v>4</v>
      </c>
      <c r="W244" s="1">
        <v>3.8683359177912997E-2</v>
      </c>
      <c r="X244" s="11">
        <f t="shared" si="110"/>
        <v>0</v>
      </c>
      <c r="Y244" s="5">
        <f t="shared" si="85"/>
        <v>0</v>
      </c>
      <c r="Z244" s="5"/>
      <c r="AA244" s="5">
        <f t="shared" si="86"/>
        <v>0</v>
      </c>
      <c r="AB244" s="5"/>
      <c r="AC244" s="5"/>
      <c r="AD244" s="5"/>
      <c r="AE244" s="5">
        <f t="shared" si="87"/>
        <v>0</v>
      </c>
      <c r="AF244" s="10"/>
      <c r="AG244" s="12">
        <f t="shared" si="88"/>
        <v>8.004696140292188E-3</v>
      </c>
      <c r="AH244" s="12">
        <f t="shared" si="89"/>
        <v>9.8017005051471342E-3</v>
      </c>
      <c r="AI244" s="12">
        <f t="shared" si="84"/>
        <v>1.94430946884224E-2</v>
      </c>
      <c r="AJ244" s="12">
        <f t="shared" si="90"/>
        <v>4.7290617111617195E-2</v>
      </c>
      <c r="AK244" s="12">
        <f t="shared" si="91"/>
        <v>7.2627207078606038E-3</v>
      </c>
      <c r="AL244" s="12">
        <f t="shared" si="92"/>
        <v>0.10341531908905077</v>
      </c>
      <c r="AM244" s="12">
        <f t="shared" si="93"/>
        <v>0.12906797170883921</v>
      </c>
      <c r="AN244" s="6">
        <f t="shared" si="94"/>
        <v>8946.8481864014757</v>
      </c>
      <c r="AO244" s="6">
        <f t="shared" si="95"/>
        <v>18853.061922865101</v>
      </c>
      <c r="AP244" s="6">
        <f t="shared" si="96"/>
        <v>18349.351883226034</v>
      </c>
      <c r="AQ244" s="6">
        <f t="shared" si="97"/>
        <v>71.61680114546806</v>
      </c>
      <c r="AR244" s="6">
        <f t="shared" si="98"/>
        <v>184.79206657291707</v>
      </c>
      <c r="AS244" s="6">
        <f t="shared" si="99"/>
        <v>356.76818613674567</v>
      </c>
      <c r="AT244" s="12">
        <f t="shared" si="100"/>
        <v>4.3157869967314078E-2</v>
      </c>
      <c r="AU244" s="12">
        <f t="shared" si="101"/>
        <v>-4.5033431986299943E-3</v>
      </c>
      <c r="AV244" s="12">
        <f t="shared" si="102"/>
        <v>9.9061096455487663E-2</v>
      </c>
      <c r="AW244" s="12">
        <f t="shared" si="103"/>
        <v>0.11587907308608281</v>
      </c>
      <c r="AX244" s="12">
        <f t="shared" si="104"/>
        <v>-4.5033431986299943E-3</v>
      </c>
      <c r="AY244" s="6">
        <f t="shared" si="105"/>
        <v>9545814000</v>
      </c>
      <c r="AZ244" s="13">
        <f t="shared" si="106"/>
        <v>0.22501276475741094</v>
      </c>
      <c r="BA244" s="14">
        <f t="shared" si="107"/>
        <v>5.346829738399296</v>
      </c>
      <c r="BB244" s="6"/>
      <c r="BC244" s="15"/>
      <c r="BD244" s="13">
        <f>_xlfn.PERCENTRANK.EXC($AX243:$AX$1474,AX244)</f>
        <v>0.54500000000000004</v>
      </c>
      <c r="BE244" s="13">
        <f>_xlfn.PERCENTRANK.EXC($AZ243:$AZ$1474,AZ244)</f>
        <v>0.84599999999999997</v>
      </c>
      <c r="BF244" s="13">
        <f>1-_xlfn.PERCENTRANK.EXC($BA243:$BA$1474,BA244)</f>
        <v>0.88900000000000001</v>
      </c>
      <c r="BG244" s="13">
        <v>0</v>
      </c>
      <c r="BH244" s="16">
        <f t="shared" si="108"/>
        <v>0.63380000000000003</v>
      </c>
    </row>
    <row r="245" spans="1:60" collapsed="1">
      <c r="A245" s="4" t="s">
        <v>2650</v>
      </c>
      <c r="B245" s="4" t="s">
        <v>2651</v>
      </c>
      <c r="C245" s="4" t="s">
        <v>20</v>
      </c>
      <c r="D245" s="4" t="s">
        <v>2543</v>
      </c>
      <c r="E245" s="45">
        <v>69622740600</v>
      </c>
      <c r="F245" s="45">
        <v>54471000000</v>
      </c>
      <c r="G245" s="45">
        <v>98857000000</v>
      </c>
      <c r="H245" s="45">
        <v>143041000000</v>
      </c>
      <c r="I245" s="43">
        <v>5356000000</v>
      </c>
      <c r="J245" s="43">
        <v>9208000000</v>
      </c>
      <c r="K245" s="43">
        <v>9310000000</v>
      </c>
      <c r="L245" s="45">
        <v>10345000000</v>
      </c>
      <c r="M245" s="45">
        <v>13796400</v>
      </c>
      <c r="N245" s="45">
        <v>13792000</v>
      </c>
      <c r="O245" s="45">
        <v>13492000</v>
      </c>
      <c r="P245" s="45">
        <v>28571000000</v>
      </c>
      <c r="Q245" s="45">
        <v>28339000000</v>
      </c>
      <c r="R245" s="45">
        <v>34528000000</v>
      </c>
      <c r="S245" s="45">
        <v>19157000000</v>
      </c>
      <c r="T245" s="45">
        <v>61498740600.000099</v>
      </c>
      <c r="U245" s="1">
        <v>13.1691905676016</v>
      </c>
      <c r="V245" s="8">
        <v>3</v>
      </c>
      <c r="W245" s="1"/>
      <c r="X245" s="11">
        <f t="shared" si="110"/>
        <v>0</v>
      </c>
      <c r="Y245" s="5">
        <f t="shared" si="85"/>
        <v>0</v>
      </c>
      <c r="Z245" s="5"/>
      <c r="AA245" s="5">
        <f t="shared" si="86"/>
        <v>0</v>
      </c>
      <c r="AB245" s="5"/>
      <c r="AC245" s="5"/>
      <c r="AD245" s="5"/>
      <c r="AE245" s="17">
        <f t="shared" si="87"/>
        <v>0</v>
      </c>
      <c r="AF245" s="10"/>
      <c r="AG245" s="12">
        <f t="shared" si="88"/>
        <v>9.8327550439683498E-2</v>
      </c>
      <c r="AH245" s="12">
        <f t="shared" si="89"/>
        <v>9.3144643272605882E-2</v>
      </c>
      <c r="AI245" s="12">
        <f t="shared" si="84"/>
        <v>7.2321921686789109E-2</v>
      </c>
      <c r="AJ245" s="12">
        <f t="shared" si="90"/>
        <v>5.8435561441514627E-2</v>
      </c>
      <c r="AK245" s="12">
        <f t="shared" si="91"/>
        <v>6.3511487107871467E-2</v>
      </c>
      <c r="AL245" s="12">
        <f t="shared" si="92"/>
        <v>3.9482194251128089E-2</v>
      </c>
      <c r="AM245" s="12">
        <f t="shared" si="93"/>
        <v>1.9594609501033089E-2</v>
      </c>
      <c r="AN245" s="6">
        <f t="shared" si="94"/>
        <v>3948.203879272854</v>
      </c>
      <c r="AO245" s="6">
        <f t="shared" si="95"/>
        <v>7167.7059164733182</v>
      </c>
      <c r="AP245" s="6">
        <f t="shared" si="96"/>
        <v>10601.912244292915</v>
      </c>
      <c r="AQ245" s="6">
        <f t="shared" si="97"/>
        <v>388.21721608535563</v>
      </c>
      <c r="AR245" s="6">
        <f t="shared" si="98"/>
        <v>667.63341067285387</v>
      </c>
      <c r="AS245" s="6">
        <f t="shared" si="99"/>
        <v>766.75066706196276</v>
      </c>
      <c r="AT245" s="12">
        <f t="shared" si="100"/>
        <v>5.9825562407534116E-2</v>
      </c>
      <c r="AU245" s="12">
        <f t="shared" si="101"/>
        <v>6.741672774666152E-2</v>
      </c>
      <c r="AV245" s="12">
        <f t="shared" si="102"/>
        <v>4.0847304520289285E-2</v>
      </c>
      <c r="AW245" s="12">
        <f t="shared" si="103"/>
        <v>2.3338586272682926E-2</v>
      </c>
      <c r="AX245" s="12">
        <f t="shared" si="104"/>
        <v>1.9594609501033089E-2</v>
      </c>
      <c r="AY245" s="6">
        <f t="shared" si="105"/>
        <v>72281000000</v>
      </c>
      <c r="AZ245" s="13">
        <f t="shared" si="106"/>
        <v>0.1431219822636654</v>
      </c>
      <c r="BA245" s="14">
        <f t="shared" si="107"/>
        <v>5.9447791783470372</v>
      </c>
      <c r="BB245" s="6"/>
      <c r="BC245" s="15"/>
      <c r="BD245" s="13">
        <f>_xlfn.PERCENTRANK.EXC($AX244:$AX$1474,AX245)</f>
        <v>0.78100000000000003</v>
      </c>
      <c r="BE245" s="13">
        <f>_xlfn.PERCENTRANK.EXC($AZ244:$AZ$1474,AZ245)</f>
        <v>0.68100000000000005</v>
      </c>
      <c r="BF245" s="13">
        <f>1-_xlfn.PERCENTRANK.EXC($BA244:$BA$1474,BA245)</f>
        <v>0.85399999999999998</v>
      </c>
      <c r="BG245" s="13">
        <v>0</v>
      </c>
      <c r="BH245" s="16">
        <f t="shared" si="108"/>
        <v>0.63400000000000001</v>
      </c>
    </row>
    <row r="246" spans="1:60" collapsed="1">
      <c r="A246" s="4" t="s">
        <v>595</v>
      </c>
      <c r="B246" s="4" t="s">
        <v>596</v>
      </c>
      <c r="C246" s="4" t="s">
        <v>20</v>
      </c>
      <c r="D246" s="4" t="s">
        <v>582</v>
      </c>
      <c r="E246" s="45">
        <v>2182441771500</v>
      </c>
      <c r="F246" s="45">
        <v>199759000000</v>
      </c>
      <c r="G246" s="45">
        <v>338890000000</v>
      </c>
      <c r="H246" s="45">
        <v>426684000000</v>
      </c>
      <c r="I246" s="43">
        <v>29521000000</v>
      </c>
      <c r="J246" s="43">
        <v>104361000000</v>
      </c>
      <c r="K246" s="43">
        <v>117438000000</v>
      </c>
      <c r="L246" s="45">
        <v>149003000000</v>
      </c>
      <c r="M246" s="45">
        <v>340519000</v>
      </c>
      <c r="N246" s="45">
        <v>322767000</v>
      </c>
      <c r="O246" s="45">
        <v>297704000</v>
      </c>
      <c r="P246" s="45">
        <v>109842000000</v>
      </c>
      <c r="Q246" s="45">
        <v>57919000000</v>
      </c>
      <c r="R246" s="45">
        <v>118567000000</v>
      </c>
      <c r="S246" s="45">
        <v>14005000000</v>
      </c>
      <c r="T246" s="45">
        <v>1690845077085</v>
      </c>
      <c r="U246" s="1">
        <v>13.0258823487671</v>
      </c>
      <c r="V246" s="8">
        <v>3</v>
      </c>
      <c r="W246" s="1"/>
      <c r="X246" s="11">
        <f t="shared" si="110"/>
        <v>0</v>
      </c>
      <c r="Y246" s="5">
        <f t="shared" si="85"/>
        <v>0</v>
      </c>
      <c r="Z246" s="5"/>
      <c r="AA246" s="5">
        <f t="shared" si="86"/>
        <v>0</v>
      </c>
      <c r="AB246" s="5"/>
      <c r="AC246" s="5"/>
      <c r="AD246" s="17"/>
      <c r="AE246" s="5">
        <f t="shared" si="87"/>
        <v>0</v>
      </c>
      <c r="AF246" s="10"/>
      <c r="AG246" s="12">
        <f t="shared" si="88"/>
        <v>0.14778307860972473</v>
      </c>
      <c r="AH246" s="12">
        <f t="shared" si="89"/>
        <v>0.30794948213284545</v>
      </c>
      <c r="AI246" s="12">
        <f t="shared" si="84"/>
        <v>0.34921159452897227</v>
      </c>
      <c r="AJ246" s="12">
        <f t="shared" si="90"/>
        <v>4.5654559348786039E-2</v>
      </c>
      <c r="AK246" s="12">
        <f t="shared" si="91"/>
        <v>3.9141287417455928E-2</v>
      </c>
      <c r="AL246" s="12">
        <f t="shared" si="92"/>
        <v>9.9908866109512218E-2</v>
      </c>
      <c r="AM246" s="12">
        <f t="shared" si="93"/>
        <v>6.1148415940488698E-2</v>
      </c>
      <c r="AN246" s="6">
        <f t="shared" si="94"/>
        <v>586.63099562726313</v>
      </c>
      <c r="AO246" s="6">
        <f t="shared" si="95"/>
        <v>1049.9524424739827</v>
      </c>
      <c r="AP246" s="6">
        <f t="shared" si="96"/>
        <v>1433.2491333673715</v>
      </c>
      <c r="AQ246" s="6">
        <f t="shared" si="97"/>
        <v>86.694134541684903</v>
      </c>
      <c r="AR246" s="6">
        <f t="shared" si="98"/>
        <v>323.33231092397921</v>
      </c>
      <c r="AS246" s="6">
        <f t="shared" si="99"/>
        <v>500.50721522048747</v>
      </c>
      <c r="AT246" s="12">
        <f t="shared" si="100"/>
        <v>5.3952361547137118E-2</v>
      </c>
      <c r="AU246" s="12">
        <f t="shared" si="101"/>
        <v>5.323514693096798E-2</v>
      </c>
      <c r="AV246" s="12">
        <f t="shared" si="102"/>
        <v>0.10863720390098464</v>
      </c>
      <c r="AW246" s="12">
        <f t="shared" si="103"/>
        <v>7.5540757846582984E-2</v>
      </c>
      <c r="AX246" s="12">
        <f t="shared" si="104"/>
        <v>3.9141287417455928E-2</v>
      </c>
      <c r="AY246" s="6">
        <f t="shared" si="105"/>
        <v>272323000000</v>
      </c>
      <c r="AZ246" s="13">
        <f t="shared" si="106"/>
        <v>0.54715540002129825</v>
      </c>
      <c r="BA246" s="14">
        <f t="shared" si="107"/>
        <v>11.347725059797455</v>
      </c>
      <c r="BB246" s="6"/>
      <c r="BC246" s="15"/>
      <c r="BD246" s="13">
        <f>_xlfn.PERCENTRANK.EXC($AX245:$AX$1474,AX246)</f>
        <v>0.90900000000000003</v>
      </c>
      <c r="BE246" s="13">
        <f>_xlfn.PERCENTRANK.EXC($AZ245:$AZ$1474,AZ246)</f>
        <v>0.95699999999999996</v>
      </c>
      <c r="BF246" s="13">
        <f>1-_xlfn.PERCENTRANK.EXC($BA245:$BA$1474,BA246)</f>
        <v>0.48099999999999998</v>
      </c>
      <c r="BG246" s="13">
        <v>0</v>
      </c>
      <c r="BH246" s="16">
        <f t="shared" si="108"/>
        <v>0.5656000000000001</v>
      </c>
    </row>
    <row r="247" spans="1:60" collapsed="1">
      <c r="A247" s="4" t="s">
        <v>1807</v>
      </c>
      <c r="B247" s="4" t="s">
        <v>1808</v>
      </c>
      <c r="C247" s="4" t="s">
        <v>20</v>
      </c>
      <c r="D247" s="4" t="s">
        <v>1696</v>
      </c>
      <c r="E247" s="45">
        <v>91438859800</v>
      </c>
      <c r="F247" s="45">
        <v>17113246000</v>
      </c>
      <c r="G247" s="45">
        <v>20891754000</v>
      </c>
      <c r="H247" s="45">
        <v>39154033000</v>
      </c>
      <c r="I247" s="43">
        <v>2617050000</v>
      </c>
      <c r="J247" s="43">
        <v>2476926000</v>
      </c>
      <c r="K247" s="43">
        <v>5748790000</v>
      </c>
      <c r="L247" s="45">
        <v>7949926000</v>
      </c>
      <c r="M247" s="45">
        <v>13723640</v>
      </c>
      <c r="N247" s="45">
        <v>13626640</v>
      </c>
      <c r="O247" s="45">
        <v>13655830</v>
      </c>
      <c r="P247" s="45">
        <v>3821437000</v>
      </c>
      <c r="Q247" s="45">
        <v>8846128000</v>
      </c>
      <c r="R247" s="45">
        <v>12754993000</v>
      </c>
      <c r="S247" s="45">
        <v>803950000</v>
      </c>
      <c r="T247" s="45">
        <v>75194181100.000198</v>
      </c>
      <c r="U247" s="1">
        <v>13.5053582818739</v>
      </c>
      <c r="V247" s="8">
        <v>3</v>
      </c>
      <c r="W247" s="1"/>
      <c r="X247" s="11">
        <f t="shared" si="110"/>
        <v>0</v>
      </c>
      <c r="Y247" s="5">
        <f t="shared" si="85"/>
        <v>0</v>
      </c>
      <c r="Z247" s="5"/>
      <c r="AA247" s="5">
        <f t="shared" si="86"/>
        <v>0</v>
      </c>
      <c r="AB247" s="5"/>
      <c r="AC247" s="5"/>
      <c r="AD247" s="5"/>
      <c r="AE247" s="11">
        <f t="shared" si="87"/>
        <v>0</v>
      </c>
      <c r="AF247" s="10"/>
      <c r="AG247" s="12">
        <f t="shared" si="88"/>
        <v>0.15292540059320131</v>
      </c>
      <c r="AH247" s="12">
        <f t="shared" si="89"/>
        <v>0.1185599830440278</v>
      </c>
      <c r="AI247" s="12">
        <f t="shared" si="84"/>
        <v>0.20304232772138697</v>
      </c>
      <c r="AJ247" s="12">
        <f t="shared" si="90"/>
        <v>4.9889932217025645E-2</v>
      </c>
      <c r="AK247" s="12">
        <f t="shared" si="91"/>
        <v>0.11036798964564065</v>
      </c>
      <c r="AL247" s="12">
        <f t="shared" si="92"/>
        <v>6.7542949979824796E-2</v>
      </c>
      <c r="AM247" s="12">
        <f t="shared" si="93"/>
        <v>0.21453026743241566</v>
      </c>
      <c r="AN247" s="6">
        <f t="shared" si="94"/>
        <v>1246.9903028642548</v>
      </c>
      <c r="AO247" s="6">
        <f t="shared" si="95"/>
        <v>1533.1552018692796</v>
      </c>
      <c r="AP247" s="6">
        <f t="shared" si="96"/>
        <v>2867.2027258687317</v>
      </c>
      <c r="AQ247" s="6">
        <f t="shared" si="97"/>
        <v>190.69649160135359</v>
      </c>
      <c r="AR247" s="6">
        <f t="shared" si="98"/>
        <v>181.77085473748483</v>
      </c>
      <c r="AS247" s="6">
        <f t="shared" si="99"/>
        <v>582.1635155094931</v>
      </c>
      <c r="AT247" s="12">
        <f t="shared" si="100"/>
        <v>5.0195887328619904E-2</v>
      </c>
      <c r="AU247" s="12">
        <f t="shared" si="101"/>
        <v>0.10997205927917153</v>
      </c>
      <c r="AV247" s="12">
        <f t="shared" si="102"/>
        <v>6.7854049469752376E-2</v>
      </c>
      <c r="AW247" s="12">
        <f t="shared" si="103"/>
        <v>0.21409719531726412</v>
      </c>
      <c r="AX247" s="12">
        <f t="shared" si="104"/>
        <v>4.9889932217025645E-2</v>
      </c>
      <c r="AY247" s="6">
        <f t="shared" si="105"/>
        <v>24618608000</v>
      </c>
      <c r="AZ247" s="13">
        <f t="shared" si="106"/>
        <v>0.32292345692331587</v>
      </c>
      <c r="BA247" s="14">
        <f t="shared" si="107"/>
        <v>9.4584756009049897</v>
      </c>
      <c r="BB247" s="6"/>
      <c r="BC247" s="15"/>
      <c r="BD247" s="13">
        <f>_xlfn.PERCENTRANK.EXC($AX246:$AX$1474,AX247)</f>
        <v>0.94499999999999995</v>
      </c>
      <c r="BE247" s="13">
        <f>_xlfn.PERCENTRANK.EXC($AZ246:$AZ$1474,AZ247)</f>
        <v>0.91700000000000004</v>
      </c>
      <c r="BF247" s="13">
        <f>1-_xlfn.PERCENTRANK.EXC($BA246:$BA$1474,BA247)</f>
        <v>0.626</v>
      </c>
      <c r="BG247" s="13">
        <v>0</v>
      </c>
      <c r="BH247" s="16">
        <f t="shared" si="108"/>
        <v>0.62280000000000002</v>
      </c>
    </row>
    <row r="248" spans="1:60" collapsed="1">
      <c r="A248" s="4" t="s">
        <v>2515</v>
      </c>
      <c r="B248" s="4" t="s">
        <v>2516</v>
      </c>
      <c r="C248" s="4" t="s">
        <v>20</v>
      </c>
      <c r="D248" s="4" t="s">
        <v>2416</v>
      </c>
      <c r="E248" s="45">
        <v>62014950800</v>
      </c>
      <c r="F248" s="45">
        <v>6795027000</v>
      </c>
      <c r="G248" s="45">
        <v>21987490000</v>
      </c>
      <c r="H248" s="45">
        <v>31855320000</v>
      </c>
      <c r="I248" s="43">
        <v>770781000</v>
      </c>
      <c r="J248" s="43">
        <v>2717708000</v>
      </c>
      <c r="K248" s="43">
        <v>3159211000</v>
      </c>
      <c r="L248" s="45">
        <v>6142392000</v>
      </c>
      <c r="M248" s="45">
        <v>341988100</v>
      </c>
      <c r="N248" s="45">
        <v>336599020</v>
      </c>
      <c r="O248" s="45">
        <v>319259820</v>
      </c>
      <c r="P248" s="45">
        <v>1166157000</v>
      </c>
      <c r="Q248" s="45">
        <v>658428000</v>
      </c>
      <c r="R248" s="45">
        <v>11925907000</v>
      </c>
      <c r="S248" s="45">
        <v>357125000</v>
      </c>
      <c r="T248" s="45">
        <v>62691774400</v>
      </c>
      <c r="U248" s="1">
        <v>13.727162296469899</v>
      </c>
      <c r="V248" s="8">
        <v>2</v>
      </c>
      <c r="W248" s="1"/>
      <c r="X248" s="11">
        <f t="shared" si="110"/>
        <v>0</v>
      </c>
      <c r="Y248" s="5">
        <f t="shared" si="85"/>
        <v>0</v>
      </c>
      <c r="Z248" s="5"/>
      <c r="AA248" s="5">
        <f t="shared" si="86"/>
        <v>0</v>
      </c>
      <c r="AB248" s="5"/>
      <c r="AC248" s="5"/>
      <c r="AD248" s="5"/>
      <c r="AE248" s="11">
        <f t="shared" si="87"/>
        <v>0</v>
      </c>
      <c r="AF248" s="10"/>
      <c r="AG248" s="12">
        <f t="shared" si="88"/>
        <v>0.1134331033563222</v>
      </c>
      <c r="AH248" s="12">
        <f t="shared" si="89"/>
        <v>0.12360246667536859</v>
      </c>
      <c r="AI248" s="12">
        <f t="shared" si="84"/>
        <v>0.19282154440765309</v>
      </c>
      <c r="AJ248" s="12">
        <f t="shared" si="90"/>
        <v>9.5141019596452603E-2</v>
      </c>
      <c r="AK248" s="12">
        <f t="shared" si="91"/>
        <v>6.3737295416086859E-2</v>
      </c>
      <c r="AL248" s="12">
        <f t="shared" si="92"/>
        <v>0.12985812603984415</v>
      </c>
      <c r="AM248" s="12">
        <f t="shared" si="93"/>
        <v>0.14557217399520783</v>
      </c>
      <c r="AN248" s="6">
        <f t="shared" si="94"/>
        <v>19.869191354903869</v>
      </c>
      <c r="AO248" s="6">
        <f t="shared" si="95"/>
        <v>65.322501533129838</v>
      </c>
      <c r="AP248" s="6">
        <f t="shared" si="96"/>
        <v>99.778669298253689</v>
      </c>
      <c r="AQ248" s="6">
        <f t="shared" si="97"/>
        <v>2.2538240365673543</v>
      </c>
      <c r="AR248" s="6">
        <f t="shared" si="98"/>
        <v>8.0740223189003935</v>
      </c>
      <c r="AS248" s="6">
        <f t="shared" si="99"/>
        <v>19.239477113029757</v>
      </c>
      <c r="AT248" s="12">
        <f t="shared" si="100"/>
        <v>9.9580204324057453E-2</v>
      </c>
      <c r="AU248" s="12">
        <f t="shared" si="101"/>
        <v>7.3155074036237222E-2</v>
      </c>
      <c r="AV248" s="12">
        <f t="shared" si="102"/>
        <v>0.13443803752861716</v>
      </c>
      <c r="AW248" s="12">
        <f t="shared" si="103"/>
        <v>0.15571447621078538</v>
      </c>
      <c r="AX248" s="12">
        <f t="shared" si="104"/>
        <v>6.3737295416086859E-2</v>
      </c>
      <c r="AY248" s="6">
        <f t="shared" si="105"/>
        <v>13393367000</v>
      </c>
      <c r="AZ248" s="13">
        <f t="shared" si="106"/>
        <v>0.4586144768526092</v>
      </c>
      <c r="BA248" s="14">
        <f t="shared" si="107"/>
        <v>10.206410531923069</v>
      </c>
      <c r="BB248" s="6"/>
      <c r="BC248" s="15"/>
      <c r="BD248" s="13">
        <f>_xlfn.PERCENTRANK.EXC($AX247:$AX$1474,AX248)</f>
        <v>0.96599999999999997</v>
      </c>
      <c r="BE248" s="13">
        <f>_xlfn.PERCENTRANK.EXC($AZ247:$AZ$1474,AZ248)</f>
        <v>0.94699999999999995</v>
      </c>
      <c r="BF248" s="13">
        <f>1-_xlfn.PERCENTRANK.EXC($BA247:$BA$1474,BA248)</f>
        <v>0.56299999999999994</v>
      </c>
      <c r="BG248" s="13">
        <v>0</v>
      </c>
      <c r="BH248" s="16">
        <f t="shared" si="108"/>
        <v>0.60780000000000001</v>
      </c>
    </row>
    <row r="249" spans="1:60" collapsed="1">
      <c r="A249" s="4" t="s">
        <v>1446</v>
      </c>
      <c r="B249" s="4" t="s">
        <v>1447</v>
      </c>
      <c r="C249" s="4" t="s">
        <v>20</v>
      </c>
      <c r="D249" s="4" t="s">
        <v>1421</v>
      </c>
      <c r="E249" s="45">
        <v>226417753800</v>
      </c>
      <c r="F249" s="45">
        <v>78845431000</v>
      </c>
      <c r="G249" s="45">
        <v>408487000000</v>
      </c>
      <c r="H249" s="45">
        <v>572285000000</v>
      </c>
      <c r="I249" s="43">
        <v>3263729000</v>
      </c>
      <c r="J249" s="43">
        <v>15437000000</v>
      </c>
      <c r="K249" s="43">
        <v>21248000000</v>
      </c>
      <c r="L249" s="45">
        <v>21162000000</v>
      </c>
      <c r="M249" s="45">
        <v>66802400</v>
      </c>
      <c r="N249" s="45">
        <v>101014570</v>
      </c>
      <c r="O249" s="45">
        <v>94350260</v>
      </c>
      <c r="P249" s="45">
        <v>135248000000</v>
      </c>
      <c r="Q249" s="45">
        <v>26669000000</v>
      </c>
      <c r="R249" s="45">
        <v>65127000000</v>
      </c>
      <c r="S249" s="45">
        <v>138505000000</v>
      </c>
      <c r="T249" s="45">
        <v>207182729200</v>
      </c>
      <c r="U249" s="1">
        <v>16.6684652777381</v>
      </c>
      <c r="V249" s="8">
        <v>3</v>
      </c>
      <c r="W249" s="1"/>
      <c r="X249" s="11">
        <f t="shared" si="110"/>
        <v>0</v>
      </c>
      <c r="Y249" s="5">
        <f t="shared" si="85"/>
        <v>0</v>
      </c>
      <c r="Z249" s="5"/>
      <c r="AA249" s="5">
        <f t="shared" si="86"/>
        <v>0</v>
      </c>
      <c r="AB249" s="5"/>
      <c r="AC249" s="5"/>
      <c r="AD249" s="5"/>
      <c r="AE249" s="5">
        <f t="shared" si="87"/>
        <v>0</v>
      </c>
      <c r="AF249" s="10"/>
      <c r="AG249" s="12">
        <f t="shared" si="88"/>
        <v>4.1394015589819019E-2</v>
      </c>
      <c r="AH249" s="12">
        <f t="shared" si="89"/>
        <v>3.779067632507277E-2</v>
      </c>
      <c r="AI249" s="12">
        <f t="shared" ref="AI249:AI312" si="111">L249/H249</f>
        <v>3.6978079103942962E-2</v>
      </c>
      <c r="AJ249" s="12">
        <f t="shared" si="90"/>
        <v>0.1236664183927394</v>
      </c>
      <c r="AK249" s="12">
        <f t="shared" si="91"/>
        <v>5.7805174610731092E-2</v>
      </c>
      <c r="AL249" s="12">
        <f t="shared" si="92"/>
        <v>0.11623451767010562</v>
      </c>
      <c r="AM249" s="12">
        <f t="shared" si="93"/>
        <v>5.3979832705255637E-2</v>
      </c>
      <c r="AN249" s="6">
        <f t="shared" si="94"/>
        <v>1180.2784181406655</v>
      </c>
      <c r="AO249" s="6">
        <f t="shared" si="95"/>
        <v>4043.8423882812153</v>
      </c>
      <c r="AP249" s="6">
        <f t="shared" si="96"/>
        <v>6065.5370743016501</v>
      </c>
      <c r="AQ249" s="6">
        <f t="shared" si="97"/>
        <v>48.856463240841641</v>
      </c>
      <c r="AR249" s="6">
        <f t="shared" si="98"/>
        <v>152.81953880514465</v>
      </c>
      <c r="AS249" s="6">
        <f t="shared" si="99"/>
        <v>224.29190974142517</v>
      </c>
      <c r="AT249" s="12">
        <f t="shared" si="100"/>
        <v>0.1010746212960465</v>
      </c>
      <c r="AU249" s="12">
        <f t="shared" si="101"/>
        <v>6.990653503590627E-2</v>
      </c>
      <c r="AV249" s="12">
        <f t="shared" si="102"/>
        <v>9.3792142136983614E-2</v>
      </c>
      <c r="AW249" s="12">
        <f t="shared" si="103"/>
        <v>6.6037430968684419E-2</v>
      </c>
      <c r="AX249" s="12">
        <f t="shared" si="104"/>
        <v>5.3979832705255637E-2</v>
      </c>
      <c r="AY249" s="6">
        <f t="shared" si="105"/>
        <v>88539000000</v>
      </c>
      <c r="AZ249" s="13">
        <f t="shared" si="106"/>
        <v>0.23901331616575747</v>
      </c>
      <c r="BA249" s="14">
        <f t="shared" si="107"/>
        <v>9.7903189301578308</v>
      </c>
      <c r="BB249" s="6"/>
      <c r="BC249" s="15"/>
      <c r="BD249" s="13">
        <f>_xlfn.PERCENTRANK.EXC($AX248:$AX$1474,AX249)</f>
        <v>0.95099999999999996</v>
      </c>
      <c r="BE249" s="13">
        <f>_xlfn.PERCENTRANK.EXC($AZ248:$AZ$1474,AZ249)</f>
        <v>0.85899999999999999</v>
      </c>
      <c r="BF249" s="13">
        <f>1-_xlfn.PERCENTRANK.EXC($BA248:$BA$1474,BA249)</f>
        <v>0.58899999999999997</v>
      </c>
      <c r="BG249" s="13">
        <v>0</v>
      </c>
      <c r="BH249" s="16">
        <f t="shared" si="108"/>
        <v>0.59760000000000002</v>
      </c>
    </row>
    <row r="250" spans="1:60" collapsed="1">
      <c r="A250" s="4" t="s">
        <v>1209</v>
      </c>
      <c r="B250" s="4" t="s">
        <v>1210</v>
      </c>
      <c r="C250" s="4" t="s">
        <v>20</v>
      </c>
      <c r="D250" s="4" t="s">
        <v>1136</v>
      </c>
      <c r="E250" s="45">
        <v>9632808000</v>
      </c>
      <c r="F250" s="45">
        <v>5424874000</v>
      </c>
      <c r="G250" s="45">
        <v>2867040000</v>
      </c>
      <c r="H250" s="45">
        <v>7075676000</v>
      </c>
      <c r="I250" s="43">
        <v>60481000</v>
      </c>
      <c r="J250" s="43">
        <v>190283000</v>
      </c>
      <c r="K250" s="43">
        <v>686269000</v>
      </c>
      <c r="L250" s="45">
        <v>955977000</v>
      </c>
      <c r="M250" s="45">
        <v>5715000</v>
      </c>
      <c r="N250" s="45">
        <v>5710610</v>
      </c>
      <c r="O250" s="45">
        <v>5709730</v>
      </c>
      <c r="P250" s="45">
        <v>724590000</v>
      </c>
      <c r="Q250" s="45">
        <v>96502000</v>
      </c>
      <c r="R250" s="45">
        <v>94244000</v>
      </c>
      <c r="S250" s="45">
        <v>463165000</v>
      </c>
      <c r="T250" s="45">
        <v>9271768600.0000191</v>
      </c>
      <c r="U250" s="1"/>
      <c r="V250" s="8">
        <v>4</v>
      </c>
      <c r="W250" s="1"/>
      <c r="X250" s="11">
        <f t="shared" si="110"/>
        <v>0</v>
      </c>
      <c r="Y250" s="5">
        <f t="shared" si="85"/>
        <v>0</v>
      </c>
      <c r="Z250" s="5"/>
      <c r="AA250" s="5">
        <f t="shared" si="86"/>
        <v>0</v>
      </c>
      <c r="AB250" s="5"/>
      <c r="AC250" s="5"/>
      <c r="AD250" s="5"/>
      <c r="AE250" s="5">
        <f t="shared" si="87"/>
        <v>0</v>
      </c>
      <c r="AF250" s="10"/>
      <c r="AG250" s="12">
        <f t="shared" si="88"/>
        <v>1.1148830369147744E-2</v>
      </c>
      <c r="AH250" s="12">
        <f t="shared" si="89"/>
        <v>6.636914727384341E-2</v>
      </c>
      <c r="AI250" s="12">
        <f t="shared" si="111"/>
        <v>0.13510751481554553</v>
      </c>
      <c r="AJ250" s="12">
        <f t="shared" si="90"/>
        <v>1.5750296554879473E-2</v>
      </c>
      <c r="AK250" s="12">
        <f t="shared" si="91"/>
        <v>0.16248947886497422</v>
      </c>
      <c r="AL250" s="12">
        <f t="shared" si="92"/>
        <v>0.17630331892309692</v>
      </c>
      <c r="AM250" s="12">
        <f t="shared" si="93"/>
        <v>0.30870343491226881</v>
      </c>
      <c r="AN250" s="6">
        <f t="shared" si="94"/>
        <v>949.23429571303586</v>
      </c>
      <c r="AO250" s="6">
        <f t="shared" si="95"/>
        <v>502.05494684455778</v>
      </c>
      <c r="AP250" s="6">
        <f t="shared" si="96"/>
        <v>1239.2312771356965</v>
      </c>
      <c r="AQ250" s="6">
        <f t="shared" si="97"/>
        <v>10.582852143482064</v>
      </c>
      <c r="AR250" s="6">
        <f t="shared" si="98"/>
        <v>33.320958706688081</v>
      </c>
      <c r="AS250" s="6">
        <f t="shared" si="99"/>
        <v>167.42945813549852</v>
      </c>
      <c r="AT250" s="12">
        <f t="shared" si="100"/>
        <v>1.5805421036330536E-2</v>
      </c>
      <c r="AU250" s="12">
        <f t="shared" si="101"/>
        <v>0.16251933798421181</v>
      </c>
      <c r="AV250" s="12">
        <f t="shared" si="102"/>
        <v>0.17636715657168511</v>
      </c>
      <c r="AW250" s="12">
        <f t="shared" si="103"/>
        <v>0.30873704960953718</v>
      </c>
      <c r="AX250" s="12">
        <f t="shared" si="104"/>
        <v>1.5750296554879473E-2</v>
      </c>
      <c r="AY250" s="6">
        <f t="shared" si="105"/>
        <v>452171000</v>
      </c>
      <c r="AZ250" s="13">
        <f t="shared" si="106"/>
        <v>2.1141935241313572</v>
      </c>
      <c r="BA250" s="14">
        <f t="shared" si="107"/>
        <v>9.6987360574574684</v>
      </c>
      <c r="BB250" s="6"/>
      <c r="BC250" s="15"/>
      <c r="BD250" s="13">
        <f>_xlfn.PERCENTRANK.EXC($AX249:$AX$1474,AX250)</f>
        <v>0.746</v>
      </c>
      <c r="BE250" s="13">
        <f>_xlfn.PERCENTRANK.EXC($AZ249:$AZ$1474,AZ250)</f>
        <v>0.995</v>
      </c>
      <c r="BF250" s="13">
        <f>1-_xlfn.PERCENTRANK.EXC($BA249:$BA$1474,BA250)</f>
        <v>0.60399999999999998</v>
      </c>
      <c r="BG250" s="13">
        <v>0</v>
      </c>
      <c r="BH250" s="16">
        <f t="shared" si="108"/>
        <v>0.58979999999999999</v>
      </c>
    </row>
    <row r="251" spans="1:60" collapsed="1">
      <c r="A251" s="4" t="s">
        <v>1711</v>
      </c>
      <c r="B251" s="4" t="s">
        <v>1712</v>
      </c>
      <c r="C251" s="4" t="s">
        <v>20</v>
      </c>
      <c r="D251" s="4" t="s">
        <v>1696</v>
      </c>
      <c r="E251" s="45">
        <v>590519635020</v>
      </c>
      <c r="F251" s="45">
        <v>115485000000</v>
      </c>
      <c r="G251" s="45">
        <v>115103000000</v>
      </c>
      <c r="H251" s="45">
        <v>183224000000</v>
      </c>
      <c r="I251" s="43">
        <v>37781000000</v>
      </c>
      <c r="J251" s="43">
        <v>28019000000</v>
      </c>
      <c r="K251" s="43">
        <v>27771000000</v>
      </c>
      <c r="L251" s="45">
        <v>46890000000</v>
      </c>
      <c r="M251" s="45">
        <v>40872300</v>
      </c>
      <c r="N251" s="45">
        <v>34906000</v>
      </c>
      <c r="O251" s="45">
        <v>34577000</v>
      </c>
      <c r="P251" s="45">
        <v>41931000000</v>
      </c>
      <c r="Q251" s="45">
        <v>27735000000</v>
      </c>
      <c r="R251" s="45">
        <v>69072000000</v>
      </c>
      <c r="S251" s="45">
        <v>15595000000</v>
      </c>
      <c r="T251" s="45">
        <v>433902113120</v>
      </c>
      <c r="U251" s="1">
        <v>20.808133048432701</v>
      </c>
      <c r="V251" s="8">
        <v>2</v>
      </c>
      <c r="W251" s="1"/>
      <c r="X251" s="11">
        <f t="shared" si="110"/>
        <v>0</v>
      </c>
      <c r="Y251" s="5">
        <f t="shared" si="85"/>
        <v>0</v>
      </c>
      <c r="Z251" s="5"/>
      <c r="AA251" s="5">
        <f t="shared" si="86"/>
        <v>0</v>
      </c>
      <c r="AB251" s="5"/>
      <c r="AC251" s="5"/>
      <c r="AD251" s="17"/>
      <c r="AE251" s="17">
        <f t="shared" si="87"/>
        <v>0</v>
      </c>
      <c r="AF251" s="10"/>
      <c r="AG251" s="12">
        <f t="shared" si="88"/>
        <v>0.3271507122137074</v>
      </c>
      <c r="AH251" s="12">
        <f t="shared" si="89"/>
        <v>0.24342545372405586</v>
      </c>
      <c r="AI251" s="12">
        <f t="shared" si="111"/>
        <v>0.25591625551237829</v>
      </c>
      <c r="AJ251" s="12">
        <f t="shared" si="90"/>
        <v>2.7523055607567626E-2</v>
      </c>
      <c r="AK251" s="12">
        <f t="shared" si="91"/>
        <v>8.0560993525707003E-2</v>
      </c>
      <c r="AL251" s="12">
        <f t="shared" si="92"/>
        <v>1.2786831982611657E-2</v>
      </c>
      <c r="AM251" s="12">
        <f t="shared" si="93"/>
        <v>8.9610468045334013E-2</v>
      </c>
      <c r="AN251" s="6">
        <f t="shared" si="94"/>
        <v>2825.5077399608049</v>
      </c>
      <c r="AO251" s="6">
        <f t="shared" si="95"/>
        <v>3297.513321492007</v>
      </c>
      <c r="AP251" s="6">
        <f t="shared" si="96"/>
        <v>5299.0137952974519</v>
      </c>
      <c r="AQ251" s="6">
        <f t="shared" si="97"/>
        <v>924.36686949352008</v>
      </c>
      <c r="AR251" s="6">
        <f t="shared" si="98"/>
        <v>802.6986764453103</v>
      </c>
      <c r="AS251" s="6">
        <f t="shared" si="99"/>
        <v>1356.10376840096</v>
      </c>
      <c r="AT251" s="12">
        <f t="shared" si="100"/>
        <v>3.768280556221959E-2</v>
      </c>
      <c r="AU251" s="12">
        <f t="shared" si="101"/>
        <v>8.2267827937017479E-2</v>
      </c>
      <c r="AV251" s="12">
        <f t="shared" si="102"/>
        <v>2.280087586625279E-2</v>
      </c>
      <c r="AW251" s="12">
        <f t="shared" si="103"/>
        <v>9.1331596841326856E-2</v>
      </c>
      <c r="AX251" s="12">
        <f t="shared" si="104"/>
        <v>1.2786831982611657E-2</v>
      </c>
      <c r="AY251" s="6">
        <f t="shared" si="105"/>
        <v>123143000000</v>
      </c>
      <c r="AZ251" s="13">
        <f t="shared" si="106"/>
        <v>0.38077682044452382</v>
      </c>
      <c r="BA251" s="14">
        <f t="shared" si="107"/>
        <v>9.2536172557048406</v>
      </c>
      <c r="BB251" s="6"/>
      <c r="BC251" s="15"/>
      <c r="BD251" s="13">
        <f>_xlfn.PERCENTRANK.EXC($AX250:$AX$1474,AX251)</f>
        <v>0.72199999999999998</v>
      </c>
      <c r="BE251" s="13">
        <f>_xlfn.PERCENTRANK.EXC($AZ250:$AZ$1474,AZ251)</f>
        <v>0.93</v>
      </c>
      <c r="BF251" s="13">
        <f>1-_xlfn.PERCENTRANK.EXC($BA250:$BA$1474,BA251)</f>
        <v>0.64100000000000001</v>
      </c>
      <c r="BG251" s="13">
        <v>0</v>
      </c>
      <c r="BH251" s="16">
        <f t="shared" si="108"/>
        <v>0.58679999999999999</v>
      </c>
    </row>
    <row r="252" spans="1:60" collapsed="1">
      <c r="A252" s="4" t="s">
        <v>1562</v>
      </c>
      <c r="B252" s="4" t="s">
        <v>1563</v>
      </c>
      <c r="C252" s="4" t="s">
        <v>20</v>
      </c>
      <c r="D252" s="4" t="s">
        <v>1564</v>
      </c>
      <c r="E252" s="45">
        <v>32025359100</v>
      </c>
      <c r="F252" s="45">
        <v>35925109000</v>
      </c>
      <c r="G252" s="45">
        <v>43508000000</v>
      </c>
      <c r="H252" s="45">
        <v>43910000000</v>
      </c>
      <c r="I252" s="43">
        <v>1662165000</v>
      </c>
      <c r="J252" s="43">
        <v>2034000000</v>
      </c>
      <c r="K252" s="43">
        <v>365000000</v>
      </c>
      <c r="L252" s="45">
        <v>3301000000</v>
      </c>
      <c r="M252" s="45">
        <v>12409830</v>
      </c>
      <c r="N252" s="45">
        <v>10783000</v>
      </c>
      <c r="O252" s="45">
        <v>10472000</v>
      </c>
      <c r="P252" s="45">
        <v>2824000000</v>
      </c>
      <c r="Q252" s="45">
        <v>987000000</v>
      </c>
      <c r="R252" s="45">
        <v>4877000000</v>
      </c>
      <c r="S252" s="45">
        <v>1273000000</v>
      </c>
      <c r="T252" s="45">
        <v>22285953000</v>
      </c>
      <c r="U252" s="1"/>
      <c r="V252" s="8">
        <v>4</v>
      </c>
      <c r="W252" s="1"/>
      <c r="X252" s="11">
        <f t="shared" si="110"/>
        <v>0</v>
      </c>
      <c r="Y252" s="5">
        <f t="shared" si="85"/>
        <v>0</v>
      </c>
      <c r="Z252" s="5"/>
      <c r="AA252" s="5">
        <f t="shared" si="86"/>
        <v>0</v>
      </c>
      <c r="AB252" s="5"/>
      <c r="AC252" s="5"/>
      <c r="AD252" s="5"/>
      <c r="AE252" s="17">
        <f t="shared" si="87"/>
        <v>0</v>
      </c>
      <c r="AF252" s="10"/>
      <c r="AG252" s="12">
        <f t="shared" si="88"/>
        <v>4.6267500538411728E-2</v>
      </c>
      <c r="AH252" s="12">
        <f t="shared" si="89"/>
        <v>4.6750022984278751E-2</v>
      </c>
      <c r="AI252" s="12">
        <f t="shared" si="111"/>
        <v>7.517649738100661E-2</v>
      </c>
      <c r="AJ252" s="12">
        <f t="shared" si="90"/>
        <v>1.1876181267633568E-2</v>
      </c>
      <c r="AK252" s="12">
        <f t="shared" si="91"/>
        <v>1.5340513451167492E-3</v>
      </c>
      <c r="AL252" s="12">
        <f t="shared" si="92"/>
        <v>4.1184583190470248E-2</v>
      </c>
      <c r="AM252" s="12">
        <f t="shared" si="93"/>
        <v>8.4049456304780001E-2</v>
      </c>
      <c r="AN252" s="6">
        <f t="shared" si="94"/>
        <v>2894.8913079389486</v>
      </c>
      <c r="AO252" s="6">
        <f t="shared" si="95"/>
        <v>4034.8697023091904</v>
      </c>
      <c r="AP252" s="6">
        <f t="shared" si="96"/>
        <v>4193.0863254392671</v>
      </c>
      <c r="AQ252" s="6">
        <f t="shared" si="97"/>
        <v>133.93938514870874</v>
      </c>
      <c r="AR252" s="6">
        <f t="shared" si="98"/>
        <v>188.63025132152461</v>
      </c>
      <c r="AS252" s="6">
        <f t="shared" si="99"/>
        <v>315.22154316271968</v>
      </c>
      <c r="AT252" s="12">
        <f t="shared" si="100"/>
        <v>2.203271234564097E-2</v>
      </c>
      <c r="AU252" s="12">
        <f t="shared" si="101"/>
        <v>6.4310990540179525E-3</v>
      </c>
      <c r="AV252" s="12">
        <f t="shared" si="102"/>
        <v>5.163529225239194E-2</v>
      </c>
      <c r="AW252" s="12">
        <f t="shared" si="103"/>
        <v>8.9349966955619475E-2</v>
      </c>
      <c r="AX252" s="12">
        <f t="shared" si="104"/>
        <v>1.5340513451167492E-3</v>
      </c>
      <c r="AY252" s="6">
        <f t="shared" si="105"/>
        <v>7415000000</v>
      </c>
      <c r="AZ252" s="13">
        <f t="shared" si="106"/>
        <v>0.44517869184086317</v>
      </c>
      <c r="BA252" s="14">
        <f t="shared" si="107"/>
        <v>6.7512732505301418</v>
      </c>
      <c r="BB252" s="6"/>
      <c r="BC252" s="15"/>
      <c r="BD252" s="13">
        <f>_xlfn.PERCENTRANK.EXC($AX251:$AX$1474,AX252)</f>
        <v>0.59899999999999998</v>
      </c>
      <c r="BE252" s="13">
        <f>_xlfn.PERCENTRANK.EXC($AZ251:$AZ$1474,AZ252)</f>
        <v>0.94399999999999995</v>
      </c>
      <c r="BF252" s="13">
        <f>1-_xlfn.PERCENTRANK.EXC($BA251:$BA$1474,BA252)</f>
        <v>0.81200000000000006</v>
      </c>
      <c r="BG252" s="13">
        <v>0</v>
      </c>
      <c r="BH252" s="16">
        <f t="shared" si="108"/>
        <v>0.63339999999999996</v>
      </c>
    </row>
    <row r="253" spans="1:60" collapsed="1">
      <c r="A253" s="4" t="s">
        <v>2505</v>
      </c>
      <c r="B253" s="4" t="s">
        <v>2506</v>
      </c>
      <c r="C253" s="4" t="s">
        <v>20</v>
      </c>
      <c r="D253" s="4" t="s">
        <v>2416</v>
      </c>
      <c r="E253" s="45">
        <v>167006713600</v>
      </c>
      <c r="F253" s="45">
        <v>80593000000</v>
      </c>
      <c r="G253" s="45">
        <v>98350000000</v>
      </c>
      <c r="H253" s="45">
        <v>112850000000</v>
      </c>
      <c r="I253" s="43">
        <v>5310000000</v>
      </c>
      <c r="J253" s="43">
        <v>21003000000</v>
      </c>
      <c r="K253" s="43">
        <v>13710000000</v>
      </c>
      <c r="L253" s="45">
        <v>20757000000</v>
      </c>
      <c r="M253" s="45">
        <v>44660000</v>
      </c>
      <c r="N253" s="45">
        <v>46646000</v>
      </c>
      <c r="O253" s="45">
        <v>39447000</v>
      </c>
      <c r="P253" s="45">
        <v>22654000000</v>
      </c>
      <c r="Q253" s="45">
        <v>32834000000</v>
      </c>
      <c r="R253" s="45">
        <v>31023000000</v>
      </c>
      <c r="S253" s="45">
        <v>14354000000</v>
      </c>
      <c r="T253" s="45">
        <v>128715486400</v>
      </c>
      <c r="U253" s="1">
        <v>9.7987269090896802</v>
      </c>
      <c r="V253" s="8">
        <v>3</v>
      </c>
      <c r="W253" s="1"/>
      <c r="X253" s="11">
        <f t="shared" si="110"/>
        <v>0</v>
      </c>
      <c r="Y253" s="5">
        <f t="shared" si="85"/>
        <v>0</v>
      </c>
      <c r="Z253" s="5"/>
      <c r="AA253" s="5">
        <f t="shared" si="86"/>
        <v>0</v>
      </c>
      <c r="AB253" s="5"/>
      <c r="AC253" s="5"/>
      <c r="AD253" s="5"/>
      <c r="AE253" s="5">
        <f t="shared" si="87"/>
        <v>0</v>
      </c>
      <c r="AF253" s="10"/>
      <c r="AG253" s="12">
        <f t="shared" si="88"/>
        <v>6.5886615462881395E-2</v>
      </c>
      <c r="AH253" s="12">
        <f t="shared" si="89"/>
        <v>0.21355363497712251</v>
      </c>
      <c r="AI253" s="12">
        <f t="shared" si="111"/>
        <v>0.1839344262295082</v>
      </c>
      <c r="AJ253" s="12">
        <f t="shared" si="90"/>
        <v>2.0000182527378563E-2</v>
      </c>
      <c r="AK253" s="12">
        <f t="shared" si="91"/>
        <v>2.3185868125344733E-2</v>
      </c>
      <c r="AL253" s="12">
        <f t="shared" si="92"/>
        <v>8.3496844471982579E-2</v>
      </c>
      <c r="AM253" s="12">
        <f t="shared" si="93"/>
        <v>-1.9616975975850215E-3</v>
      </c>
      <c r="AN253" s="6">
        <f t="shared" si="94"/>
        <v>1804.590237348858</v>
      </c>
      <c r="AO253" s="6">
        <f t="shared" si="95"/>
        <v>2108.4337349397592</v>
      </c>
      <c r="AP253" s="6">
        <f t="shared" si="96"/>
        <v>2860.8005678505338</v>
      </c>
      <c r="AQ253" s="6">
        <f t="shared" si="97"/>
        <v>118.89834303627407</v>
      </c>
      <c r="AR253" s="6">
        <f t="shared" si="98"/>
        <v>450.26368820477643</v>
      </c>
      <c r="AS253" s="6">
        <f t="shared" si="99"/>
        <v>526.1997110046392</v>
      </c>
      <c r="AT253" s="12">
        <f t="shared" si="100"/>
        <v>2.7474651778672365E-2</v>
      </c>
      <c r="AU253" s="12">
        <f t="shared" si="101"/>
        <v>5.2174901204083968E-2</v>
      </c>
      <c r="AV253" s="12">
        <f t="shared" si="102"/>
        <v>9.1436611529487344E-2</v>
      </c>
      <c r="AW253" s="12">
        <f t="shared" si="103"/>
        <v>2.6314851427863273E-2</v>
      </c>
      <c r="AX253" s="12">
        <f t="shared" si="104"/>
        <v>-1.9616975975850215E-3</v>
      </c>
      <c r="AY253" s="6">
        <f t="shared" si="105"/>
        <v>72157000000</v>
      </c>
      <c r="AZ253" s="13">
        <f t="shared" si="106"/>
        <v>0.28766439846445946</v>
      </c>
      <c r="BA253" s="14">
        <f t="shared" si="107"/>
        <v>6.2010640458640456</v>
      </c>
      <c r="BB253" s="6"/>
      <c r="BC253" s="15"/>
      <c r="BD253" s="13">
        <f>_xlfn.PERCENTRANK.EXC($AX252:$AX$1474,AX253)</f>
        <v>0.56799999999999995</v>
      </c>
      <c r="BE253" s="13">
        <f>_xlfn.PERCENTRANK.EXC($AZ252:$AZ$1474,AZ253)</f>
        <v>0.90400000000000003</v>
      </c>
      <c r="BF253" s="13">
        <f>1-_xlfn.PERCENTRANK.EXC($BA252:$BA$1474,BA253)</f>
        <v>0.84499999999999997</v>
      </c>
      <c r="BG253" s="13">
        <v>0</v>
      </c>
      <c r="BH253" s="16">
        <f t="shared" si="108"/>
        <v>0.63240000000000007</v>
      </c>
    </row>
    <row r="254" spans="1:60" collapsed="1">
      <c r="A254" s="4" t="s">
        <v>1415</v>
      </c>
      <c r="B254" s="4" t="s">
        <v>1416</v>
      </c>
      <c r="C254" s="4" t="s">
        <v>20</v>
      </c>
      <c r="D254" s="4" t="s">
        <v>1412</v>
      </c>
      <c r="E254" s="45">
        <v>71892800000</v>
      </c>
      <c r="F254" s="45">
        <v>6180835000</v>
      </c>
      <c r="G254" s="45">
        <v>14617413000</v>
      </c>
      <c r="H254" s="45">
        <v>33720497000</v>
      </c>
      <c r="I254" s="43">
        <v>1658155000</v>
      </c>
      <c r="J254" s="43">
        <v>2605852000</v>
      </c>
      <c r="K254" s="43">
        <v>4281363000</v>
      </c>
      <c r="L254" s="45">
        <v>6516652000</v>
      </c>
      <c r="M254" s="45">
        <v>5488060</v>
      </c>
      <c r="N254" s="45">
        <v>5324000</v>
      </c>
      <c r="O254" s="45">
        <v>5229000</v>
      </c>
      <c r="P254" s="45">
        <v>4522671000</v>
      </c>
      <c r="Q254" s="45">
        <v>3993866000</v>
      </c>
      <c r="R254" s="45">
        <v>19066688000</v>
      </c>
      <c r="S254" s="45">
        <v>4362636000</v>
      </c>
      <c r="T254" s="45">
        <v>61831334000</v>
      </c>
      <c r="U254" s="1">
        <v>13.628656801931101</v>
      </c>
      <c r="V254" s="8">
        <v>4</v>
      </c>
      <c r="W254" s="1"/>
      <c r="X254" s="11">
        <f t="shared" si="110"/>
        <v>0</v>
      </c>
      <c r="Y254" s="5">
        <f t="shared" si="85"/>
        <v>0</v>
      </c>
      <c r="Z254" s="5"/>
      <c r="AA254" s="5">
        <f t="shared" si="86"/>
        <v>0</v>
      </c>
      <c r="AB254" s="5"/>
      <c r="AC254" s="5"/>
      <c r="AD254" s="5"/>
      <c r="AE254" s="5">
        <f t="shared" si="87"/>
        <v>0</v>
      </c>
      <c r="AF254" s="10"/>
      <c r="AG254" s="12">
        <f t="shared" si="88"/>
        <v>0.26827362322404658</v>
      </c>
      <c r="AH254" s="12">
        <f t="shared" si="89"/>
        <v>0.17827039572597422</v>
      </c>
      <c r="AI254" s="12">
        <f t="shared" si="111"/>
        <v>0.19325492147995327</v>
      </c>
      <c r="AJ254" s="12">
        <f t="shared" si="90"/>
        <v>0.10495331811322473</v>
      </c>
      <c r="AK254" s="12">
        <f t="shared" si="91"/>
        <v>0.14948658760608979</v>
      </c>
      <c r="AL254" s="12">
        <f t="shared" si="92"/>
        <v>8.383874195871921E-2</v>
      </c>
      <c r="AM254" s="12">
        <f t="shared" si="93"/>
        <v>0.16505330772534776</v>
      </c>
      <c r="AN254" s="6">
        <f t="shared" si="94"/>
        <v>1126.2331315619726</v>
      </c>
      <c r="AO254" s="6">
        <f t="shared" si="95"/>
        <v>2745.5696844477834</v>
      </c>
      <c r="AP254" s="6">
        <f t="shared" si="96"/>
        <v>6448.7467967106522</v>
      </c>
      <c r="AQ254" s="6">
        <f t="shared" si="97"/>
        <v>302.13864279909473</v>
      </c>
      <c r="AR254" s="6">
        <f t="shared" si="98"/>
        <v>489.4537941397445</v>
      </c>
      <c r="AS254" s="6">
        <f t="shared" si="99"/>
        <v>1246.2520558424173</v>
      </c>
      <c r="AT254" s="12">
        <f t="shared" si="100"/>
        <v>0.10810071936709198</v>
      </c>
      <c r="AU254" s="12">
        <f t="shared" si="101"/>
        <v>0.15294115629754224</v>
      </c>
      <c r="AV254" s="12">
        <f t="shared" si="102"/>
        <v>8.6925999455946146E-2</v>
      </c>
      <c r="AW254" s="12">
        <f t="shared" si="103"/>
        <v>0.16855465930625058</v>
      </c>
      <c r="AX254" s="12">
        <f t="shared" si="104"/>
        <v>8.383874195871921E-2</v>
      </c>
      <c r="AY254" s="6">
        <f t="shared" si="105"/>
        <v>23220589000</v>
      </c>
      <c r="AZ254" s="13">
        <f t="shared" si="106"/>
        <v>0.28064111552036858</v>
      </c>
      <c r="BA254" s="14">
        <f t="shared" si="107"/>
        <v>9.488205600053524</v>
      </c>
      <c r="BB254" s="6"/>
      <c r="BC254" s="15"/>
      <c r="BD254" s="13">
        <f>_xlfn.PERCENTRANK.EXC($AX253:$AX$1474,AX254)</f>
        <v>0.98299999999999998</v>
      </c>
      <c r="BE254" s="13">
        <f>_xlfn.PERCENTRANK.EXC($AZ253:$AZ$1474,AZ254)</f>
        <v>0.89800000000000002</v>
      </c>
      <c r="BF254" s="13">
        <f>1-_xlfn.PERCENTRANK.EXC($BA253:$BA$1474,BA254)</f>
        <v>0.622</v>
      </c>
      <c r="BG254" s="13">
        <v>0</v>
      </c>
      <c r="BH254" s="16">
        <f t="shared" si="108"/>
        <v>0.625</v>
      </c>
    </row>
    <row r="255" spans="1:60" collapsed="1">
      <c r="A255" s="4" t="s">
        <v>1973</v>
      </c>
      <c r="B255" s="4" t="s">
        <v>1974</v>
      </c>
      <c r="C255" s="4" t="s">
        <v>20</v>
      </c>
      <c r="D255" s="4" t="s">
        <v>1966</v>
      </c>
      <c r="E255" s="45">
        <v>33575676000</v>
      </c>
      <c r="F255" s="45">
        <v>4384607000</v>
      </c>
      <c r="G255" s="45">
        <v>35222475000</v>
      </c>
      <c r="H255" s="45">
        <v>46771516000</v>
      </c>
      <c r="I255" s="43">
        <v>210443000</v>
      </c>
      <c r="J255" s="43">
        <v>1131815000</v>
      </c>
      <c r="K255" s="43">
        <v>1138338000</v>
      </c>
      <c r="L255" s="45">
        <v>3704983000</v>
      </c>
      <c r="M255" s="45">
        <v>15907200</v>
      </c>
      <c r="N255" s="45">
        <v>22195200</v>
      </c>
      <c r="O255" s="45">
        <v>18849600</v>
      </c>
      <c r="P255" s="45">
        <v>9296199000</v>
      </c>
      <c r="Q255" s="45">
        <v>1838393000</v>
      </c>
      <c r="R255" s="45">
        <v>2475825000</v>
      </c>
      <c r="S255" s="45">
        <v>256361000</v>
      </c>
      <c r="T255" s="45">
        <v>32677874000</v>
      </c>
      <c r="U255" s="1">
        <v>9.1973082930027203</v>
      </c>
      <c r="V255" s="8">
        <v>5</v>
      </c>
      <c r="W255" s="1"/>
      <c r="X255" s="11">
        <f t="shared" si="110"/>
        <v>0</v>
      </c>
      <c r="Y255" s="5">
        <f t="shared" si="85"/>
        <v>0</v>
      </c>
      <c r="Z255" s="5"/>
      <c r="AA255" s="5">
        <f t="shared" si="86"/>
        <v>0</v>
      </c>
      <c r="AB255" s="5"/>
      <c r="AC255" s="5"/>
      <c r="AD255" s="17"/>
      <c r="AE255" s="5">
        <f t="shared" si="87"/>
        <v>0</v>
      </c>
      <c r="AF255" s="10"/>
      <c r="AG255" s="12">
        <f t="shared" si="88"/>
        <v>4.7995863711388503E-2</v>
      </c>
      <c r="AH255" s="12">
        <f t="shared" si="89"/>
        <v>3.213331828612271E-2</v>
      </c>
      <c r="AI255" s="12">
        <f t="shared" si="111"/>
        <v>7.9214515945987302E-2</v>
      </c>
      <c r="AJ255" s="12">
        <f t="shared" si="90"/>
        <v>0.14940630457818016</v>
      </c>
      <c r="AK255" s="12">
        <f t="shared" si="91"/>
        <v>4.8399800311076824E-2</v>
      </c>
      <c r="AL255" s="12">
        <f t="shared" si="92"/>
        <v>0.18378717749974127</v>
      </c>
      <c r="AM255" s="12">
        <f t="shared" si="93"/>
        <v>0.21852692244187089</v>
      </c>
      <c r="AN255" s="6">
        <f t="shared" si="94"/>
        <v>275.63662995373164</v>
      </c>
      <c r="AO255" s="6">
        <f t="shared" si="95"/>
        <v>1586.9410953719723</v>
      </c>
      <c r="AP255" s="6">
        <f t="shared" si="96"/>
        <v>2481.3001867413632</v>
      </c>
      <c r="AQ255" s="6">
        <f t="shared" si="97"/>
        <v>13.229418125125729</v>
      </c>
      <c r="AR255" s="6">
        <f t="shared" si="98"/>
        <v>50.993683318915799</v>
      </c>
      <c r="AS255" s="6">
        <f t="shared" si="99"/>
        <v>196.55499320940498</v>
      </c>
      <c r="AT255" s="12">
        <f t="shared" si="100"/>
        <v>0.13798827353946352</v>
      </c>
      <c r="AU255" s="12">
        <f t="shared" si="101"/>
        <v>7.7340741068926411E-2</v>
      </c>
      <c r="AV255" s="12">
        <f t="shared" si="102"/>
        <v>0.17202761199006078</v>
      </c>
      <c r="AW255" s="12">
        <f t="shared" si="103"/>
        <v>0.25216420038085108</v>
      </c>
      <c r="AX255" s="12">
        <f t="shared" si="104"/>
        <v>4.8399800311076824E-2</v>
      </c>
      <c r="AY255" s="6">
        <f t="shared" si="105"/>
        <v>13354056000</v>
      </c>
      <c r="AZ255" s="13">
        <f t="shared" si="106"/>
        <v>0.27744252382946427</v>
      </c>
      <c r="BA255" s="14">
        <f t="shared" si="107"/>
        <v>8.81997947089096</v>
      </c>
      <c r="BB255" s="6"/>
      <c r="BC255" s="15"/>
      <c r="BD255" s="13">
        <f>_xlfn.PERCENTRANK.EXC($AX254:$AX$1474,AX255)</f>
        <v>0.94299999999999995</v>
      </c>
      <c r="BE255" s="13">
        <f>_xlfn.PERCENTRANK.EXC($AZ254:$AZ$1474,AZ255)</f>
        <v>0.89600000000000002</v>
      </c>
      <c r="BF255" s="13">
        <f>1-_xlfn.PERCENTRANK.EXC($BA254:$BA$1474,BA255)</f>
        <v>0.67799999999999994</v>
      </c>
      <c r="BG255" s="13">
        <v>0</v>
      </c>
      <c r="BH255" s="16">
        <f t="shared" si="108"/>
        <v>0.63900000000000001</v>
      </c>
    </row>
    <row r="256" spans="1:60" collapsed="1">
      <c r="A256" s="4" t="s">
        <v>1705</v>
      </c>
      <c r="B256" s="4" t="s">
        <v>1706</v>
      </c>
      <c r="C256" s="4" t="s">
        <v>20</v>
      </c>
      <c r="D256" s="4" t="s">
        <v>1696</v>
      </c>
      <c r="E256" s="45">
        <v>303811918380</v>
      </c>
      <c r="F256" s="45">
        <v>67530000000</v>
      </c>
      <c r="G256" s="45">
        <v>617811000000</v>
      </c>
      <c r="H256" s="45">
        <v>903918000000</v>
      </c>
      <c r="I256" s="43">
        <v>255000000</v>
      </c>
      <c r="J256" s="43">
        <v>10089000000</v>
      </c>
      <c r="K256" s="43">
        <v>34746000000</v>
      </c>
      <c r="L256" s="45">
        <v>27453000000</v>
      </c>
      <c r="M256" s="45">
        <v>68180030</v>
      </c>
      <c r="N256" s="45">
        <v>95383000</v>
      </c>
      <c r="O256" s="45">
        <v>93990000</v>
      </c>
      <c r="P256" s="45">
        <v>239692000000</v>
      </c>
      <c r="Q256" s="45">
        <v>45047000000</v>
      </c>
      <c r="R256" s="45">
        <v>37127000000</v>
      </c>
      <c r="S256" s="45">
        <v>192594000000</v>
      </c>
      <c r="T256" s="45">
        <v>271805710240</v>
      </c>
      <c r="U256" s="1">
        <v>13.8857580175236</v>
      </c>
      <c r="V256" s="8">
        <v>3</v>
      </c>
      <c r="W256" s="1"/>
      <c r="X256" s="11">
        <f t="shared" si="110"/>
        <v>0</v>
      </c>
      <c r="Y256" s="5">
        <f t="shared" si="85"/>
        <v>0</v>
      </c>
      <c r="Z256" s="5"/>
      <c r="AA256" s="5">
        <f t="shared" si="86"/>
        <v>0</v>
      </c>
      <c r="AB256" s="5"/>
      <c r="AC256" s="5"/>
      <c r="AD256" s="17"/>
      <c r="AE256" s="17">
        <f t="shared" si="87"/>
        <v>0</v>
      </c>
      <c r="AF256" s="10"/>
      <c r="AG256" s="12">
        <f t="shared" si="88"/>
        <v>3.7760995113282985E-3</v>
      </c>
      <c r="AH256" s="12">
        <f t="shared" si="89"/>
        <v>1.633023691711543E-2</v>
      </c>
      <c r="AI256" s="12">
        <f t="shared" si="111"/>
        <v>3.0371117734130752E-2</v>
      </c>
      <c r="AJ256" s="12">
        <f t="shared" si="90"/>
        <v>0.16485666073773242</v>
      </c>
      <c r="AK256" s="12">
        <f t="shared" si="91"/>
        <v>6.5480648481845982E-2</v>
      </c>
      <c r="AL256" s="12">
        <f t="shared" si="92"/>
        <v>0.3168379413836746</v>
      </c>
      <c r="AM256" s="12">
        <f t="shared" si="93"/>
        <v>0.18156317734200766</v>
      </c>
      <c r="AN256" s="6">
        <f t="shared" si="94"/>
        <v>990.46597662101351</v>
      </c>
      <c r="AO256" s="6">
        <f t="shared" si="95"/>
        <v>6477.1605002987953</v>
      </c>
      <c r="AP256" s="6">
        <f t="shared" si="96"/>
        <v>9617.1720395786779</v>
      </c>
      <c r="AQ256" s="6">
        <f t="shared" si="97"/>
        <v>3.7400980903059149</v>
      </c>
      <c r="AR256" s="6">
        <f t="shared" si="98"/>
        <v>105.77356552006124</v>
      </c>
      <c r="AS256" s="6">
        <f t="shared" si="99"/>
        <v>292.08426428343438</v>
      </c>
      <c r="AT256" s="12">
        <f t="shared" si="100"/>
        <v>0.14306531934095146</v>
      </c>
      <c r="AU256" s="12">
        <f t="shared" si="101"/>
        <v>6.8096407642070034E-2</v>
      </c>
      <c r="AV256" s="12">
        <f t="shared" si="102"/>
        <v>0.29220343817642802</v>
      </c>
      <c r="AW256" s="12">
        <f t="shared" si="103"/>
        <v>0.18446391956470265</v>
      </c>
      <c r="AX256" s="12">
        <f t="shared" si="104"/>
        <v>6.5480648481845982E-2</v>
      </c>
      <c r="AY256" s="6">
        <f t="shared" si="105"/>
        <v>129272000000</v>
      </c>
      <c r="AZ256" s="13">
        <f t="shared" si="106"/>
        <v>0.2123661736493595</v>
      </c>
      <c r="BA256" s="14">
        <f t="shared" si="107"/>
        <v>9.9007653167231275</v>
      </c>
      <c r="BB256" s="6"/>
      <c r="BC256" s="15"/>
      <c r="BD256" s="13">
        <f>_xlfn.PERCENTRANK.EXC($AX255:$AX$1474,AX256)</f>
        <v>0.96899999999999997</v>
      </c>
      <c r="BE256" s="13">
        <f>_xlfn.PERCENTRANK.EXC($AZ255:$AZ$1474,AZ256)</f>
        <v>0.84199999999999997</v>
      </c>
      <c r="BF256" s="13">
        <f>1-_xlfn.PERCENTRANK.EXC($BA255:$BA$1474,BA256)</f>
        <v>0.58299999999999996</v>
      </c>
      <c r="BG256" s="13">
        <v>0</v>
      </c>
      <c r="BH256" s="16">
        <f t="shared" si="108"/>
        <v>0.59539999999999993</v>
      </c>
    </row>
    <row r="257" spans="1:60" collapsed="1">
      <c r="A257" s="4" t="s">
        <v>846</v>
      </c>
      <c r="B257" s="4" t="s">
        <v>847</v>
      </c>
      <c r="C257" s="4" t="s">
        <v>20</v>
      </c>
      <c r="D257" s="4" t="s">
        <v>803</v>
      </c>
      <c r="E257" s="45">
        <v>5830643612.2752504</v>
      </c>
      <c r="F257" s="45">
        <v>5220871000</v>
      </c>
      <c r="G257" s="45">
        <v>4115823000</v>
      </c>
      <c r="H257" s="45">
        <v>4132500000</v>
      </c>
      <c r="I257" s="43">
        <v>461015000</v>
      </c>
      <c r="J257" s="43">
        <v>524688000</v>
      </c>
      <c r="K257" s="43">
        <v>670989000</v>
      </c>
      <c r="L257" s="45">
        <v>437587000</v>
      </c>
      <c r="M257" s="45">
        <v>1255790</v>
      </c>
      <c r="N257" s="45">
        <v>1254140</v>
      </c>
      <c r="O257" s="45">
        <v>1214630</v>
      </c>
      <c r="P257" s="45">
        <v>1078351000</v>
      </c>
      <c r="Q257" s="45">
        <v>437703000</v>
      </c>
      <c r="R257" s="45">
        <v>2098258000</v>
      </c>
      <c r="S257" s="45">
        <v>421453000</v>
      </c>
      <c r="T257" s="45">
        <v>-2589348000</v>
      </c>
      <c r="U257" s="1"/>
      <c r="V257" s="8">
        <v>6</v>
      </c>
      <c r="W257" s="1"/>
      <c r="X257" s="11">
        <f t="shared" si="110"/>
        <v>0</v>
      </c>
      <c r="Y257" s="5">
        <f t="shared" si="85"/>
        <v>0</v>
      </c>
      <c r="Z257" s="5"/>
      <c r="AA257" s="5">
        <f t="shared" si="86"/>
        <v>0</v>
      </c>
      <c r="AB257" s="5"/>
      <c r="AC257" s="5"/>
      <c r="AD257" s="5"/>
      <c r="AE257" s="5">
        <f t="shared" si="87"/>
        <v>0</v>
      </c>
      <c r="AF257" s="10"/>
      <c r="AG257" s="12">
        <f t="shared" si="88"/>
        <v>8.8302315839636714E-2</v>
      </c>
      <c r="AH257" s="12">
        <f t="shared" si="89"/>
        <v>0.12748070070068609</v>
      </c>
      <c r="AI257" s="12">
        <f t="shared" si="111"/>
        <v>0.10588917120387174</v>
      </c>
      <c r="AJ257" s="12">
        <f t="shared" si="90"/>
        <v>-1.3657739511781286E-2</v>
      </c>
      <c r="AK257" s="12">
        <f t="shared" si="91"/>
        <v>6.7418325632973009E-4</v>
      </c>
      <c r="AL257" s="12">
        <f t="shared" si="92"/>
        <v>-3.0632420388480019E-3</v>
      </c>
      <c r="AM257" s="12">
        <f t="shared" si="93"/>
        <v>-2.980161667887482E-2</v>
      </c>
      <c r="AN257" s="6">
        <f t="shared" si="94"/>
        <v>4157.4395400504864</v>
      </c>
      <c r="AO257" s="6">
        <f t="shared" si="95"/>
        <v>3281.7891144529317</v>
      </c>
      <c r="AP257" s="6">
        <f t="shared" si="96"/>
        <v>3402.2706503214972</v>
      </c>
      <c r="AQ257" s="6">
        <f t="shared" si="97"/>
        <v>367.11153934973203</v>
      </c>
      <c r="AR257" s="6">
        <f t="shared" si="98"/>
        <v>418.36477586234383</v>
      </c>
      <c r="AS257" s="6">
        <f t="shared" si="99"/>
        <v>360.26361937380108</v>
      </c>
      <c r="AT257" s="12">
        <f t="shared" si="100"/>
        <v>-1.17223016884348E-2</v>
      </c>
      <c r="AU257" s="12">
        <f t="shared" si="101"/>
        <v>6.0271425098215037E-3</v>
      </c>
      <c r="AV257" s="12">
        <f t="shared" si="102"/>
        <v>-1.1070152947080247E-3</v>
      </c>
      <c r="AW257" s="12">
        <f t="shared" si="103"/>
        <v>-2.4611683231385073E-2</v>
      </c>
      <c r="AX257" s="12">
        <f t="shared" si="104"/>
        <v>-2.980161667887482E-2</v>
      </c>
      <c r="AY257" s="6">
        <f t="shared" si="105"/>
        <v>3192859000</v>
      </c>
      <c r="AZ257" s="13">
        <f t="shared" si="106"/>
        <v>0.13705177710634889</v>
      </c>
      <c r="BA257" s="14">
        <f t="shared" si="107"/>
        <v>-5.9173330103499415</v>
      </c>
      <c r="BB257" s="6"/>
      <c r="BC257" s="15"/>
      <c r="BD257" s="13">
        <f>_xlfn.PERCENTRANK.EXC($AX256:$AX$1474,AX257)</f>
        <v>0.36099999999999999</v>
      </c>
      <c r="BE257" s="13">
        <f>_xlfn.PERCENTRANK.EXC($AZ256:$AZ$1474,AZ257)</f>
        <v>0.66900000000000004</v>
      </c>
      <c r="BF257" s="13">
        <f>1-_xlfn.PERCENTRANK.EXC($BA256:$BA$1474,BA257)</f>
        <v>0.997</v>
      </c>
      <c r="BG257" s="13">
        <v>0</v>
      </c>
      <c r="BH257" s="16">
        <f t="shared" si="108"/>
        <v>0.6048</v>
      </c>
    </row>
    <row r="258" spans="1:60" collapsed="1">
      <c r="A258" s="4" t="s">
        <v>2781</v>
      </c>
      <c r="B258" s="4" t="s">
        <v>2782</v>
      </c>
      <c r="C258" s="4" t="s">
        <v>20</v>
      </c>
      <c r="D258" s="4" t="s">
        <v>2740</v>
      </c>
      <c r="E258" s="45">
        <v>11563200000</v>
      </c>
      <c r="F258" s="45">
        <v>35809000000</v>
      </c>
      <c r="G258" s="45">
        <v>27342000000</v>
      </c>
      <c r="H258" s="45">
        <v>28283000000</v>
      </c>
      <c r="I258" s="43">
        <v>797000000</v>
      </c>
      <c r="J258" s="43">
        <v>823000000</v>
      </c>
      <c r="K258" s="43">
        <v>1316000000</v>
      </c>
      <c r="L258" s="45">
        <v>1745000000</v>
      </c>
      <c r="M258" s="45">
        <v>3483400</v>
      </c>
      <c r="N258" s="45">
        <v>3480200</v>
      </c>
      <c r="O258" s="45">
        <v>3381000</v>
      </c>
      <c r="P258" s="45">
        <v>10039000000</v>
      </c>
      <c r="Q258" s="45">
        <v>2586000000</v>
      </c>
      <c r="R258" s="45">
        <v>6915000000</v>
      </c>
      <c r="S258" s="45">
        <v>7247000000</v>
      </c>
      <c r="T258" s="45">
        <v>4226200000</v>
      </c>
      <c r="U258" s="1">
        <v>4.63689263093731</v>
      </c>
      <c r="V258" s="8"/>
      <c r="W258" s="1"/>
      <c r="X258" s="11">
        <f t="shared" si="110"/>
        <v>0</v>
      </c>
      <c r="Y258" s="5">
        <f t="shared" ref="Y258:Y321" si="112">IF(V258&gt;6,1,0)</f>
        <v>0</v>
      </c>
      <c r="Z258" s="5"/>
      <c r="AA258" s="5">
        <f t="shared" ref="AA258:AA321" si="113">IF(W258&gt;3.5,1,0)</f>
        <v>0</v>
      </c>
      <c r="AB258" s="5"/>
      <c r="AC258" s="5"/>
      <c r="AD258" s="5"/>
      <c r="AE258" s="5">
        <f t="shared" ref="AE258:AE321" si="114">SUM(X258:AD258)</f>
        <v>0</v>
      </c>
      <c r="AF258" s="10"/>
      <c r="AG258" s="12">
        <f t="shared" ref="AG258:AG321" si="115">I258/F258</f>
        <v>2.2256974503616408E-2</v>
      </c>
      <c r="AH258" s="12">
        <f t="shared" ref="AH258:AH321" si="116">J258/G258</f>
        <v>3.0100212127861896E-2</v>
      </c>
      <c r="AI258" s="12">
        <f t="shared" si="111"/>
        <v>6.1697839691687587E-2</v>
      </c>
      <c r="AJ258" s="12">
        <f t="shared" ref="AJ258:AJ321" si="117">(H258/F258)^(1/17)-1</f>
        <v>-1.378286043501098E-2</v>
      </c>
      <c r="AK258" s="12">
        <f t="shared" ref="AK258:AK321" si="118">(H258/G258)^(1/6)-1</f>
        <v>5.6554211765065254E-3</v>
      </c>
      <c r="AL258" s="12">
        <f t="shared" ref="AL258:AL321" si="119">((H258*AI258)/(F258*AG258))^(1/17)-1</f>
        <v>4.7176361292425195E-2</v>
      </c>
      <c r="AM258" s="12">
        <f t="shared" ref="AM258:AM321" si="120">((H258*AI258)/(G258*AH258))^(1/6)-1</f>
        <v>0.1334419073782005</v>
      </c>
      <c r="AN258" s="6">
        <f t="shared" ref="AN258:AN321" si="121">F258/M258</f>
        <v>10279.898949302406</v>
      </c>
      <c r="AO258" s="6">
        <f t="shared" ref="AO258:AO321" si="122">G258/N258</f>
        <v>7856.4450318947183</v>
      </c>
      <c r="AP258" s="6">
        <f t="shared" ref="AP258:AP321" si="123">H258/O258</f>
        <v>8365.2765454007695</v>
      </c>
      <c r="AQ258" s="6">
        <f t="shared" ref="AQ258:AQ321" si="124">AN258*AG258</f>
        <v>228.79944881437675</v>
      </c>
      <c r="AR258" s="6">
        <f t="shared" ref="AR258:AR321" si="125">AO258*AH258</f>
        <v>236.48066203091773</v>
      </c>
      <c r="AS258" s="6">
        <f t="shared" ref="AS258:AS321" si="126">AP258*AI258</f>
        <v>516.11949127477078</v>
      </c>
      <c r="AT258" s="12">
        <f t="shared" ref="AT258:AT321" si="127">(AP258/AN258)^(1/17)-1</f>
        <v>-1.2050395748976039E-2</v>
      </c>
      <c r="AU258" s="12">
        <f t="shared" ref="AU258:AU321" si="128">(AP258/AO258)^(1/6)-1</f>
        <v>1.0514084520147904E-2</v>
      </c>
      <c r="AV258" s="12">
        <f t="shared" ref="AV258:AV321" si="129">(AS258/AQ258)^(1/17)-1</f>
        <v>4.9015911623896846E-2</v>
      </c>
      <c r="AW258" s="12">
        <f t="shared" ref="AW258:AW321" si="130">(AS258/AR258)^(1/6)-1</f>
        <v>0.13891795069439228</v>
      </c>
      <c r="AX258" s="12">
        <f t="shared" ref="AX258:AX321" si="131">MIN(AJ258:AM258,AT258:AW258)</f>
        <v>-1.378286043501098E-2</v>
      </c>
      <c r="AY258" s="6">
        <f t="shared" ref="AY258:AY321" si="132">MAX(P258,0)+MAX(Q258,0)+MAX(R258,0)-MAX(S258,0)</f>
        <v>12293000000</v>
      </c>
      <c r="AZ258" s="13">
        <f t="shared" ref="AZ258:AZ321" si="133">IF(AY258&gt;0,(H258*AI258)/AY258,1000%)</f>
        <v>0.14195070365248516</v>
      </c>
      <c r="BA258" s="14">
        <f t="shared" ref="BA258:BA321" si="134">IF(AI258&gt;0,T258/(H258*AI258),100000)</f>
        <v>2.42189111747851</v>
      </c>
      <c r="BB258" s="6"/>
      <c r="BC258" s="15"/>
      <c r="BD258" s="13">
        <f>_xlfn.PERCENTRANK.EXC($AX257:$AX$1474,AX258)</f>
        <v>0.46899999999999997</v>
      </c>
      <c r="BE258" s="13">
        <f>_xlfn.PERCENTRANK.EXC($AZ257:$AZ$1474,AZ258)</f>
        <v>0.68500000000000005</v>
      </c>
      <c r="BF258" s="13">
        <f>1-_xlfn.PERCENTRANK.EXC($BA257:$BA$1474,BA258)</f>
        <v>0.96399999999999997</v>
      </c>
      <c r="BG258" s="13">
        <v>0</v>
      </c>
      <c r="BH258" s="16">
        <f t="shared" ref="BH258:BH321" si="135">IF(AE258=0,20%*BD258+20%*BE258+40%*BF258+20%*BG258,0)</f>
        <v>0.61640000000000006</v>
      </c>
    </row>
    <row r="259" spans="1:60" collapsed="1">
      <c r="A259" s="4" t="s">
        <v>1940</v>
      </c>
      <c r="B259" s="4" t="s">
        <v>1941</v>
      </c>
      <c r="C259" s="4" t="s">
        <v>29</v>
      </c>
      <c r="D259" s="4" t="s">
        <v>1901</v>
      </c>
      <c r="E259" s="45">
        <v>37857500000</v>
      </c>
      <c r="F259" s="45">
        <v>58227950000</v>
      </c>
      <c r="G259" s="45">
        <v>74883000000</v>
      </c>
      <c r="H259" s="45">
        <v>114286000000</v>
      </c>
      <c r="I259" s="43">
        <v>2791197000</v>
      </c>
      <c r="J259" s="43">
        <v>6717000000</v>
      </c>
      <c r="K259" s="43">
        <v>4136000000</v>
      </c>
      <c r="L259" s="45">
        <v>7142000000</v>
      </c>
      <c r="M259" s="45">
        <v>9630200</v>
      </c>
      <c r="N259" s="45">
        <v>9610000</v>
      </c>
      <c r="O259" s="45">
        <v>9489000</v>
      </c>
      <c r="P259" s="45">
        <v>41332000000</v>
      </c>
      <c r="Q259" s="45">
        <v>20752000000</v>
      </c>
      <c r="R259" s="45">
        <v>27707000000</v>
      </c>
      <c r="S259" s="45">
        <v>26740000000</v>
      </c>
      <c r="T259" s="45">
        <v>28636000000</v>
      </c>
      <c r="U259" s="1">
        <v>7.2396833602608304</v>
      </c>
      <c r="V259" s="8">
        <v>3</v>
      </c>
      <c r="W259" s="1"/>
      <c r="X259" s="11">
        <f t="shared" si="110"/>
        <v>0</v>
      </c>
      <c r="Y259" s="5">
        <f t="shared" si="112"/>
        <v>0</v>
      </c>
      <c r="Z259" s="5"/>
      <c r="AA259" s="5">
        <f t="shared" si="113"/>
        <v>0</v>
      </c>
      <c r="AB259" s="5"/>
      <c r="AC259" s="5"/>
      <c r="AD259" s="5"/>
      <c r="AE259" s="5">
        <f t="shared" si="114"/>
        <v>0</v>
      </c>
      <c r="AF259" s="10"/>
      <c r="AG259" s="12">
        <f t="shared" si="115"/>
        <v>4.7935690677758706E-2</v>
      </c>
      <c r="AH259" s="12">
        <f t="shared" si="116"/>
        <v>8.9699931893754262E-2</v>
      </c>
      <c r="AI259" s="12">
        <f t="shared" si="111"/>
        <v>6.2492343769140576E-2</v>
      </c>
      <c r="AJ259" s="12">
        <f t="shared" si="117"/>
        <v>4.0464217338265884E-2</v>
      </c>
      <c r="AK259" s="12">
        <f t="shared" si="118"/>
        <v>7.3004721433708397E-2</v>
      </c>
      <c r="AL259" s="12">
        <f t="shared" si="119"/>
        <v>5.6821711324087865E-2</v>
      </c>
      <c r="AM259" s="12">
        <f t="shared" si="120"/>
        <v>1.0277659849878606E-2</v>
      </c>
      <c r="AN259" s="6">
        <f t="shared" si="121"/>
        <v>6046.3905214844963</v>
      </c>
      <c r="AO259" s="6">
        <f t="shared" si="122"/>
        <v>7792.1956295525497</v>
      </c>
      <c r="AP259" s="6">
        <f t="shared" si="123"/>
        <v>12044.051006428495</v>
      </c>
      <c r="AQ259" s="6">
        <f t="shared" si="124"/>
        <v>289.83790575481299</v>
      </c>
      <c r="AR259" s="6">
        <f t="shared" si="125"/>
        <v>698.95941727367335</v>
      </c>
      <c r="AS259" s="6">
        <f t="shared" si="126"/>
        <v>752.66097586679302</v>
      </c>
      <c r="AT259" s="12">
        <f t="shared" si="127"/>
        <v>4.1368636563698713E-2</v>
      </c>
      <c r="AU259" s="12">
        <f t="shared" si="128"/>
        <v>7.5273121177377167E-2</v>
      </c>
      <c r="AV259" s="12">
        <f t="shared" si="129"/>
        <v>5.7740349233637023E-2</v>
      </c>
      <c r="AW259" s="12">
        <f t="shared" si="130"/>
        <v>1.2413450624010336E-2</v>
      </c>
      <c r="AX259" s="12">
        <f t="shared" si="131"/>
        <v>1.0277659849878606E-2</v>
      </c>
      <c r="AY259" s="6">
        <f t="shared" si="132"/>
        <v>63051000000</v>
      </c>
      <c r="AZ259" s="13">
        <f t="shared" si="133"/>
        <v>0.11327338186547398</v>
      </c>
      <c r="BA259" s="14">
        <f t="shared" si="134"/>
        <v>4.0095211425371042</v>
      </c>
      <c r="BB259" s="6"/>
      <c r="BC259" s="15"/>
      <c r="BD259" s="13">
        <f>_xlfn.PERCENTRANK.EXC($AX258:$AX$1474,AX259)</f>
        <v>0.69499999999999995</v>
      </c>
      <c r="BE259" s="13">
        <f>_xlfn.PERCENTRANK.EXC($AZ258:$AZ$1474,AZ259)</f>
        <v>0.54500000000000004</v>
      </c>
      <c r="BF259" s="13">
        <f>1-_xlfn.PERCENTRANK.EXC($BA258:$BA$1474,BA259)</f>
        <v>0.93599999999999994</v>
      </c>
      <c r="BG259" s="13">
        <v>0</v>
      </c>
      <c r="BH259" s="16">
        <f t="shared" si="135"/>
        <v>0.62240000000000006</v>
      </c>
    </row>
    <row r="260" spans="1:60" collapsed="1">
      <c r="A260" s="4" t="s">
        <v>2202</v>
      </c>
      <c r="B260" s="4" t="s">
        <v>2203</v>
      </c>
      <c r="C260" s="4" t="s">
        <v>20</v>
      </c>
      <c r="D260" s="4" t="s">
        <v>2199</v>
      </c>
      <c r="E260" s="45">
        <v>130929778760</v>
      </c>
      <c r="F260" s="45">
        <v>54868735000</v>
      </c>
      <c r="G260" s="45">
        <v>65163000000</v>
      </c>
      <c r="H260" s="45">
        <v>86075000000</v>
      </c>
      <c r="I260" s="43">
        <v>4253065000</v>
      </c>
      <c r="J260" s="43">
        <v>5094000000</v>
      </c>
      <c r="K260" s="43">
        <v>7502000000</v>
      </c>
      <c r="L260" s="45">
        <v>10021000000</v>
      </c>
      <c r="M260" s="45">
        <v>20943000</v>
      </c>
      <c r="N260" s="45">
        <v>20383990</v>
      </c>
      <c r="O260" s="45">
        <v>18400090</v>
      </c>
      <c r="P260" s="45">
        <v>23928000000</v>
      </c>
      <c r="Q260" s="45">
        <v>4281000000</v>
      </c>
      <c r="R260" s="45">
        <v>14135000000</v>
      </c>
      <c r="S260" s="45">
        <v>18210000000</v>
      </c>
      <c r="T260" s="45">
        <v>92927778760.000198</v>
      </c>
      <c r="U260" s="1">
        <v>9.9026595028358493</v>
      </c>
      <c r="V260" s="8">
        <v>3</v>
      </c>
      <c r="W260" s="1"/>
      <c r="X260" s="11">
        <f t="shared" si="110"/>
        <v>0</v>
      </c>
      <c r="Y260" s="5">
        <f t="shared" si="112"/>
        <v>0</v>
      </c>
      <c r="Z260" s="5"/>
      <c r="AA260" s="5">
        <f t="shared" si="113"/>
        <v>0</v>
      </c>
      <c r="AB260" s="5"/>
      <c r="AC260" s="5"/>
      <c r="AD260" s="5"/>
      <c r="AE260" s="5">
        <f t="shared" si="114"/>
        <v>0</v>
      </c>
      <c r="AF260" s="10"/>
      <c r="AG260" s="12">
        <f t="shared" si="115"/>
        <v>7.7513450966201422E-2</v>
      </c>
      <c r="AH260" s="12">
        <f t="shared" si="116"/>
        <v>7.8173196445835827E-2</v>
      </c>
      <c r="AI260" s="12">
        <f t="shared" si="111"/>
        <v>0.11642172523961661</v>
      </c>
      <c r="AJ260" s="12">
        <f t="shared" si="117"/>
        <v>2.6840675534269165E-2</v>
      </c>
      <c r="AK260" s="12">
        <f t="shared" si="118"/>
        <v>4.7480612551851875E-2</v>
      </c>
      <c r="AL260" s="12">
        <f t="shared" si="119"/>
        <v>5.1706721519491516E-2</v>
      </c>
      <c r="AM260" s="12">
        <f t="shared" si="120"/>
        <v>0.11937435664348772</v>
      </c>
      <c r="AN260" s="6">
        <f t="shared" si="121"/>
        <v>2619.9080838466311</v>
      </c>
      <c r="AO260" s="6">
        <f t="shared" si="122"/>
        <v>3196.7735462978544</v>
      </c>
      <c r="AP260" s="6">
        <f t="shared" si="123"/>
        <v>4677.9662490781293</v>
      </c>
      <c r="AQ260" s="6">
        <f t="shared" si="124"/>
        <v>203.07811679320056</v>
      </c>
      <c r="AR260" s="6">
        <f t="shared" si="125"/>
        <v>249.90200642759342</v>
      </c>
      <c r="AS260" s="6">
        <f t="shared" si="126"/>
        <v>544.61690133037382</v>
      </c>
      <c r="AT260" s="12">
        <f t="shared" si="127"/>
        <v>3.4689544407616291E-2</v>
      </c>
      <c r="AU260" s="12">
        <f t="shared" si="128"/>
        <v>6.5510012834177678E-2</v>
      </c>
      <c r="AV260" s="12">
        <f t="shared" si="129"/>
        <v>5.9745659153248143E-2</v>
      </c>
      <c r="AW260" s="12">
        <f t="shared" si="130"/>
        <v>0.13864120330380958</v>
      </c>
      <c r="AX260" s="12">
        <f t="shared" si="131"/>
        <v>2.6840675534269165E-2</v>
      </c>
      <c r="AY260" s="6">
        <f t="shared" si="132"/>
        <v>24134000000</v>
      </c>
      <c r="AZ260" s="13">
        <f t="shared" si="133"/>
        <v>0.41522333637192343</v>
      </c>
      <c r="BA260" s="14">
        <f t="shared" si="134"/>
        <v>9.2733039377307858</v>
      </c>
      <c r="BB260" s="6"/>
      <c r="BC260" s="15"/>
      <c r="BD260" s="13">
        <f>_xlfn.PERCENTRANK.EXC($AX259:$AX$1474,AX260)</f>
        <v>0.84199999999999997</v>
      </c>
      <c r="BE260" s="13">
        <f>_xlfn.PERCENTRANK.EXC($AZ259:$AZ$1474,AZ260)</f>
        <v>0.93899999999999995</v>
      </c>
      <c r="BF260" s="13">
        <f>1-_xlfn.PERCENTRANK.EXC($BA259:$BA$1474,BA260)</f>
        <v>0.64100000000000001</v>
      </c>
      <c r="BG260" s="13">
        <v>0</v>
      </c>
      <c r="BH260" s="16">
        <f t="shared" si="135"/>
        <v>0.61260000000000003</v>
      </c>
    </row>
    <row r="261" spans="1:60" collapsed="1">
      <c r="A261" s="4" t="s">
        <v>1082</v>
      </c>
      <c r="B261" s="4" t="s">
        <v>1083</v>
      </c>
      <c r="C261" s="4" t="s">
        <v>20</v>
      </c>
      <c r="D261" s="4" t="s">
        <v>803</v>
      </c>
      <c r="E261" s="45">
        <v>7758912000</v>
      </c>
      <c r="F261" s="45">
        <v>7821219000</v>
      </c>
      <c r="G261" s="45">
        <v>4821412000</v>
      </c>
      <c r="H261" s="45">
        <v>7581394000</v>
      </c>
      <c r="I261" s="43">
        <v>1485939000</v>
      </c>
      <c r="J261" s="43">
        <v>260749000</v>
      </c>
      <c r="K261" s="43">
        <v>285945000</v>
      </c>
      <c r="L261" s="45">
        <v>1148553000</v>
      </c>
      <c r="M261" s="45">
        <v>7027940</v>
      </c>
      <c r="N261" s="45">
        <v>6428710</v>
      </c>
      <c r="O261" s="45">
        <v>6463990</v>
      </c>
      <c r="P261" s="45">
        <v>2091491000</v>
      </c>
      <c r="Q261" s="45">
        <v>2267731000</v>
      </c>
      <c r="R261" s="45">
        <v>2653793000</v>
      </c>
      <c r="S261" s="45">
        <v>551855000</v>
      </c>
      <c r="T261" s="45">
        <v>3820332000.00001</v>
      </c>
      <c r="U261" s="1">
        <v>7.9781882265087898</v>
      </c>
      <c r="V261" s="8"/>
      <c r="W261" s="1"/>
      <c r="X261" s="11">
        <f t="shared" si="110"/>
        <v>0</v>
      </c>
      <c r="Y261" s="5">
        <f t="shared" si="112"/>
        <v>0</v>
      </c>
      <c r="Z261" s="5"/>
      <c r="AA261" s="5">
        <f t="shared" si="113"/>
        <v>0</v>
      </c>
      <c r="AB261" s="5"/>
      <c r="AC261" s="5"/>
      <c r="AD261" s="5"/>
      <c r="AE261" s="5">
        <f t="shared" si="114"/>
        <v>0</v>
      </c>
      <c r="AF261" s="10"/>
      <c r="AG261" s="12">
        <f t="shared" si="115"/>
        <v>0.18998815913478448</v>
      </c>
      <c r="AH261" s="12">
        <f t="shared" si="116"/>
        <v>5.4081459954054951E-2</v>
      </c>
      <c r="AI261" s="12">
        <f t="shared" si="111"/>
        <v>0.15149628155455316</v>
      </c>
      <c r="AJ261" s="12">
        <f t="shared" si="117"/>
        <v>-1.8302839838412188E-3</v>
      </c>
      <c r="AK261" s="12">
        <f t="shared" si="118"/>
        <v>7.8356773109515165E-2</v>
      </c>
      <c r="AL261" s="12">
        <f t="shared" si="119"/>
        <v>-1.5035468843653477E-2</v>
      </c>
      <c r="AM261" s="12">
        <f t="shared" si="120"/>
        <v>0.2803284563942936</v>
      </c>
      <c r="AN261" s="6">
        <f t="shared" si="121"/>
        <v>1112.8750387738085</v>
      </c>
      <c r="AO261" s="6">
        <f t="shared" si="122"/>
        <v>749.9812559595938</v>
      </c>
      <c r="AP261" s="6">
        <f t="shared" si="123"/>
        <v>1172.8659852505959</v>
      </c>
      <c r="AQ261" s="6">
        <f t="shared" si="124"/>
        <v>211.43307996368776</v>
      </c>
      <c r="AR261" s="6">
        <f t="shared" si="125"/>
        <v>40.560081260470611</v>
      </c>
      <c r="AS261" s="6">
        <f t="shared" si="126"/>
        <v>177.68483552728267</v>
      </c>
      <c r="AT261" s="12">
        <f t="shared" si="127"/>
        <v>3.0932166119472804E-3</v>
      </c>
      <c r="AU261" s="12">
        <f t="shared" si="128"/>
        <v>7.7373602371973327E-2</v>
      </c>
      <c r="AV261" s="12">
        <f t="shared" si="129"/>
        <v>-1.0177103198847237E-2</v>
      </c>
      <c r="AW261" s="12">
        <f t="shared" si="130"/>
        <v>0.27916114191715713</v>
      </c>
      <c r="AX261" s="12">
        <f t="shared" si="131"/>
        <v>-1.5035468843653477E-2</v>
      </c>
      <c r="AY261" s="6">
        <f t="shared" si="132"/>
        <v>6461160000</v>
      </c>
      <c r="AZ261" s="13">
        <f t="shared" si="133"/>
        <v>0.17776266181304906</v>
      </c>
      <c r="BA261" s="14">
        <f t="shared" si="134"/>
        <v>3.3262130698365771</v>
      </c>
      <c r="BB261" s="6"/>
      <c r="BC261" s="15"/>
      <c r="BD261" s="13">
        <f>_xlfn.PERCENTRANK.EXC($AX260:$AX$1474,AX261)</f>
        <v>0.46200000000000002</v>
      </c>
      <c r="BE261" s="13">
        <f>_xlfn.PERCENTRANK.EXC($AZ260:$AZ$1474,AZ261)</f>
        <v>0.78900000000000003</v>
      </c>
      <c r="BF261" s="13">
        <f>1-_xlfn.PERCENTRANK.EXC($BA260:$BA$1474,BA261)</f>
        <v>0.95099999999999996</v>
      </c>
      <c r="BG261" s="13">
        <v>0</v>
      </c>
      <c r="BH261" s="16">
        <f t="shared" si="135"/>
        <v>0.63060000000000005</v>
      </c>
    </row>
    <row r="262" spans="1:60" collapsed="1">
      <c r="A262" s="4" t="s">
        <v>2495</v>
      </c>
      <c r="B262" s="4" t="s">
        <v>2496</v>
      </c>
      <c r="C262" s="4" t="s">
        <v>20</v>
      </c>
      <c r="D262" s="4" t="s">
        <v>2416</v>
      </c>
      <c r="E262" s="45">
        <v>33754531200</v>
      </c>
      <c r="F262" s="45">
        <v>4424887000</v>
      </c>
      <c r="G262" s="45">
        <v>6216699000</v>
      </c>
      <c r="H262" s="45">
        <v>12699687000</v>
      </c>
      <c r="I262" s="43">
        <v>213525000</v>
      </c>
      <c r="J262" s="43">
        <v>1224061000</v>
      </c>
      <c r="K262" s="43">
        <v>1215809000</v>
      </c>
      <c r="L262" s="45">
        <v>2602261000</v>
      </c>
      <c r="M262" s="45">
        <v>15306900</v>
      </c>
      <c r="N262" s="45">
        <v>14364480</v>
      </c>
      <c r="O262" s="45">
        <v>14592630</v>
      </c>
      <c r="P262" s="45">
        <v>807136000</v>
      </c>
      <c r="Q262" s="45">
        <v>10839000</v>
      </c>
      <c r="R262" s="45">
        <v>2734360000</v>
      </c>
      <c r="S262" s="45">
        <v>9346000</v>
      </c>
      <c r="T262" s="45">
        <v>28384438600</v>
      </c>
      <c r="U262" s="1">
        <v>16.863470372605299</v>
      </c>
      <c r="V262" s="8">
        <v>6</v>
      </c>
      <c r="W262" s="1"/>
      <c r="X262" s="11">
        <f t="shared" si="110"/>
        <v>0</v>
      </c>
      <c r="Y262" s="5">
        <f t="shared" si="112"/>
        <v>0</v>
      </c>
      <c r="Z262" s="5"/>
      <c r="AA262" s="5">
        <f t="shared" si="113"/>
        <v>0</v>
      </c>
      <c r="AB262" s="5"/>
      <c r="AC262" s="5"/>
      <c r="AD262" s="5"/>
      <c r="AE262" s="5">
        <f t="shared" si="114"/>
        <v>0</v>
      </c>
      <c r="AF262" s="10"/>
      <c r="AG262" s="12">
        <f t="shared" si="115"/>
        <v>4.8255469574703266E-2</v>
      </c>
      <c r="AH262" s="12">
        <f t="shared" si="116"/>
        <v>0.19689886867612538</v>
      </c>
      <c r="AI262" s="12">
        <f t="shared" si="111"/>
        <v>0.20490749102714106</v>
      </c>
      <c r="AJ262" s="12">
        <f t="shared" si="117"/>
        <v>6.3983161422595858E-2</v>
      </c>
      <c r="AK262" s="12">
        <f t="shared" si="118"/>
        <v>0.12643342650628764</v>
      </c>
      <c r="AL262" s="12">
        <f t="shared" si="119"/>
        <v>0.15844813692390503</v>
      </c>
      <c r="AM262" s="12">
        <f t="shared" si="120"/>
        <v>0.13394319392582865</v>
      </c>
      <c r="AN262" s="6">
        <f t="shared" si="121"/>
        <v>289.07793217437887</v>
      </c>
      <c r="AO262" s="6">
        <f t="shared" si="122"/>
        <v>432.78273908975473</v>
      </c>
      <c r="AP262" s="6">
        <f t="shared" si="123"/>
        <v>870.28088836625068</v>
      </c>
      <c r="AQ262" s="6">
        <f t="shared" si="124"/>
        <v>13.949591360758873</v>
      </c>
      <c r="AR262" s="6">
        <f t="shared" si="125"/>
        <v>85.214431709327457</v>
      </c>
      <c r="AS262" s="6">
        <f t="shared" si="126"/>
        <v>178.32707332399985</v>
      </c>
      <c r="AT262" s="12">
        <f t="shared" si="127"/>
        <v>6.6978231980642899E-2</v>
      </c>
      <c r="AU262" s="12">
        <f t="shared" si="128"/>
        <v>0.12347889695287617</v>
      </c>
      <c r="AV262" s="12">
        <f t="shared" si="129"/>
        <v>0.16170912265537685</v>
      </c>
      <c r="AW262" s="12">
        <f t="shared" si="130"/>
        <v>0.13096896695465765</v>
      </c>
      <c r="AX262" s="12">
        <f t="shared" si="131"/>
        <v>6.3983161422595858E-2</v>
      </c>
      <c r="AY262" s="6">
        <f t="shared" si="132"/>
        <v>3542989000</v>
      </c>
      <c r="AZ262" s="13">
        <f t="shared" si="133"/>
        <v>0.73448181747106756</v>
      </c>
      <c r="BA262" s="14">
        <f t="shared" si="134"/>
        <v>10.90760634694214</v>
      </c>
      <c r="BB262" s="6"/>
      <c r="BC262" s="15"/>
      <c r="BD262" s="13">
        <f>_xlfn.PERCENTRANK.EXC($AX261:$AX$1474,AX262)</f>
        <v>0.96799999999999997</v>
      </c>
      <c r="BE262" s="13">
        <f>_xlfn.PERCENTRANK.EXC($AZ261:$AZ$1474,AZ262)</f>
        <v>0.97099999999999997</v>
      </c>
      <c r="BF262" s="13">
        <f>1-_xlfn.PERCENTRANK.EXC($BA261:$BA$1474,BA262)</f>
        <v>0.50700000000000001</v>
      </c>
      <c r="BG262" s="13">
        <v>0</v>
      </c>
      <c r="BH262" s="16">
        <f t="shared" si="135"/>
        <v>0.59060000000000001</v>
      </c>
    </row>
    <row r="263" spans="1:60" collapsed="1">
      <c r="A263" s="4" t="s">
        <v>333</v>
      </c>
      <c r="B263" s="4" t="s">
        <v>334</v>
      </c>
      <c r="C263" s="4" t="s">
        <v>20</v>
      </c>
      <c r="D263" s="4" t="s">
        <v>288</v>
      </c>
      <c r="E263" s="45">
        <v>96412976000</v>
      </c>
      <c r="F263" s="45">
        <v>182166000000</v>
      </c>
      <c r="G263" s="45">
        <v>251516000000</v>
      </c>
      <c r="H263" s="45">
        <v>416514000000</v>
      </c>
      <c r="I263" s="43">
        <v>11277000000</v>
      </c>
      <c r="J263" s="43">
        <v>4015000000</v>
      </c>
      <c r="K263" s="43">
        <v>5452000000</v>
      </c>
      <c r="L263" s="45">
        <v>18441000000</v>
      </c>
      <c r="M263" s="45">
        <v>97680700</v>
      </c>
      <c r="N263" s="45">
        <v>101407000</v>
      </c>
      <c r="O263" s="45">
        <v>100407000</v>
      </c>
      <c r="P263" s="45">
        <v>3399000000</v>
      </c>
      <c r="Q263" s="45">
        <v>84432000000</v>
      </c>
      <c r="R263" s="45">
        <v>26441000000</v>
      </c>
      <c r="S263" s="45">
        <v>4822000000</v>
      </c>
      <c r="T263" s="45">
        <v>127996864000</v>
      </c>
      <c r="U263" s="1">
        <v>8.4755769164706098</v>
      </c>
      <c r="V263" s="8">
        <v>2</v>
      </c>
      <c r="W263" s="1">
        <v>1.7143882905274801</v>
      </c>
      <c r="X263" s="11">
        <f t="shared" si="110"/>
        <v>0</v>
      </c>
      <c r="Y263" s="5">
        <f t="shared" si="112"/>
        <v>0</v>
      </c>
      <c r="Z263" s="5"/>
      <c r="AA263" s="5">
        <f t="shared" si="113"/>
        <v>0</v>
      </c>
      <c r="AB263" s="5"/>
      <c r="AC263" s="5"/>
      <c r="AD263" s="5"/>
      <c r="AE263" s="11">
        <f t="shared" si="114"/>
        <v>0</v>
      </c>
      <c r="AF263" s="10"/>
      <c r="AG263" s="12">
        <f t="shared" si="115"/>
        <v>6.1905075590395577E-2</v>
      </c>
      <c r="AH263" s="12">
        <f t="shared" si="116"/>
        <v>1.5963199160291989E-2</v>
      </c>
      <c r="AI263" s="12">
        <f t="shared" si="111"/>
        <v>4.4274622221581988E-2</v>
      </c>
      <c r="AJ263" s="12">
        <f t="shared" si="117"/>
        <v>4.9849856061378039E-2</v>
      </c>
      <c r="AK263" s="12">
        <f t="shared" si="118"/>
        <v>8.7703846472009683E-2</v>
      </c>
      <c r="AL263" s="12">
        <f t="shared" si="119"/>
        <v>2.9352609532637963E-2</v>
      </c>
      <c r="AM263" s="12">
        <f t="shared" si="120"/>
        <v>0.28928764138519103</v>
      </c>
      <c r="AN263" s="6">
        <f t="shared" si="121"/>
        <v>1864.9129254806733</v>
      </c>
      <c r="AO263" s="6">
        <f t="shared" si="122"/>
        <v>2480.2627037581233</v>
      </c>
      <c r="AP263" s="6">
        <f t="shared" si="123"/>
        <v>4148.2565956556809</v>
      </c>
      <c r="AQ263" s="6">
        <f t="shared" si="124"/>
        <v>115.44757562138683</v>
      </c>
      <c r="AR263" s="6">
        <f t="shared" si="125"/>
        <v>39.592927509935208</v>
      </c>
      <c r="AS263" s="6">
        <f t="shared" si="126"/>
        <v>183.66249365084107</v>
      </c>
      <c r="AT263" s="12">
        <f t="shared" si="127"/>
        <v>4.8151220356653646E-2</v>
      </c>
      <c r="AU263" s="12">
        <f t="shared" si="128"/>
        <v>8.9501890761309655E-2</v>
      </c>
      <c r="AV263" s="12">
        <f t="shared" si="129"/>
        <v>2.7687137955718422E-2</v>
      </c>
      <c r="AW263" s="12">
        <f t="shared" si="130"/>
        <v>0.29141891662925379</v>
      </c>
      <c r="AX263" s="12">
        <f t="shared" si="131"/>
        <v>2.7687137955718422E-2</v>
      </c>
      <c r="AY263" s="6">
        <f t="shared" si="132"/>
        <v>109450000000</v>
      </c>
      <c r="AZ263" s="13">
        <f t="shared" si="133"/>
        <v>0.16848789401553221</v>
      </c>
      <c r="BA263" s="14">
        <f t="shared" si="134"/>
        <v>6.9408852014532831</v>
      </c>
      <c r="BB263" s="6"/>
      <c r="BC263" s="15"/>
      <c r="BD263" s="13">
        <f>_xlfn.PERCENTRANK.EXC($AX262:$AX$1474,AX263)</f>
        <v>0.84499999999999997</v>
      </c>
      <c r="BE263" s="13">
        <f>_xlfn.PERCENTRANK.EXC($AZ262:$AZ$1474,AZ263)</f>
        <v>0.76400000000000001</v>
      </c>
      <c r="BF263" s="13">
        <f>1-_xlfn.PERCENTRANK.EXC($BA262:$BA$1474,BA263)</f>
        <v>0.80299999999999994</v>
      </c>
      <c r="BG263" s="13">
        <v>0</v>
      </c>
      <c r="BH263" s="16">
        <f t="shared" si="135"/>
        <v>0.64300000000000002</v>
      </c>
    </row>
    <row r="264" spans="1:60" collapsed="1">
      <c r="A264" s="4" t="s">
        <v>2859</v>
      </c>
      <c r="B264" s="4" t="s">
        <v>2860</v>
      </c>
      <c r="C264" s="4" t="s">
        <v>20</v>
      </c>
      <c r="D264" s="4" t="s">
        <v>2852</v>
      </c>
      <c r="E264" s="45">
        <v>33879772005</v>
      </c>
      <c r="F264" s="45">
        <v>29601631000</v>
      </c>
      <c r="G264" s="45">
        <v>31621234000</v>
      </c>
      <c r="H264" s="45">
        <v>40687388000</v>
      </c>
      <c r="I264" s="43">
        <v>2195768000</v>
      </c>
      <c r="J264" s="43">
        <v>1626674000</v>
      </c>
      <c r="K264" s="43">
        <v>1125307000</v>
      </c>
      <c r="L264" s="45">
        <v>4101128000</v>
      </c>
      <c r="M264" s="45">
        <v>23277910</v>
      </c>
      <c r="N264" s="45">
        <v>23397150</v>
      </c>
      <c r="O264" s="45">
        <v>21806350</v>
      </c>
      <c r="P264" s="45">
        <v>10778515000</v>
      </c>
      <c r="Q264" s="45">
        <v>7644183000</v>
      </c>
      <c r="R264" s="45">
        <v>11616422000</v>
      </c>
      <c r="S264" s="45">
        <v>2648771000</v>
      </c>
      <c r="T264" s="45">
        <v>24957852169</v>
      </c>
      <c r="U264" s="1">
        <v>7.6212062682385397</v>
      </c>
      <c r="V264" s="8">
        <v>3</v>
      </c>
      <c r="W264" s="1"/>
      <c r="X264" s="11">
        <f t="shared" si="110"/>
        <v>0</v>
      </c>
      <c r="Y264" s="5">
        <f t="shared" si="112"/>
        <v>0</v>
      </c>
      <c r="Z264" s="5"/>
      <c r="AA264" s="5">
        <f t="shared" si="113"/>
        <v>0</v>
      </c>
      <c r="AB264" s="5"/>
      <c r="AC264" s="5"/>
      <c r="AD264" s="5"/>
      <c r="AE264" s="5">
        <f t="shared" si="114"/>
        <v>0</v>
      </c>
      <c r="AF264" s="10"/>
      <c r="AG264" s="12">
        <f t="shared" si="115"/>
        <v>7.4177264083860786E-2</v>
      </c>
      <c r="AH264" s="12">
        <f t="shared" si="116"/>
        <v>5.1442457938232267E-2</v>
      </c>
      <c r="AI264" s="12">
        <f t="shared" si="111"/>
        <v>0.10079605011754503</v>
      </c>
      <c r="AJ264" s="12">
        <f t="shared" si="117"/>
        <v>1.8887249933521755E-2</v>
      </c>
      <c r="AK264" s="12">
        <f t="shared" si="118"/>
        <v>4.2910002406937542E-2</v>
      </c>
      <c r="AL264" s="12">
        <f t="shared" si="119"/>
        <v>3.7432420873024341E-2</v>
      </c>
      <c r="AM264" s="12">
        <f t="shared" si="120"/>
        <v>0.16663177208649849</v>
      </c>
      <c r="AN264" s="6">
        <f t="shared" si="121"/>
        <v>1271.6618888895093</v>
      </c>
      <c r="AO264" s="6">
        <f t="shared" si="122"/>
        <v>1351.4993920199684</v>
      </c>
      <c r="AP264" s="6">
        <f t="shared" si="123"/>
        <v>1865.8504518179338</v>
      </c>
      <c r="AQ264" s="6">
        <f t="shared" si="124"/>
        <v>94.328399757538364</v>
      </c>
      <c r="AR264" s="6">
        <f t="shared" si="125"/>
        <v>69.52445062753371</v>
      </c>
      <c r="AS264" s="6">
        <f t="shared" si="126"/>
        <v>188.07035565328448</v>
      </c>
      <c r="AT264" s="12">
        <f t="shared" si="127"/>
        <v>2.2808720378076686E-2</v>
      </c>
      <c r="AU264" s="12">
        <f t="shared" si="128"/>
        <v>5.5221171760819976E-2</v>
      </c>
      <c r="AV264" s="12">
        <f t="shared" si="129"/>
        <v>4.1425267556445045E-2</v>
      </c>
      <c r="AW264" s="12">
        <f t="shared" si="130"/>
        <v>0.18040343146902371</v>
      </c>
      <c r="AX264" s="12">
        <f t="shared" si="131"/>
        <v>1.8887249933521755E-2</v>
      </c>
      <c r="AY264" s="6">
        <f t="shared" si="132"/>
        <v>27390349000</v>
      </c>
      <c r="AZ264" s="13">
        <f t="shared" si="133"/>
        <v>0.14972894284771618</v>
      </c>
      <c r="BA264" s="14">
        <f t="shared" si="134"/>
        <v>6.085606732830577</v>
      </c>
      <c r="BB264" s="6"/>
      <c r="BC264" s="15"/>
      <c r="BD264" s="13">
        <f>_xlfn.PERCENTRANK.EXC($AX263:$AX$1474,AX264)</f>
        <v>0.77800000000000002</v>
      </c>
      <c r="BE264" s="13">
        <f>_xlfn.PERCENTRANK.EXC($AZ263:$AZ$1474,AZ264)</f>
        <v>0.71299999999999997</v>
      </c>
      <c r="BF264" s="13">
        <f>1-_xlfn.PERCENTRANK.EXC($BA263:$BA$1474,BA264)</f>
        <v>0.85</v>
      </c>
      <c r="BG264" s="13">
        <v>0</v>
      </c>
      <c r="BH264" s="16">
        <f t="shared" si="135"/>
        <v>0.6382000000000001</v>
      </c>
    </row>
    <row r="265" spans="1:60" collapsed="1">
      <c r="A265" s="4" t="s">
        <v>2820</v>
      </c>
      <c r="B265" s="4" t="s">
        <v>2821</v>
      </c>
      <c r="C265" s="4" t="s">
        <v>20</v>
      </c>
      <c r="D265" s="4" t="s">
        <v>2805</v>
      </c>
      <c r="E265" s="45">
        <v>8648100000</v>
      </c>
      <c r="F265" s="45">
        <v>14749829000</v>
      </c>
      <c r="G265" s="45">
        <v>23325828000</v>
      </c>
      <c r="H265" s="45">
        <v>27226474000</v>
      </c>
      <c r="I265" s="43">
        <v>656872000</v>
      </c>
      <c r="J265" s="43">
        <v>627588000</v>
      </c>
      <c r="K265" s="43">
        <v>1241455000</v>
      </c>
      <c r="L265" s="45">
        <v>776305000</v>
      </c>
      <c r="M265" s="45">
        <v>12812000</v>
      </c>
      <c r="N265" s="45">
        <v>12811730</v>
      </c>
      <c r="O265" s="45">
        <v>12811720</v>
      </c>
      <c r="P265" s="45">
        <v>499363000</v>
      </c>
      <c r="Q265" s="45">
        <v>2127580000</v>
      </c>
      <c r="R265" s="45">
        <v>2083705000</v>
      </c>
      <c r="S265" s="45">
        <v>2089544000</v>
      </c>
      <c r="T265" s="45">
        <v>5491265000.00002</v>
      </c>
      <c r="U265" s="1">
        <v>12.344906820643301</v>
      </c>
      <c r="V265" s="8">
        <v>6</v>
      </c>
      <c r="W265" s="1"/>
      <c r="X265" s="11">
        <f t="shared" ref="X265:X296" si="136">IF(AX265&lt;-5%,1,0)</f>
        <v>0</v>
      </c>
      <c r="Y265" s="5">
        <f t="shared" si="112"/>
        <v>0</v>
      </c>
      <c r="Z265" s="5"/>
      <c r="AA265" s="5">
        <f t="shared" si="113"/>
        <v>0</v>
      </c>
      <c r="AB265" s="5"/>
      <c r="AC265" s="5"/>
      <c r="AD265" s="5"/>
      <c r="AE265" s="5">
        <f t="shared" si="114"/>
        <v>0</v>
      </c>
      <c r="AF265" s="10"/>
      <c r="AG265" s="12">
        <f t="shared" si="115"/>
        <v>4.4534211210177421E-2</v>
      </c>
      <c r="AH265" s="12">
        <f t="shared" si="116"/>
        <v>2.6905282847837171E-2</v>
      </c>
      <c r="AI265" s="12">
        <f t="shared" si="111"/>
        <v>2.8512873168960475E-2</v>
      </c>
      <c r="AJ265" s="12">
        <f t="shared" si="117"/>
        <v>3.6714286212982561E-2</v>
      </c>
      <c r="AK265" s="12">
        <f t="shared" si="118"/>
        <v>2.6106381841232817E-2</v>
      </c>
      <c r="AL265" s="12">
        <f t="shared" si="119"/>
        <v>9.8752837010478434E-3</v>
      </c>
      <c r="AM265" s="12">
        <f t="shared" si="120"/>
        <v>3.6079208846765187E-2</v>
      </c>
      <c r="AN265" s="6">
        <f t="shared" si="121"/>
        <v>1151.2510927255698</v>
      </c>
      <c r="AO265" s="6">
        <f t="shared" si="122"/>
        <v>1820.661846604635</v>
      </c>
      <c r="AP265" s="6">
        <f t="shared" si="123"/>
        <v>2125.1224659920758</v>
      </c>
      <c r="AQ265" s="6">
        <f t="shared" si="124"/>
        <v>51.270059319388075</v>
      </c>
      <c r="AR265" s="6">
        <f t="shared" si="125"/>
        <v>48.98542195316324</v>
      </c>
      <c r="AS265" s="6">
        <f t="shared" si="126"/>
        <v>60.593347341340582</v>
      </c>
      <c r="AT265" s="12">
        <f t="shared" si="127"/>
        <v>3.671561898629605E-2</v>
      </c>
      <c r="AU265" s="12">
        <f t="shared" si="128"/>
        <v>2.6106515326568713E-2</v>
      </c>
      <c r="AV265" s="12">
        <f t="shared" si="129"/>
        <v>9.8765819708275249E-3</v>
      </c>
      <c r="AW265" s="12">
        <f t="shared" si="130"/>
        <v>3.607934362945775E-2</v>
      </c>
      <c r="AX265" s="12">
        <f t="shared" si="131"/>
        <v>9.8752837010478434E-3</v>
      </c>
      <c r="AY265" s="6">
        <f t="shared" si="132"/>
        <v>2621104000</v>
      </c>
      <c r="AZ265" s="13">
        <f t="shared" si="133"/>
        <v>0.29617481793931105</v>
      </c>
      <c r="BA265" s="14">
        <f t="shared" si="134"/>
        <v>7.0735922092476802</v>
      </c>
      <c r="BB265" s="6"/>
      <c r="BC265" s="15"/>
      <c r="BD265" s="13">
        <f>_xlfn.PERCENTRANK.EXC($AX264:$AX$1474,AX265)</f>
        <v>0.69199999999999995</v>
      </c>
      <c r="BE265" s="13">
        <f>_xlfn.PERCENTRANK.EXC($AZ264:$AZ$1474,AZ265)</f>
        <v>0.90900000000000003</v>
      </c>
      <c r="BF265" s="13">
        <f>1-_xlfn.PERCENTRANK.EXC($BA264:$BA$1474,BA265)</f>
        <v>0.79800000000000004</v>
      </c>
      <c r="BG265" s="13">
        <v>0</v>
      </c>
      <c r="BH265" s="16">
        <f t="shared" si="135"/>
        <v>0.63940000000000008</v>
      </c>
    </row>
    <row r="266" spans="1:60" collapsed="1">
      <c r="A266" s="4" t="s">
        <v>1339</v>
      </c>
      <c r="B266" s="4" t="s">
        <v>1340</v>
      </c>
      <c r="C266" s="4" t="s">
        <v>20</v>
      </c>
      <c r="D266" s="4" t="s">
        <v>1292</v>
      </c>
      <c r="E266" s="45">
        <v>476260774237</v>
      </c>
      <c r="F266" s="45">
        <v>234797000000</v>
      </c>
      <c r="G266" s="45">
        <v>330256000000</v>
      </c>
      <c r="H266" s="45">
        <v>425229000000</v>
      </c>
      <c r="I266" s="43">
        <v>10755000000</v>
      </c>
      <c r="J266" s="43">
        <v>33434000000</v>
      </c>
      <c r="K266" s="43">
        <v>40497000000</v>
      </c>
      <c r="L266" s="45">
        <v>41193000000</v>
      </c>
      <c r="M266" s="45">
        <v>162538990</v>
      </c>
      <c r="N266" s="45">
        <v>156007600</v>
      </c>
      <c r="O266" s="45">
        <v>147508520</v>
      </c>
      <c r="P266" s="45">
        <v>83930000000</v>
      </c>
      <c r="Q266" s="45">
        <v>92827000000</v>
      </c>
      <c r="R266" s="45">
        <v>118166000000</v>
      </c>
      <c r="S266" s="45">
        <v>64056000000</v>
      </c>
      <c r="T266" s="45">
        <v>388725128579.00098</v>
      </c>
      <c r="U266" s="1">
        <v>21.370405362846999</v>
      </c>
      <c r="V266" s="8">
        <v>2</v>
      </c>
      <c r="W266" s="1"/>
      <c r="X266" s="11">
        <f t="shared" si="136"/>
        <v>0</v>
      </c>
      <c r="Y266" s="5">
        <f t="shared" si="112"/>
        <v>0</v>
      </c>
      <c r="Z266" s="5"/>
      <c r="AA266" s="5">
        <f t="shared" si="113"/>
        <v>0</v>
      </c>
      <c r="AB266" s="5"/>
      <c r="AC266" s="5"/>
      <c r="AD266" s="5"/>
      <c r="AE266" s="17">
        <f t="shared" si="114"/>
        <v>0</v>
      </c>
      <c r="AF266" s="10"/>
      <c r="AG266" s="12">
        <f t="shared" si="115"/>
        <v>4.5805525624262662E-2</v>
      </c>
      <c r="AH266" s="12">
        <f t="shared" si="116"/>
        <v>0.10123661644300179</v>
      </c>
      <c r="AI266" s="12">
        <f t="shared" si="111"/>
        <v>9.687250869531476E-2</v>
      </c>
      <c r="AJ266" s="12">
        <f t="shared" si="117"/>
        <v>3.5553098438410924E-2</v>
      </c>
      <c r="AK266" s="12">
        <f t="shared" si="118"/>
        <v>4.3026541200045232E-2</v>
      </c>
      <c r="AL266" s="12">
        <f t="shared" si="119"/>
        <v>8.219780189091086E-2</v>
      </c>
      <c r="AM266" s="12">
        <f t="shared" si="120"/>
        <v>3.53944847518044E-2</v>
      </c>
      <c r="AN266" s="6">
        <f t="shared" si="121"/>
        <v>1444.5580103580071</v>
      </c>
      <c r="AO266" s="6">
        <f t="shared" si="122"/>
        <v>2116.9225089034126</v>
      </c>
      <c r="AP266" s="6">
        <f t="shared" si="123"/>
        <v>2882.7419595830802</v>
      </c>
      <c r="AQ266" s="6">
        <f t="shared" si="124"/>
        <v>66.168738959187579</v>
      </c>
      <c r="AR266" s="6">
        <f t="shared" si="125"/>
        <v>214.31007207341182</v>
      </c>
      <c r="AS266" s="6">
        <f t="shared" si="126"/>
        <v>279.25844554606067</v>
      </c>
      <c r="AT266" s="12">
        <f t="shared" si="127"/>
        <v>4.1480690873489712E-2</v>
      </c>
      <c r="AU266" s="12">
        <f t="shared" si="128"/>
        <v>5.2810323404401061E-2</v>
      </c>
      <c r="AV266" s="12">
        <f t="shared" si="129"/>
        <v>8.8392392504778039E-2</v>
      </c>
      <c r="AW266" s="12">
        <f t="shared" si="130"/>
        <v>4.5106676852638028E-2</v>
      </c>
      <c r="AX266" s="12">
        <f t="shared" si="131"/>
        <v>3.53944847518044E-2</v>
      </c>
      <c r="AY266" s="6">
        <f t="shared" si="132"/>
        <v>230867000000</v>
      </c>
      <c r="AZ266" s="13">
        <f t="shared" si="133"/>
        <v>0.17842740625554973</v>
      </c>
      <c r="BA266" s="14">
        <f t="shared" si="134"/>
        <v>9.436679255674532</v>
      </c>
      <c r="BB266" s="6"/>
      <c r="BC266" s="15"/>
      <c r="BD266" s="13">
        <f>_xlfn.PERCENTRANK.EXC($AX265:$AX$1474,AX266)</f>
        <v>0.89400000000000002</v>
      </c>
      <c r="BE266" s="13">
        <f>_xlfn.PERCENTRANK.EXC($AZ265:$AZ$1474,AZ266)</f>
        <v>0.79100000000000004</v>
      </c>
      <c r="BF266" s="13">
        <f>1-_xlfn.PERCENTRANK.EXC($BA265:$BA$1474,BA266)</f>
        <v>0.63100000000000001</v>
      </c>
      <c r="BG266" s="13">
        <v>0</v>
      </c>
      <c r="BH266" s="16">
        <f t="shared" si="135"/>
        <v>0.58940000000000003</v>
      </c>
    </row>
    <row r="267" spans="1:60" collapsed="1">
      <c r="A267" s="4" t="s">
        <v>2212</v>
      </c>
      <c r="B267" s="4" t="s">
        <v>2213</v>
      </c>
      <c r="C267" s="4" t="s">
        <v>20</v>
      </c>
      <c r="D267" s="4" t="s">
        <v>2199</v>
      </c>
      <c r="E267" s="45">
        <v>30210768000</v>
      </c>
      <c r="F267" s="45">
        <v>18829511000</v>
      </c>
      <c r="G267" s="45">
        <v>22236894000</v>
      </c>
      <c r="H267" s="45">
        <v>28250653000</v>
      </c>
      <c r="I267" s="43">
        <v>682097000</v>
      </c>
      <c r="J267" s="43">
        <v>1908734000</v>
      </c>
      <c r="K267" s="43">
        <v>2675035000</v>
      </c>
      <c r="L267" s="45">
        <v>3907792000</v>
      </c>
      <c r="M267" s="45">
        <v>22415250</v>
      </c>
      <c r="N267" s="45">
        <v>21982380</v>
      </c>
      <c r="O267" s="45">
        <v>20166650</v>
      </c>
      <c r="P267" s="45">
        <v>12442358000</v>
      </c>
      <c r="Q267" s="45">
        <v>11443964000</v>
      </c>
      <c r="R267" s="45">
        <v>6556643000</v>
      </c>
      <c r="S267" s="45">
        <v>4460245000</v>
      </c>
      <c r="T267" s="45">
        <v>25176875000</v>
      </c>
      <c r="U267" s="1">
        <v>9.8069054595493004</v>
      </c>
      <c r="V267" s="8">
        <v>2</v>
      </c>
      <c r="W267" s="1"/>
      <c r="X267" s="11">
        <f t="shared" si="136"/>
        <v>0</v>
      </c>
      <c r="Y267" s="5">
        <f t="shared" si="112"/>
        <v>0</v>
      </c>
      <c r="Z267" s="5"/>
      <c r="AA267" s="5">
        <f t="shared" si="113"/>
        <v>0</v>
      </c>
      <c r="AB267" s="5"/>
      <c r="AC267" s="5"/>
      <c r="AD267" s="5"/>
      <c r="AE267" s="5">
        <f t="shared" si="114"/>
        <v>0</v>
      </c>
      <c r="AF267" s="10"/>
      <c r="AG267" s="12">
        <f t="shared" si="115"/>
        <v>3.6224891873187788E-2</v>
      </c>
      <c r="AH267" s="12">
        <f t="shared" si="116"/>
        <v>8.5836358261185214E-2</v>
      </c>
      <c r="AI267" s="12">
        <f t="shared" si="111"/>
        <v>0.13832572294877574</v>
      </c>
      <c r="AJ267" s="12">
        <f t="shared" si="117"/>
        <v>2.4151216614943571E-2</v>
      </c>
      <c r="AK267" s="12">
        <f t="shared" si="118"/>
        <v>4.0700414379697181E-2</v>
      </c>
      <c r="AL267" s="12">
        <f t="shared" si="119"/>
        <v>0.10813648204229587</v>
      </c>
      <c r="AM267" s="12">
        <f t="shared" si="120"/>
        <v>0.12684540558780255</v>
      </c>
      <c r="AN267" s="6">
        <f t="shared" si="121"/>
        <v>840.03127335184752</v>
      </c>
      <c r="AO267" s="6">
        <f t="shared" si="122"/>
        <v>1011.5780911802999</v>
      </c>
      <c r="AP267" s="6">
        <f t="shared" si="123"/>
        <v>1400.8599841818052</v>
      </c>
      <c r="AQ267" s="6">
        <f t="shared" si="124"/>
        <v>30.43004204726693</v>
      </c>
      <c r="AR267" s="6">
        <f t="shared" si="125"/>
        <v>86.830179443718109</v>
      </c>
      <c r="AS267" s="6">
        <f t="shared" si="126"/>
        <v>193.77497006195875</v>
      </c>
      <c r="AT267" s="12">
        <f t="shared" si="127"/>
        <v>3.0539548753366397E-2</v>
      </c>
      <c r="AU267" s="12">
        <f t="shared" si="128"/>
        <v>5.5761658266177072E-2</v>
      </c>
      <c r="AV267" s="12">
        <f t="shared" si="129"/>
        <v>0.11504868776655219</v>
      </c>
      <c r="AW267" s="12">
        <f t="shared" si="130"/>
        <v>0.14315335861771739</v>
      </c>
      <c r="AX267" s="12">
        <f t="shared" si="131"/>
        <v>2.4151216614943571E-2</v>
      </c>
      <c r="AY267" s="6">
        <f t="shared" si="132"/>
        <v>25982720000</v>
      </c>
      <c r="AZ267" s="13">
        <f t="shared" si="133"/>
        <v>0.15039965022907531</v>
      </c>
      <c r="BA267" s="14">
        <f t="shared" si="134"/>
        <v>6.4427367167955714</v>
      </c>
      <c r="BB267" s="6"/>
      <c r="BC267" s="15"/>
      <c r="BD267" s="13">
        <f>_xlfn.PERCENTRANK.EXC($AX266:$AX$1474,AX267)</f>
        <v>0.82399999999999995</v>
      </c>
      <c r="BE267" s="13">
        <f>_xlfn.PERCENTRANK.EXC($AZ266:$AZ$1474,AZ267)</f>
        <v>0.71599999999999997</v>
      </c>
      <c r="BF267" s="13">
        <f>1-_xlfn.PERCENTRANK.EXC($BA266:$BA$1474,BA267)</f>
        <v>0.83399999999999996</v>
      </c>
      <c r="BG267" s="13">
        <v>0</v>
      </c>
      <c r="BH267" s="16">
        <f t="shared" si="135"/>
        <v>0.64159999999999995</v>
      </c>
    </row>
    <row r="268" spans="1:60" collapsed="1">
      <c r="A268" s="4" t="s">
        <v>1727</v>
      </c>
      <c r="B268" s="4" t="s">
        <v>1728</v>
      </c>
      <c r="C268" s="4" t="s">
        <v>20</v>
      </c>
      <c r="D268" s="4" t="s">
        <v>1696</v>
      </c>
      <c r="E268" s="45">
        <v>58897998420</v>
      </c>
      <c r="F268" s="45">
        <v>56005000000</v>
      </c>
      <c r="G268" s="45">
        <v>45600000000</v>
      </c>
      <c r="H268" s="45">
        <v>75072000000</v>
      </c>
      <c r="I268" s="43">
        <v>6314000000</v>
      </c>
      <c r="J268" s="43">
        <v>2730000000</v>
      </c>
      <c r="K268" s="43">
        <v>1853000000</v>
      </c>
      <c r="L268" s="45">
        <v>9483000000</v>
      </c>
      <c r="M268" s="45">
        <v>41635790</v>
      </c>
      <c r="N268" s="45">
        <v>36678170</v>
      </c>
      <c r="O268" s="45">
        <v>37068520</v>
      </c>
      <c r="P268" s="45">
        <v>18460000000</v>
      </c>
      <c r="Q268" s="45">
        <v>13905000000</v>
      </c>
      <c r="R268" s="45">
        <v>40100000000</v>
      </c>
      <c r="S268" s="45">
        <v>6935000000</v>
      </c>
      <c r="T268" s="45">
        <v>57174957868.000099</v>
      </c>
      <c r="U268" s="1">
        <v>13.79051330051</v>
      </c>
      <c r="V268" s="8">
        <v>3</v>
      </c>
      <c r="W268" s="1"/>
      <c r="X268" s="11">
        <f t="shared" si="136"/>
        <v>0</v>
      </c>
      <c r="Y268" s="5">
        <f t="shared" si="112"/>
        <v>0</v>
      </c>
      <c r="Z268" s="5"/>
      <c r="AA268" s="5">
        <f t="shared" si="113"/>
        <v>0</v>
      </c>
      <c r="AB268" s="5"/>
      <c r="AC268" s="5"/>
      <c r="AD268" s="5"/>
      <c r="AE268" s="5">
        <f t="shared" si="114"/>
        <v>0</v>
      </c>
      <c r="AF268" s="10"/>
      <c r="AG268" s="12">
        <f t="shared" si="115"/>
        <v>0.11273993393447014</v>
      </c>
      <c r="AH268" s="12">
        <f t="shared" si="116"/>
        <v>5.9868421052631578E-2</v>
      </c>
      <c r="AI268" s="12">
        <f t="shared" si="111"/>
        <v>0.12631873401534527</v>
      </c>
      <c r="AJ268" s="12">
        <f t="shared" si="117"/>
        <v>1.7385078601218851E-2</v>
      </c>
      <c r="AK268" s="12">
        <f t="shared" si="118"/>
        <v>8.6639590213297035E-2</v>
      </c>
      <c r="AL268" s="12">
        <f t="shared" si="119"/>
        <v>2.4213880472889082E-2</v>
      </c>
      <c r="AM268" s="12">
        <f t="shared" si="120"/>
        <v>0.2306385554576833</v>
      </c>
      <c r="AN268" s="6">
        <f t="shared" si="121"/>
        <v>1345.1167853426102</v>
      </c>
      <c r="AO268" s="6">
        <f t="shared" si="122"/>
        <v>1243.2463233580083</v>
      </c>
      <c r="AP268" s="6">
        <f t="shared" si="123"/>
        <v>2025.2224798832001</v>
      </c>
      <c r="AQ268" s="6">
        <f t="shared" si="124"/>
        <v>151.64837751367273</v>
      </c>
      <c r="AR268" s="6">
        <f t="shared" si="125"/>
        <v>74.431194358933396</v>
      </c>
      <c r="AS268" s="6">
        <f t="shared" si="126"/>
        <v>255.82353975826388</v>
      </c>
      <c r="AT268" s="12">
        <f t="shared" si="127"/>
        <v>2.4362546316538447E-2</v>
      </c>
      <c r="AU268" s="12">
        <f t="shared" si="128"/>
        <v>8.4724025182047358E-2</v>
      </c>
      <c r="AV268" s="12">
        <f t="shared" si="129"/>
        <v>3.1238181728031611E-2</v>
      </c>
      <c r="AW268" s="12">
        <f t="shared" si="130"/>
        <v>0.22846914417893593</v>
      </c>
      <c r="AX268" s="12">
        <f t="shared" si="131"/>
        <v>1.7385078601218851E-2</v>
      </c>
      <c r="AY268" s="6">
        <f t="shared" si="132"/>
        <v>65530000000</v>
      </c>
      <c r="AZ268" s="13">
        <f t="shared" si="133"/>
        <v>0.14471234549061499</v>
      </c>
      <c r="BA268" s="14">
        <f t="shared" si="134"/>
        <v>6.0292057226616151</v>
      </c>
      <c r="BB268" s="6"/>
      <c r="BC268" s="15"/>
      <c r="BD268" s="13">
        <f>_xlfn.PERCENTRANK.EXC($AX267:$AX$1474,AX268)</f>
        <v>0.76500000000000001</v>
      </c>
      <c r="BE268" s="13">
        <f>_xlfn.PERCENTRANK.EXC($AZ267:$AZ$1474,AZ268)</f>
        <v>0.69799999999999995</v>
      </c>
      <c r="BF268" s="13">
        <f>1-_xlfn.PERCENTRANK.EXC($BA267:$BA$1474,BA268)</f>
        <v>0.85199999999999998</v>
      </c>
      <c r="BG268" s="13">
        <v>0</v>
      </c>
      <c r="BH268" s="16">
        <f t="shared" si="135"/>
        <v>0.63339999999999996</v>
      </c>
    </row>
    <row r="269" spans="1:60" collapsed="1">
      <c r="A269" s="4" t="s">
        <v>1048</v>
      </c>
      <c r="B269" s="4" t="s">
        <v>1049</v>
      </c>
      <c r="C269" s="4" t="s">
        <v>20</v>
      </c>
      <c r="D269" s="4" t="s">
        <v>803</v>
      </c>
      <c r="E269" s="45">
        <v>54102174480</v>
      </c>
      <c r="F269" s="45">
        <v>26739250000</v>
      </c>
      <c r="G269" s="45">
        <v>29548526000</v>
      </c>
      <c r="H269" s="45">
        <v>48515155000</v>
      </c>
      <c r="I269" s="43">
        <v>2870791000</v>
      </c>
      <c r="J269" s="43">
        <v>4468756000</v>
      </c>
      <c r="K269" s="43">
        <v>3308017000</v>
      </c>
      <c r="L269" s="45">
        <v>5878348000</v>
      </c>
      <c r="M269" s="45">
        <v>47172530</v>
      </c>
      <c r="N269" s="45">
        <v>41739050</v>
      </c>
      <c r="O269" s="45">
        <v>40479050</v>
      </c>
      <c r="P269" s="45">
        <v>8724213000</v>
      </c>
      <c r="Q269" s="45">
        <v>11843712000</v>
      </c>
      <c r="R269" s="45">
        <v>12461179000</v>
      </c>
      <c r="S269" s="45">
        <v>5355758000</v>
      </c>
      <c r="T269" s="45">
        <v>45482410995</v>
      </c>
      <c r="U269" s="1">
        <v>9.8943174170149408</v>
      </c>
      <c r="V269" s="8">
        <v>5</v>
      </c>
      <c r="W269" s="1"/>
      <c r="X269" s="11">
        <f t="shared" si="136"/>
        <v>0</v>
      </c>
      <c r="Y269" s="5">
        <f t="shared" si="112"/>
        <v>0</v>
      </c>
      <c r="Z269" s="5"/>
      <c r="AA269" s="5">
        <f t="shared" si="113"/>
        <v>0</v>
      </c>
      <c r="AB269" s="5"/>
      <c r="AC269" s="5"/>
      <c r="AD269" s="5"/>
      <c r="AE269" s="5">
        <f t="shared" si="114"/>
        <v>0</v>
      </c>
      <c r="AF269" s="10"/>
      <c r="AG269" s="12">
        <f t="shared" si="115"/>
        <v>0.10736243537122395</v>
      </c>
      <c r="AH269" s="12">
        <f t="shared" si="116"/>
        <v>0.1512344812055938</v>
      </c>
      <c r="AI269" s="12">
        <f t="shared" si="111"/>
        <v>0.12116519054715995</v>
      </c>
      <c r="AJ269" s="12">
        <f t="shared" si="117"/>
        <v>3.5665015103792053E-2</v>
      </c>
      <c r="AK269" s="12">
        <f t="shared" si="118"/>
        <v>8.6151151533985004E-2</v>
      </c>
      <c r="AL269" s="12">
        <f t="shared" si="119"/>
        <v>4.3059402147973325E-2</v>
      </c>
      <c r="AM269" s="12">
        <f t="shared" si="120"/>
        <v>4.6754351773733438E-2</v>
      </c>
      <c r="AN269" s="6">
        <f t="shared" si="121"/>
        <v>566.83942964263315</v>
      </c>
      <c r="AO269" s="6">
        <f t="shared" si="122"/>
        <v>707.93479966602024</v>
      </c>
      <c r="AP269" s="6">
        <f t="shared" si="123"/>
        <v>1198.5250394957391</v>
      </c>
      <c r="AQ269" s="6">
        <f t="shared" si="124"/>
        <v>60.857261630868642</v>
      </c>
      <c r="AR269" s="6">
        <f t="shared" si="125"/>
        <v>107.06415215487655</v>
      </c>
      <c r="AS269" s="6">
        <f t="shared" si="126"/>
        <v>145.21951478604362</v>
      </c>
      <c r="AT269" s="12">
        <f t="shared" si="127"/>
        <v>4.5029741318818539E-2</v>
      </c>
      <c r="AU269" s="12">
        <f t="shared" si="128"/>
        <v>9.1714239792387131E-2</v>
      </c>
      <c r="AV269" s="12">
        <f t="shared" si="129"/>
        <v>5.2490990146672134E-2</v>
      </c>
      <c r="AW269" s="12">
        <f t="shared" si="130"/>
        <v>5.2115656077982297E-2</v>
      </c>
      <c r="AX269" s="12">
        <f t="shared" si="131"/>
        <v>3.5665015103792053E-2</v>
      </c>
      <c r="AY269" s="6">
        <f t="shared" si="132"/>
        <v>27673346000</v>
      </c>
      <c r="AZ269" s="13">
        <f t="shared" si="133"/>
        <v>0.21241912705460336</v>
      </c>
      <c r="BA269" s="14">
        <f t="shared" si="134"/>
        <v>7.7372777173110538</v>
      </c>
      <c r="BB269" s="6"/>
      <c r="BC269" s="15"/>
      <c r="BD269" s="13">
        <f>_xlfn.PERCENTRANK.EXC($AX268:$AX$1474,AX269)</f>
        <v>0.89500000000000002</v>
      </c>
      <c r="BE269" s="13">
        <f>_xlfn.PERCENTRANK.EXC($AZ268:$AZ$1474,AZ269)</f>
        <v>0.84499999999999997</v>
      </c>
      <c r="BF269" s="13">
        <f>1-_xlfn.PERCENTRANK.EXC($BA268:$BA$1474,BA269)</f>
        <v>0.753</v>
      </c>
      <c r="BG269" s="13">
        <v>0</v>
      </c>
      <c r="BH269" s="16">
        <f t="shared" si="135"/>
        <v>0.6492</v>
      </c>
    </row>
    <row r="270" spans="1:60" collapsed="1">
      <c r="A270" s="4" t="s">
        <v>1823</v>
      </c>
      <c r="B270" s="4" t="s">
        <v>1824</v>
      </c>
      <c r="C270" s="4" t="s">
        <v>20</v>
      </c>
      <c r="D270" s="4" t="s">
        <v>1696</v>
      </c>
      <c r="E270" s="45">
        <v>59847089694</v>
      </c>
      <c r="F270" s="45">
        <v>223129000000</v>
      </c>
      <c r="G270" s="45">
        <v>219225000000</v>
      </c>
      <c r="H270" s="45">
        <v>260303000000</v>
      </c>
      <c r="I270" s="43">
        <v>6157000000</v>
      </c>
      <c r="J270" s="43">
        <v>2700000000</v>
      </c>
      <c r="K270" s="43">
        <v>3080000000</v>
      </c>
      <c r="L270" s="45">
        <v>8521000000</v>
      </c>
      <c r="M270" s="45">
        <v>21728500</v>
      </c>
      <c r="N270" s="45">
        <v>21678500</v>
      </c>
      <c r="O270" s="45">
        <v>21821000</v>
      </c>
      <c r="P270" s="45">
        <v>79794000000</v>
      </c>
      <c r="Q270" s="45">
        <v>37879000000</v>
      </c>
      <c r="R270" s="45">
        <v>5438000000</v>
      </c>
      <c r="S270" s="45">
        <v>57436000000</v>
      </c>
      <c r="T270" s="45">
        <v>43028339464</v>
      </c>
      <c r="U270" s="1">
        <v>11.3062897078656</v>
      </c>
      <c r="V270" s="8">
        <v>4</v>
      </c>
      <c r="W270" s="1"/>
      <c r="X270" s="11">
        <f t="shared" si="136"/>
        <v>0</v>
      </c>
      <c r="Y270" s="5">
        <f t="shared" si="112"/>
        <v>0</v>
      </c>
      <c r="Z270" s="5"/>
      <c r="AA270" s="5">
        <f t="shared" si="113"/>
        <v>0</v>
      </c>
      <c r="AB270" s="5"/>
      <c r="AC270" s="5"/>
      <c r="AD270" s="5"/>
      <c r="AE270" s="5">
        <f t="shared" si="114"/>
        <v>0</v>
      </c>
      <c r="AF270" s="10"/>
      <c r="AG270" s="12">
        <f t="shared" si="115"/>
        <v>2.7593903078488229E-2</v>
      </c>
      <c r="AH270" s="12">
        <f t="shared" si="116"/>
        <v>1.2316113581936367E-2</v>
      </c>
      <c r="AI270" s="12">
        <f t="shared" si="111"/>
        <v>3.2734928141435173E-2</v>
      </c>
      <c r="AJ270" s="12">
        <f t="shared" si="117"/>
        <v>9.1056926015156137E-3</v>
      </c>
      <c r="AK270" s="12">
        <f t="shared" si="118"/>
        <v>2.9038244579658645E-2</v>
      </c>
      <c r="AL270" s="12">
        <f t="shared" si="119"/>
        <v>1.9298205233059917E-2</v>
      </c>
      <c r="AM270" s="12">
        <f t="shared" si="120"/>
        <v>0.21112174076554813</v>
      </c>
      <c r="AN270" s="6">
        <f t="shared" si="121"/>
        <v>10268.955519248913</v>
      </c>
      <c r="AO270" s="6">
        <f t="shared" si="122"/>
        <v>10112.553912862975</v>
      </c>
      <c r="AP270" s="6">
        <f t="shared" si="123"/>
        <v>11929.013335777461</v>
      </c>
      <c r="AQ270" s="6">
        <f t="shared" si="124"/>
        <v>283.36056331546126</v>
      </c>
      <c r="AR270" s="6">
        <f t="shared" si="125"/>
        <v>124.54736259427544</v>
      </c>
      <c r="AS270" s="6">
        <f t="shared" si="126"/>
        <v>390.49539434489708</v>
      </c>
      <c r="AT270" s="12">
        <f t="shared" si="127"/>
        <v>8.8535636705566745E-3</v>
      </c>
      <c r="AU270" s="12">
        <f t="shared" si="128"/>
        <v>2.7915178482373237E-2</v>
      </c>
      <c r="AV270" s="12">
        <f t="shared" si="129"/>
        <v>1.9043529663693937E-2</v>
      </c>
      <c r="AW270" s="12">
        <f t="shared" si="130"/>
        <v>0.20979995338407464</v>
      </c>
      <c r="AX270" s="12">
        <f t="shared" si="131"/>
        <v>8.8535636705566745E-3</v>
      </c>
      <c r="AY270" s="6">
        <f t="shared" si="132"/>
        <v>65675000000</v>
      </c>
      <c r="AZ270" s="13">
        <f t="shared" si="133"/>
        <v>0.12974495622382945</v>
      </c>
      <c r="BA270" s="14">
        <f t="shared" si="134"/>
        <v>5.0496818993075934</v>
      </c>
      <c r="BB270" s="6"/>
      <c r="BC270" s="15"/>
      <c r="BD270" s="13">
        <f>_xlfn.PERCENTRANK.EXC($AX269:$AX$1474,AX270)</f>
        <v>0.68300000000000005</v>
      </c>
      <c r="BE270" s="13">
        <f>_xlfn.PERCENTRANK.EXC($AZ269:$AZ$1474,AZ270)</f>
        <v>0.63500000000000001</v>
      </c>
      <c r="BF270" s="13">
        <f>1-_xlfn.PERCENTRANK.EXC($BA269:$BA$1474,BA270)</f>
        <v>0.90400000000000003</v>
      </c>
      <c r="BG270" s="13">
        <v>0</v>
      </c>
      <c r="BH270" s="16">
        <f t="shared" si="135"/>
        <v>0.62520000000000009</v>
      </c>
    </row>
    <row r="271" spans="1:60" collapsed="1">
      <c r="A271" s="4" t="s">
        <v>1984</v>
      </c>
      <c r="B271" s="4" t="s">
        <v>1985</v>
      </c>
      <c r="C271" s="4" t="s">
        <v>20</v>
      </c>
      <c r="D271" s="4" t="s">
        <v>1977</v>
      </c>
      <c r="E271" s="45">
        <v>33490030000</v>
      </c>
      <c r="F271" s="45">
        <v>6299692000</v>
      </c>
      <c r="G271" s="45">
        <v>10564723000</v>
      </c>
      <c r="H271" s="45">
        <v>14442008000</v>
      </c>
      <c r="I271" s="43">
        <v>1260740000</v>
      </c>
      <c r="J271" s="43">
        <v>2534426000</v>
      </c>
      <c r="K271" s="43">
        <v>3509117000</v>
      </c>
      <c r="L271" s="45">
        <v>3192174000</v>
      </c>
      <c r="M271" s="45">
        <v>14920000</v>
      </c>
      <c r="N271" s="45">
        <v>16568370</v>
      </c>
      <c r="O271" s="45">
        <v>16507620</v>
      </c>
      <c r="P271" s="45">
        <v>82696000</v>
      </c>
      <c r="Q271" s="45">
        <v>37762000</v>
      </c>
      <c r="R271" s="45">
        <v>16270910000</v>
      </c>
      <c r="S271" s="45"/>
      <c r="T271" s="45">
        <v>24367712000</v>
      </c>
      <c r="U271" s="1"/>
      <c r="V271" s="8">
        <v>2</v>
      </c>
      <c r="W271" s="1"/>
      <c r="X271" s="11">
        <f t="shared" si="136"/>
        <v>0</v>
      </c>
      <c r="Y271" s="5">
        <f t="shared" si="112"/>
        <v>0</v>
      </c>
      <c r="Z271" s="5"/>
      <c r="AA271" s="5">
        <f t="shared" si="113"/>
        <v>0</v>
      </c>
      <c r="AB271" s="5"/>
      <c r="AC271" s="5"/>
      <c r="AD271" s="5"/>
      <c r="AE271" s="5">
        <f t="shared" si="114"/>
        <v>0</v>
      </c>
      <c r="AF271" s="10"/>
      <c r="AG271" s="12">
        <f t="shared" si="115"/>
        <v>0.20012724431607132</v>
      </c>
      <c r="AH271" s="12">
        <f t="shared" si="116"/>
        <v>0.23989516809858621</v>
      </c>
      <c r="AI271" s="12">
        <f t="shared" si="111"/>
        <v>0.2210339448641768</v>
      </c>
      <c r="AJ271" s="12">
        <f t="shared" si="117"/>
        <v>5.0012825382071524E-2</v>
      </c>
      <c r="AK271" s="12">
        <f t="shared" si="118"/>
        <v>5.3484728630568412E-2</v>
      </c>
      <c r="AL271" s="12">
        <f t="shared" si="119"/>
        <v>5.6167991243200488E-2</v>
      </c>
      <c r="AM271" s="12">
        <f t="shared" si="120"/>
        <v>3.9204830509141475E-2</v>
      </c>
      <c r="AN271" s="6">
        <f t="shared" si="121"/>
        <v>422.23136729222523</v>
      </c>
      <c r="AO271" s="6">
        <f t="shared" si="122"/>
        <v>637.64407723873865</v>
      </c>
      <c r="AP271" s="6">
        <f t="shared" si="123"/>
        <v>874.86918162642462</v>
      </c>
      <c r="AQ271" s="6">
        <f t="shared" si="124"/>
        <v>84.5</v>
      </c>
      <c r="AR271" s="6">
        <f t="shared" si="125"/>
        <v>152.9677330962551</v>
      </c>
      <c r="AS271" s="6">
        <f t="shared" si="126"/>
        <v>193.3757864549826</v>
      </c>
      <c r="AT271" s="12">
        <f t="shared" si="127"/>
        <v>4.3785671615407029E-2</v>
      </c>
      <c r="AU271" s="12">
        <f t="shared" si="128"/>
        <v>5.4129898175774072E-2</v>
      </c>
      <c r="AV271" s="12">
        <f t="shared" si="129"/>
        <v>4.9904333956436009E-2</v>
      </c>
      <c r="AW271" s="12">
        <f t="shared" si="130"/>
        <v>3.9841254834671602E-2</v>
      </c>
      <c r="AX271" s="12">
        <f t="shared" si="131"/>
        <v>3.9204830509141475E-2</v>
      </c>
      <c r="AY271" s="6">
        <f t="shared" si="132"/>
        <v>16391368000</v>
      </c>
      <c r="AZ271" s="13">
        <f t="shared" si="133"/>
        <v>0.1947472596552039</v>
      </c>
      <c r="BA271" s="14">
        <f t="shared" si="134"/>
        <v>7.6335788713271899</v>
      </c>
      <c r="BB271" s="6"/>
      <c r="BC271" s="15"/>
      <c r="BD271" s="13">
        <f>_xlfn.PERCENTRANK.EXC($AX270:$AX$1474,AX271)</f>
        <v>0.91400000000000003</v>
      </c>
      <c r="BE271" s="13">
        <f>_xlfn.PERCENTRANK.EXC($AZ270:$AZ$1474,AZ271)</f>
        <v>0.82499999999999996</v>
      </c>
      <c r="BF271" s="13">
        <f>1-_xlfn.PERCENTRANK.EXC($BA270:$BA$1474,BA271)</f>
        <v>0.76</v>
      </c>
      <c r="BG271" s="13">
        <v>0</v>
      </c>
      <c r="BH271" s="16">
        <f t="shared" si="135"/>
        <v>0.65180000000000005</v>
      </c>
    </row>
    <row r="272" spans="1:60" collapsed="1">
      <c r="A272" s="4" t="s">
        <v>542</v>
      </c>
      <c r="B272" s="4" t="s">
        <v>543</v>
      </c>
      <c r="C272" s="4" t="s">
        <v>20</v>
      </c>
      <c r="D272" s="4" t="s">
        <v>513</v>
      </c>
      <c r="E272" s="45">
        <v>28039120000</v>
      </c>
      <c r="F272" s="45">
        <v>4462967000</v>
      </c>
      <c r="G272" s="45">
        <v>5620031000</v>
      </c>
      <c r="H272" s="45">
        <v>8784768000</v>
      </c>
      <c r="I272" s="43">
        <v>1028254000</v>
      </c>
      <c r="J272" s="43">
        <v>1401712000</v>
      </c>
      <c r="K272" s="43">
        <v>1819077000</v>
      </c>
      <c r="L272" s="45">
        <v>2308810000</v>
      </c>
      <c r="M272" s="45">
        <v>15342850</v>
      </c>
      <c r="N272" s="45">
        <v>15025710</v>
      </c>
      <c r="O272" s="45">
        <v>13945150</v>
      </c>
      <c r="P272" s="45">
        <v>1748686000</v>
      </c>
      <c r="Q272" s="45">
        <v>15413000</v>
      </c>
      <c r="R272" s="45">
        <v>847505000</v>
      </c>
      <c r="S272" s="45">
        <v>353441000</v>
      </c>
      <c r="T272" s="45">
        <v>23402389000</v>
      </c>
      <c r="U272" s="1">
        <v>14.0659711972549</v>
      </c>
      <c r="V272" s="8">
        <v>4</v>
      </c>
      <c r="W272" s="1"/>
      <c r="X272" s="11">
        <f t="shared" si="136"/>
        <v>0</v>
      </c>
      <c r="Y272" s="5">
        <f t="shared" si="112"/>
        <v>0</v>
      </c>
      <c r="Z272" s="5"/>
      <c r="AA272" s="5">
        <f t="shared" si="113"/>
        <v>0</v>
      </c>
      <c r="AB272" s="5"/>
      <c r="AC272" s="5"/>
      <c r="AD272" s="5"/>
      <c r="AE272" s="17">
        <f t="shared" si="114"/>
        <v>0</v>
      </c>
      <c r="AF272" s="10"/>
      <c r="AG272" s="12">
        <f t="shared" si="115"/>
        <v>0.23039695341686373</v>
      </c>
      <c r="AH272" s="12">
        <f t="shared" si="116"/>
        <v>0.24941357085040991</v>
      </c>
      <c r="AI272" s="12">
        <f t="shared" si="111"/>
        <v>0.2628196897174746</v>
      </c>
      <c r="AJ272" s="12">
        <f t="shared" si="117"/>
        <v>4.0639698624367782E-2</v>
      </c>
      <c r="AK272" s="12">
        <f t="shared" si="118"/>
        <v>7.7288269564393275E-2</v>
      </c>
      <c r="AL272" s="12">
        <f t="shared" si="119"/>
        <v>4.8730714434070288E-2</v>
      </c>
      <c r="AM272" s="12">
        <f t="shared" si="120"/>
        <v>8.672977727011566E-2</v>
      </c>
      <c r="AN272" s="6">
        <f t="shared" si="121"/>
        <v>290.88252834382138</v>
      </c>
      <c r="AO272" s="6">
        <f t="shared" si="122"/>
        <v>374.02764994133389</v>
      </c>
      <c r="AP272" s="6">
        <f t="shared" si="123"/>
        <v>629.9514885103423</v>
      </c>
      <c r="AQ272" s="6">
        <f t="shared" si="124"/>
        <v>67.018448332610959</v>
      </c>
      <c r="AR272" s="6">
        <f t="shared" si="125"/>
        <v>93.287571768655198</v>
      </c>
      <c r="AS272" s="6">
        <f t="shared" si="126"/>
        <v>165.56365474734943</v>
      </c>
      <c r="AT272" s="12">
        <f t="shared" si="127"/>
        <v>4.6503191318138848E-2</v>
      </c>
      <c r="AU272" s="12">
        <f t="shared" si="128"/>
        <v>9.0771795388006282E-2</v>
      </c>
      <c r="AV272" s="12">
        <f t="shared" si="129"/>
        <v>5.4639796021046294E-2</v>
      </c>
      <c r="AW272" s="12">
        <f t="shared" si="130"/>
        <v>0.10033147463291692</v>
      </c>
      <c r="AX272" s="12">
        <f t="shared" si="131"/>
        <v>4.0639698624367782E-2</v>
      </c>
      <c r="AY272" s="6">
        <f t="shared" si="132"/>
        <v>2258163000</v>
      </c>
      <c r="AZ272" s="13">
        <f t="shared" si="133"/>
        <v>1.0224284075153123</v>
      </c>
      <c r="BA272" s="14">
        <f t="shared" si="134"/>
        <v>10.136125969655364</v>
      </c>
      <c r="BB272" s="6"/>
      <c r="BC272" s="15"/>
      <c r="BD272" s="13">
        <f>_xlfn.PERCENTRANK.EXC($AX271:$AX$1474,AX272)</f>
        <v>0.91900000000000004</v>
      </c>
      <c r="BE272" s="13">
        <f>_xlfn.PERCENTRANK.EXC($AZ271:$AZ$1474,AZ272)</f>
        <v>0.98299999999999998</v>
      </c>
      <c r="BF272" s="13">
        <f>1-_xlfn.PERCENTRANK.EXC($BA271:$BA$1474,BA272)</f>
        <v>0.57899999999999996</v>
      </c>
      <c r="BG272" s="13">
        <v>0</v>
      </c>
      <c r="BH272" s="16">
        <f t="shared" si="135"/>
        <v>0.61199999999999999</v>
      </c>
    </row>
    <row r="273" spans="1:60" collapsed="1">
      <c r="A273" s="4" t="s">
        <v>2070</v>
      </c>
      <c r="B273" s="4" t="s">
        <v>2071</v>
      </c>
      <c r="C273" s="4" t="s">
        <v>20</v>
      </c>
      <c r="D273" s="4" t="s">
        <v>2047</v>
      </c>
      <c r="E273" s="45">
        <v>7933850074.3544703</v>
      </c>
      <c r="F273" s="45">
        <v>19164093000</v>
      </c>
      <c r="G273" s="45">
        <v>19990185000</v>
      </c>
      <c r="H273" s="45">
        <v>22277145000</v>
      </c>
      <c r="I273" s="43">
        <v>530971000</v>
      </c>
      <c r="J273" s="43">
        <v>1169199000</v>
      </c>
      <c r="K273" s="43">
        <v>1156078000</v>
      </c>
      <c r="L273" s="45">
        <v>1112630000</v>
      </c>
      <c r="M273" s="45">
        <v>4446780</v>
      </c>
      <c r="N273" s="45">
        <v>4440090</v>
      </c>
      <c r="O273" s="45">
        <v>4440040</v>
      </c>
      <c r="P273" s="45">
        <v>6940709000</v>
      </c>
      <c r="Q273" s="45">
        <v>2631973000</v>
      </c>
      <c r="R273" s="45">
        <v>5165674000</v>
      </c>
      <c r="S273" s="45">
        <v>4599477000</v>
      </c>
      <c r="T273" s="45">
        <v>1561616000.00001</v>
      </c>
      <c r="U273" s="1">
        <v>8.6296101510589001</v>
      </c>
      <c r="V273" s="8"/>
      <c r="W273" s="1"/>
      <c r="X273" s="11">
        <f t="shared" si="136"/>
        <v>0</v>
      </c>
      <c r="Y273" s="5">
        <f t="shared" si="112"/>
        <v>0</v>
      </c>
      <c r="Z273" s="5"/>
      <c r="AA273" s="5">
        <f t="shared" si="113"/>
        <v>0</v>
      </c>
      <c r="AB273" s="5"/>
      <c r="AC273" s="5"/>
      <c r="AD273" s="5"/>
      <c r="AE273" s="5">
        <f t="shared" si="114"/>
        <v>0</v>
      </c>
      <c r="AF273" s="10"/>
      <c r="AG273" s="12">
        <f t="shared" si="115"/>
        <v>2.7706555170651698E-2</v>
      </c>
      <c r="AH273" s="12">
        <f t="shared" si="116"/>
        <v>5.8488653306610218E-2</v>
      </c>
      <c r="AI273" s="12">
        <f t="shared" si="111"/>
        <v>4.9944909906543232E-2</v>
      </c>
      <c r="AJ273" s="12">
        <f t="shared" si="117"/>
        <v>8.8936029896196089E-3</v>
      </c>
      <c r="AK273" s="12">
        <f t="shared" si="118"/>
        <v>1.8217256430738127E-2</v>
      </c>
      <c r="AL273" s="12">
        <f t="shared" si="119"/>
        <v>4.4476856660730313E-2</v>
      </c>
      <c r="AM273" s="12">
        <f t="shared" si="120"/>
        <v>-8.2313217465681543E-3</v>
      </c>
      <c r="AN273" s="6">
        <f t="shared" si="121"/>
        <v>4309.6562006665499</v>
      </c>
      <c r="AO273" s="6">
        <f t="shared" si="122"/>
        <v>4502.2026580542288</v>
      </c>
      <c r="AP273" s="6">
        <f t="shared" si="123"/>
        <v>5017.3297988306413</v>
      </c>
      <c r="AQ273" s="6">
        <f t="shared" si="124"/>
        <v>119.40572729030895</v>
      </c>
      <c r="AR273" s="6">
        <f t="shared" si="125"/>
        <v>263.32777038303277</v>
      </c>
      <c r="AS273" s="6">
        <f t="shared" si="126"/>
        <v>250.59008477401105</v>
      </c>
      <c r="AT273" s="12">
        <f t="shared" si="127"/>
        <v>8.983627219356638E-3</v>
      </c>
      <c r="AU273" s="12">
        <f t="shared" si="128"/>
        <v>1.8219167472978803E-2</v>
      </c>
      <c r="AV273" s="12">
        <f t="shared" si="129"/>
        <v>4.457005600724262E-2</v>
      </c>
      <c r="AW273" s="12">
        <f t="shared" si="130"/>
        <v>-8.2294603443722192E-3</v>
      </c>
      <c r="AX273" s="12">
        <f t="shared" si="131"/>
        <v>-8.2313217465681543E-3</v>
      </c>
      <c r="AY273" s="6">
        <f t="shared" si="132"/>
        <v>10138879000</v>
      </c>
      <c r="AZ273" s="13">
        <f t="shared" si="133"/>
        <v>0.10973895634813277</v>
      </c>
      <c r="BA273" s="14">
        <f t="shared" si="134"/>
        <v>1.4035357666070571</v>
      </c>
      <c r="BB273" s="6"/>
      <c r="BC273" s="15"/>
      <c r="BD273" s="13">
        <f>_xlfn.PERCENTRANK.EXC($AX272:$AX$1474,AX273)</f>
        <v>0.51700000000000002</v>
      </c>
      <c r="BE273" s="13">
        <f>_xlfn.PERCENTRANK.EXC($AZ272:$AZ$1474,AZ273)</f>
        <v>0.53100000000000003</v>
      </c>
      <c r="BF273" s="13">
        <f>1-_xlfn.PERCENTRANK.EXC($BA272:$BA$1474,BA273)</f>
        <v>0.97799999999999998</v>
      </c>
      <c r="BG273" s="13">
        <v>0</v>
      </c>
      <c r="BH273" s="16">
        <f t="shared" si="135"/>
        <v>0.6008</v>
      </c>
    </row>
    <row r="274" spans="1:60" collapsed="1">
      <c r="A274" s="4" t="s">
        <v>1651</v>
      </c>
      <c r="B274" s="4" t="s">
        <v>1652</v>
      </c>
      <c r="C274" s="4" t="s">
        <v>20</v>
      </c>
      <c r="D274" s="4" t="s">
        <v>1564</v>
      </c>
      <c r="E274" s="45">
        <v>11842080030</v>
      </c>
      <c r="F274" s="45">
        <v>9269923000</v>
      </c>
      <c r="G274" s="45">
        <v>14248396000</v>
      </c>
      <c r="H274" s="45">
        <v>20891000000</v>
      </c>
      <c r="I274" s="43">
        <v>70092000</v>
      </c>
      <c r="J274" s="43">
        <v>773400000</v>
      </c>
      <c r="K274" s="43">
        <v>1186000000</v>
      </c>
      <c r="L274" s="45">
        <v>1575000000</v>
      </c>
      <c r="M274" s="45">
        <v>8335030</v>
      </c>
      <c r="N274" s="45">
        <v>8330750</v>
      </c>
      <c r="O274" s="45">
        <v>8233840</v>
      </c>
      <c r="P274" s="45">
        <v>3599000000</v>
      </c>
      <c r="Q274" s="45">
        <v>1223000000</v>
      </c>
      <c r="R274" s="45">
        <v>4849000000</v>
      </c>
      <c r="S274" s="45">
        <v>1272000000</v>
      </c>
      <c r="T274" s="45">
        <v>12153353180</v>
      </c>
      <c r="U274" s="1">
        <v>6.6451590345401597</v>
      </c>
      <c r="V274" s="8">
        <v>4</v>
      </c>
      <c r="W274" s="1">
        <v>0.13799843627834199</v>
      </c>
      <c r="X274" s="11">
        <f t="shared" si="136"/>
        <v>0</v>
      </c>
      <c r="Y274" s="5">
        <f t="shared" si="112"/>
        <v>0</v>
      </c>
      <c r="Z274" s="5"/>
      <c r="AA274" s="5">
        <f t="shared" si="113"/>
        <v>0</v>
      </c>
      <c r="AB274" s="5"/>
      <c r="AC274" s="5"/>
      <c r="AD274" s="5"/>
      <c r="AE274" s="5">
        <f t="shared" si="114"/>
        <v>0</v>
      </c>
      <c r="AF274" s="10"/>
      <c r="AG274" s="12">
        <f t="shared" si="115"/>
        <v>7.5612278548592045E-3</v>
      </c>
      <c r="AH274" s="12">
        <f t="shared" si="116"/>
        <v>5.4279794020323409E-2</v>
      </c>
      <c r="AI274" s="12">
        <f t="shared" si="111"/>
        <v>7.5391316835000721E-2</v>
      </c>
      <c r="AJ274" s="12">
        <f t="shared" si="117"/>
        <v>4.8957347971628318E-2</v>
      </c>
      <c r="AK274" s="12">
        <f t="shared" si="118"/>
        <v>6.5856837069325325E-2</v>
      </c>
      <c r="AL274" s="12">
        <f t="shared" si="119"/>
        <v>0.20089930770092068</v>
      </c>
      <c r="AM274" s="12">
        <f t="shared" si="120"/>
        <v>0.12584706088709918</v>
      </c>
      <c r="AN274" s="6">
        <f t="shared" si="121"/>
        <v>1112.1643233437671</v>
      </c>
      <c r="AO274" s="6">
        <f t="shared" si="122"/>
        <v>1710.3377246946554</v>
      </c>
      <c r="AP274" s="6">
        <f t="shared" si="123"/>
        <v>2537.2122849120215</v>
      </c>
      <c r="AQ274" s="6">
        <f t="shared" si="124"/>
        <v>8.4093278608475313</v>
      </c>
      <c r="AR274" s="6">
        <f t="shared" si="125"/>
        <v>92.836779401614507</v>
      </c>
      <c r="AS274" s="6">
        <f t="shared" si="126"/>
        <v>191.28377524945833</v>
      </c>
      <c r="AT274" s="12">
        <f t="shared" si="127"/>
        <v>4.971130230222065E-2</v>
      </c>
      <c r="AU274" s="12">
        <f t="shared" si="128"/>
        <v>6.7937463065266934E-2</v>
      </c>
      <c r="AV274" s="12">
        <f t="shared" si="129"/>
        <v>0.20176247266696756</v>
      </c>
      <c r="AW274" s="12">
        <f t="shared" si="130"/>
        <v>0.12804479193396001</v>
      </c>
      <c r="AX274" s="12">
        <f t="shared" si="131"/>
        <v>4.8957347971628318E-2</v>
      </c>
      <c r="AY274" s="6">
        <f t="shared" si="132"/>
        <v>8399000000</v>
      </c>
      <c r="AZ274" s="13">
        <f t="shared" si="133"/>
        <v>0.18752232408620073</v>
      </c>
      <c r="BA274" s="14">
        <f t="shared" si="134"/>
        <v>7.7164147174603173</v>
      </c>
      <c r="BB274" s="6"/>
      <c r="BC274" s="15"/>
      <c r="BD274" s="13">
        <f>_xlfn.PERCENTRANK.EXC($AX273:$AX$1474,AX274)</f>
        <v>0.94799999999999995</v>
      </c>
      <c r="BE274" s="13">
        <f>_xlfn.PERCENTRANK.EXC($AZ273:$AZ$1474,AZ274)</f>
        <v>0.81200000000000006</v>
      </c>
      <c r="BF274" s="13">
        <f>1-_xlfn.PERCENTRANK.EXC($BA273:$BA$1474,BA274)</f>
        <v>0.75600000000000001</v>
      </c>
      <c r="BG274" s="13">
        <v>0</v>
      </c>
      <c r="BH274" s="16">
        <f t="shared" si="135"/>
        <v>0.65439999999999998</v>
      </c>
    </row>
    <row r="275" spans="1:60" collapsed="1">
      <c r="A275" s="4" t="s">
        <v>1056</v>
      </c>
      <c r="B275" s="4" t="s">
        <v>1057</v>
      </c>
      <c r="C275" s="4" t="s">
        <v>20</v>
      </c>
      <c r="D275" s="4" t="s">
        <v>803</v>
      </c>
      <c r="E275" s="45">
        <v>13717189951.0504</v>
      </c>
      <c r="F275" s="45">
        <v>7181570000</v>
      </c>
      <c r="G275" s="45">
        <v>8115291000</v>
      </c>
      <c r="H275" s="45">
        <v>9744697000</v>
      </c>
      <c r="I275" s="43">
        <v>449437000</v>
      </c>
      <c r="J275" s="43">
        <v>915872000</v>
      </c>
      <c r="K275" s="43">
        <v>838526000</v>
      </c>
      <c r="L275" s="45">
        <v>1431036000</v>
      </c>
      <c r="M275" s="45">
        <v>7385310</v>
      </c>
      <c r="N275" s="45">
        <v>7186520</v>
      </c>
      <c r="O275" s="45">
        <v>7222200</v>
      </c>
      <c r="P275" s="45">
        <v>4279960000</v>
      </c>
      <c r="Q275" s="45">
        <v>1243858000</v>
      </c>
      <c r="R275" s="45">
        <v>2370518000</v>
      </c>
      <c r="S275" s="45">
        <v>2185404000</v>
      </c>
      <c r="T275" s="45">
        <v>10551012880</v>
      </c>
      <c r="U275" s="1">
        <v>10.220879433998601</v>
      </c>
      <c r="V275" s="8">
        <v>4</v>
      </c>
      <c r="W275" s="1"/>
      <c r="X275" s="11">
        <f t="shared" si="136"/>
        <v>0</v>
      </c>
      <c r="Y275" s="5">
        <f t="shared" si="112"/>
        <v>0</v>
      </c>
      <c r="Z275" s="5"/>
      <c r="AA275" s="5">
        <f t="shared" si="113"/>
        <v>0</v>
      </c>
      <c r="AB275" s="5"/>
      <c r="AC275" s="5"/>
      <c r="AD275" s="5"/>
      <c r="AE275" s="5">
        <f t="shared" si="114"/>
        <v>0</v>
      </c>
      <c r="AF275" s="10"/>
      <c r="AG275" s="12">
        <f t="shared" si="115"/>
        <v>6.2581998086769328E-2</v>
      </c>
      <c r="AH275" s="12">
        <f t="shared" si="116"/>
        <v>0.11285756727639218</v>
      </c>
      <c r="AI275" s="12">
        <f t="shared" si="111"/>
        <v>0.14685279593608708</v>
      </c>
      <c r="AJ275" s="12">
        <f t="shared" si="117"/>
        <v>1.8115376436771191E-2</v>
      </c>
      <c r="AK275" s="12">
        <f t="shared" si="118"/>
        <v>3.0965281583287041E-2</v>
      </c>
      <c r="AL275" s="12">
        <f t="shared" si="119"/>
        <v>7.0501206158416485E-2</v>
      </c>
      <c r="AM275" s="12">
        <f t="shared" si="120"/>
        <v>7.7215588601152518E-2</v>
      </c>
      <c r="AN275" s="6">
        <f t="shared" si="121"/>
        <v>972.41280325402727</v>
      </c>
      <c r="AO275" s="6">
        <f t="shared" si="122"/>
        <v>1129.2379343548755</v>
      </c>
      <c r="AP275" s="6">
        <f t="shared" si="123"/>
        <v>1349.2698900612002</v>
      </c>
      <c r="AQ275" s="6">
        <f t="shared" si="124"/>
        <v>60.855536192793537</v>
      </c>
      <c r="AR275" s="6">
        <f t="shared" si="125"/>
        <v>127.44304614750949</v>
      </c>
      <c r="AS275" s="6">
        <f t="shared" si="126"/>
        <v>198.14405582786407</v>
      </c>
      <c r="AT275" s="12">
        <f t="shared" si="127"/>
        <v>1.9453776102275944E-2</v>
      </c>
      <c r="AU275" s="12">
        <f t="shared" si="128"/>
        <v>3.0114645325861611E-2</v>
      </c>
      <c r="AV275" s="12">
        <f t="shared" si="129"/>
        <v>7.190847147372792E-2</v>
      </c>
      <c r="AW275" s="12">
        <f t="shared" si="130"/>
        <v>7.6326791807413086E-2</v>
      </c>
      <c r="AX275" s="12">
        <f t="shared" si="131"/>
        <v>1.8115376436771191E-2</v>
      </c>
      <c r="AY275" s="6">
        <f t="shared" si="132"/>
        <v>5708932000</v>
      </c>
      <c r="AZ275" s="13">
        <f t="shared" si="133"/>
        <v>0.25066614911510593</v>
      </c>
      <c r="BA275" s="14">
        <f t="shared" si="134"/>
        <v>7.3729891351440493</v>
      </c>
      <c r="BB275" s="6"/>
      <c r="BC275" s="15"/>
      <c r="BD275" s="13">
        <f>_xlfn.PERCENTRANK.EXC($AX274:$AX$1474,AX275)</f>
        <v>0.77200000000000002</v>
      </c>
      <c r="BE275" s="13">
        <f>_xlfn.PERCENTRANK.EXC($AZ274:$AZ$1474,AZ275)</f>
        <v>0.877</v>
      </c>
      <c r="BF275" s="13">
        <f>1-_xlfn.PERCENTRANK.EXC($BA274:$BA$1474,BA275)</f>
        <v>0.78200000000000003</v>
      </c>
      <c r="BG275" s="13">
        <v>0</v>
      </c>
      <c r="BH275" s="16">
        <f t="shared" si="135"/>
        <v>0.64260000000000006</v>
      </c>
    </row>
    <row r="276" spans="1:60" collapsed="1">
      <c r="A276" s="4" t="s">
        <v>1460</v>
      </c>
      <c r="B276" s="4" t="s">
        <v>1461</v>
      </c>
      <c r="C276" s="4" t="s">
        <v>20</v>
      </c>
      <c r="D276" s="4" t="s">
        <v>1462</v>
      </c>
      <c r="E276" s="45">
        <v>79209975340</v>
      </c>
      <c r="F276" s="45">
        <v>24650000000</v>
      </c>
      <c r="G276" s="45">
        <v>33274000000</v>
      </c>
      <c r="H276" s="45">
        <v>43271000000</v>
      </c>
      <c r="I276" s="43">
        <v>1607000000</v>
      </c>
      <c r="J276" s="43">
        <v>3815000000</v>
      </c>
      <c r="K276" s="43">
        <v>6721000000</v>
      </c>
      <c r="L276" s="45">
        <v>7458000000</v>
      </c>
      <c r="M276" s="45">
        <v>46381790</v>
      </c>
      <c r="N276" s="45">
        <v>36622000</v>
      </c>
      <c r="O276" s="45">
        <v>36967000</v>
      </c>
      <c r="P276" s="45">
        <v>11116000000</v>
      </c>
      <c r="Q276" s="45">
        <v>8412000000</v>
      </c>
      <c r="R276" s="45">
        <v>17202000000</v>
      </c>
      <c r="S276" s="45">
        <v>7618000000</v>
      </c>
      <c r="T276" s="45">
        <v>64853348282.000099</v>
      </c>
      <c r="U276" s="1">
        <v>23.878533998401998</v>
      </c>
      <c r="V276" s="8">
        <v>1</v>
      </c>
      <c r="W276" s="1"/>
      <c r="X276" s="11">
        <f t="shared" si="136"/>
        <v>0</v>
      </c>
      <c r="Y276" s="5">
        <f t="shared" si="112"/>
        <v>0</v>
      </c>
      <c r="Z276" s="5"/>
      <c r="AA276" s="5">
        <f t="shared" si="113"/>
        <v>0</v>
      </c>
      <c r="AB276" s="5"/>
      <c r="AC276" s="5"/>
      <c r="AD276" s="5"/>
      <c r="AE276" s="5">
        <f t="shared" si="114"/>
        <v>0</v>
      </c>
      <c r="AF276" s="10"/>
      <c r="AG276" s="12">
        <f t="shared" si="115"/>
        <v>6.5192697768762672E-2</v>
      </c>
      <c r="AH276" s="12">
        <f t="shared" si="116"/>
        <v>0.11465408427000059</v>
      </c>
      <c r="AI276" s="12">
        <f t="shared" si="111"/>
        <v>0.17235561923690232</v>
      </c>
      <c r="AJ276" s="12">
        <f t="shared" si="117"/>
        <v>3.3654249943712689E-2</v>
      </c>
      <c r="AK276" s="12">
        <f t="shared" si="118"/>
        <v>4.4757072869500147E-2</v>
      </c>
      <c r="AL276" s="12">
        <f t="shared" si="119"/>
        <v>9.4490880234434638E-2</v>
      </c>
      <c r="AM276" s="12">
        <f t="shared" si="120"/>
        <v>0.11820468142077423</v>
      </c>
      <c r="AN276" s="6">
        <f t="shared" si="121"/>
        <v>531.4585745828266</v>
      </c>
      <c r="AO276" s="6">
        <f t="shared" si="122"/>
        <v>908.57954235159195</v>
      </c>
      <c r="AP276" s="6">
        <f t="shared" si="123"/>
        <v>1170.5304731246788</v>
      </c>
      <c r="AQ276" s="6">
        <f t="shared" si="124"/>
        <v>34.647218229395627</v>
      </c>
      <c r="AR276" s="6">
        <f t="shared" si="125"/>
        <v>104.172355414778</v>
      </c>
      <c r="AS276" s="6">
        <f t="shared" si="126"/>
        <v>201.74750453106827</v>
      </c>
      <c r="AT276" s="12">
        <f t="shared" si="127"/>
        <v>4.7541822510523302E-2</v>
      </c>
      <c r="AU276" s="12">
        <f t="shared" si="128"/>
        <v>4.3125659041034936E-2</v>
      </c>
      <c r="AV276" s="12">
        <f t="shared" si="129"/>
        <v>0.10919581810296841</v>
      </c>
      <c r="AW276" s="12">
        <f t="shared" si="130"/>
        <v>0.11645857734768672</v>
      </c>
      <c r="AX276" s="12">
        <f t="shared" si="131"/>
        <v>3.3654249943712689E-2</v>
      </c>
      <c r="AY276" s="6">
        <f t="shared" si="132"/>
        <v>29112000000</v>
      </c>
      <c r="AZ276" s="13">
        <f t="shared" si="133"/>
        <v>0.25618301731244847</v>
      </c>
      <c r="BA276" s="14">
        <f t="shared" si="134"/>
        <v>8.6958096382408279</v>
      </c>
      <c r="BB276" s="6"/>
      <c r="BC276" s="15"/>
      <c r="BD276" s="13">
        <f>_xlfn.PERCENTRANK.EXC($AX275:$AX$1474,AX276)</f>
        <v>0.89</v>
      </c>
      <c r="BE276" s="13">
        <f>_xlfn.PERCENTRANK.EXC($AZ275:$AZ$1474,AZ276)</f>
        <v>0.88</v>
      </c>
      <c r="BF276" s="13">
        <f>1-_xlfn.PERCENTRANK.EXC($BA275:$BA$1474,BA276)</f>
        <v>0.69199999999999995</v>
      </c>
      <c r="BG276" s="13">
        <v>0</v>
      </c>
      <c r="BH276" s="16">
        <f t="shared" si="135"/>
        <v>0.63080000000000003</v>
      </c>
    </row>
    <row r="277" spans="1:60" collapsed="1">
      <c r="A277" s="4" t="s">
        <v>1070</v>
      </c>
      <c r="B277" s="4" t="s">
        <v>1071</v>
      </c>
      <c r="C277" s="4" t="s">
        <v>20</v>
      </c>
      <c r="D277" s="4" t="s">
        <v>803</v>
      </c>
      <c r="E277" s="45">
        <v>247934940000</v>
      </c>
      <c r="F277" s="45">
        <v>74027807000</v>
      </c>
      <c r="G277" s="45">
        <v>83000000000</v>
      </c>
      <c r="H277" s="45">
        <v>178966000000</v>
      </c>
      <c r="I277" s="43">
        <v>9486244000</v>
      </c>
      <c r="J277" s="43">
        <v>13379000000</v>
      </c>
      <c r="K277" s="43">
        <v>13183000000</v>
      </c>
      <c r="L277" s="45">
        <v>20922000000</v>
      </c>
      <c r="M277" s="45">
        <v>45929420</v>
      </c>
      <c r="N277" s="45">
        <v>47868520</v>
      </c>
      <c r="O277" s="45">
        <v>47674920</v>
      </c>
      <c r="P277" s="45">
        <v>34602000000</v>
      </c>
      <c r="Q277" s="45">
        <v>47722000000</v>
      </c>
      <c r="R277" s="45">
        <v>22721000000</v>
      </c>
      <c r="S277" s="45">
        <v>26755000000</v>
      </c>
      <c r="T277" s="45">
        <v>204094920000</v>
      </c>
      <c r="U277" s="1">
        <v>9.6597997280119792</v>
      </c>
      <c r="V277" s="8">
        <v>3</v>
      </c>
      <c r="W277" s="1"/>
      <c r="X277" s="11">
        <f t="shared" si="136"/>
        <v>0</v>
      </c>
      <c r="Y277" s="5">
        <f t="shared" si="112"/>
        <v>0</v>
      </c>
      <c r="Z277" s="5"/>
      <c r="AA277" s="5">
        <f t="shared" si="113"/>
        <v>0</v>
      </c>
      <c r="AB277" s="5"/>
      <c r="AC277" s="5"/>
      <c r="AD277" s="5"/>
      <c r="AE277" s="17">
        <f t="shared" si="114"/>
        <v>0</v>
      </c>
      <c r="AF277" s="10"/>
      <c r="AG277" s="12">
        <f t="shared" si="115"/>
        <v>0.12814433365559513</v>
      </c>
      <c r="AH277" s="12">
        <f t="shared" si="116"/>
        <v>0.16119277108433736</v>
      </c>
      <c r="AI277" s="12">
        <f t="shared" si="111"/>
        <v>0.11690488696176927</v>
      </c>
      <c r="AJ277" s="12">
        <f t="shared" si="117"/>
        <v>5.3298604201744704E-2</v>
      </c>
      <c r="AK277" s="12">
        <f t="shared" si="118"/>
        <v>0.13662029542125698</v>
      </c>
      <c r="AL277" s="12">
        <f t="shared" si="119"/>
        <v>4.7626333026772327E-2</v>
      </c>
      <c r="AM277" s="12">
        <f t="shared" si="120"/>
        <v>7.7365979090257886E-2</v>
      </c>
      <c r="AN277" s="6">
        <f t="shared" si="121"/>
        <v>1611.7731728378019</v>
      </c>
      <c r="AO277" s="6">
        <f t="shared" si="122"/>
        <v>1733.9161519930008</v>
      </c>
      <c r="AP277" s="6">
        <f t="shared" si="123"/>
        <v>3753.8814957633908</v>
      </c>
      <c r="AQ277" s="6">
        <f t="shared" si="124"/>
        <v>206.5395992372645</v>
      </c>
      <c r="AR277" s="6">
        <f t="shared" si="125"/>
        <v>279.4947493676429</v>
      </c>
      <c r="AS277" s="6">
        <f t="shared" si="126"/>
        <v>438.84709193009655</v>
      </c>
      <c r="AT277" s="12">
        <f t="shared" si="127"/>
        <v>5.0990101200140137E-2</v>
      </c>
      <c r="AU277" s="12">
        <f t="shared" si="128"/>
        <v>0.13738826833449647</v>
      </c>
      <c r="AV277" s="12">
        <f t="shared" si="129"/>
        <v>4.5330261879706457E-2</v>
      </c>
      <c r="AW277" s="12">
        <f t="shared" si="130"/>
        <v>7.8093916021280352E-2</v>
      </c>
      <c r="AX277" s="12">
        <f t="shared" si="131"/>
        <v>4.5330261879706457E-2</v>
      </c>
      <c r="AY277" s="6">
        <f t="shared" si="132"/>
        <v>78290000000</v>
      </c>
      <c r="AZ277" s="13">
        <f t="shared" si="133"/>
        <v>0.26723719504406696</v>
      </c>
      <c r="BA277" s="14">
        <f t="shared" si="134"/>
        <v>9.7550387152279896</v>
      </c>
      <c r="BB277" s="6"/>
      <c r="BC277" s="15"/>
      <c r="BD277" s="13">
        <f>_xlfn.PERCENTRANK.EXC($AX276:$AX$1474,AX277)</f>
        <v>0.93700000000000006</v>
      </c>
      <c r="BE277" s="13">
        <f>_xlfn.PERCENTRANK.EXC($AZ276:$AZ$1474,AZ277)</f>
        <v>0.89200000000000002</v>
      </c>
      <c r="BF277" s="13">
        <f>1-_xlfn.PERCENTRANK.EXC($BA276:$BA$1474,BA277)</f>
        <v>0.60299999999999998</v>
      </c>
      <c r="BG277" s="13">
        <v>0</v>
      </c>
      <c r="BH277" s="16">
        <f t="shared" si="135"/>
        <v>0.60699999999999998</v>
      </c>
    </row>
    <row r="278" spans="1:60" collapsed="1">
      <c r="A278" s="4" t="s">
        <v>428</v>
      </c>
      <c r="B278" s="4" t="s">
        <v>429</v>
      </c>
      <c r="C278" s="4" t="s">
        <v>20</v>
      </c>
      <c r="D278" s="4" t="s">
        <v>403</v>
      </c>
      <c r="E278" s="45">
        <v>10862340570</v>
      </c>
      <c r="F278" s="45">
        <v>8635021000</v>
      </c>
      <c r="G278" s="45">
        <v>13288430000</v>
      </c>
      <c r="H278" s="45">
        <v>13986357000</v>
      </c>
      <c r="I278" s="43">
        <v>487812000</v>
      </c>
      <c r="J278" s="43">
        <v>598305000</v>
      </c>
      <c r="K278" s="43">
        <v>640905000</v>
      </c>
      <c r="L278" s="45">
        <v>1006391000</v>
      </c>
      <c r="M278" s="45">
        <v>21269110</v>
      </c>
      <c r="N278" s="45">
        <v>24077550</v>
      </c>
      <c r="O278" s="45">
        <v>24316340</v>
      </c>
      <c r="P278" s="45">
        <v>2464255000</v>
      </c>
      <c r="Q278" s="45">
        <v>242833000</v>
      </c>
      <c r="R278" s="45">
        <v>578154000</v>
      </c>
      <c r="S278" s="45">
        <v>603366000</v>
      </c>
      <c r="T278" s="45">
        <v>7386934975.9999905</v>
      </c>
      <c r="U278" s="1">
        <v>10.9494530964999</v>
      </c>
      <c r="V278" s="8">
        <v>4</v>
      </c>
      <c r="W278" s="1"/>
      <c r="X278" s="11">
        <f t="shared" si="136"/>
        <v>0</v>
      </c>
      <c r="Y278" s="5">
        <f t="shared" si="112"/>
        <v>0</v>
      </c>
      <c r="Z278" s="5"/>
      <c r="AA278" s="5">
        <f t="shared" si="113"/>
        <v>0</v>
      </c>
      <c r="AB278" s="5"/>
      <c r="AC278" s="5"/>
      <c r="AD278" s="5"/>
      <c r="AE278" s="5">
        <f t="shared" si="114"/>
        <v>0</v>
      </c>
      <c r="AF278" s="10"/>
      <c r="AG278" s="12">
        <f t="shared" si="115"/>
        <v>5.6492277204653003E-2</v>
      </c>
      <c r="AH278" s="12">
        <f t="shared" si="116"/>
        <v>4.5024506281027929E-2</v>
      </c>
      <c r="AI278" s="12">
        <f t="shared" si="111"/>
        <v>7.1955191762944418E-2</v>
      </c>
      <c r="AJ278" s="12">
        <f t="shared" si="117"/>
        <v>2.8774216440795142E-2</v>
      </c>
      <c r="AK278" s="12">
        <f t="shared" si="118"/>
        <v>8.5679335364028386E-3</v>
      </c>
      <c r="AL278" s="12">
        <f t="shared" si="119"/>
        <v>4.3520148909993006E-2</v>
      </c>
      <c r="AM278" s="12">
        <f t="shared" si="120"/>
        <v>9.0537703927759727E-2</v>
      </c>
      <c r="AN278" s="6">
        <f t="shared" si="121"/>
        <v>405.98882604866873</v>
      </c>
      <c r="AO278" s="6">
        <f t="shared" si="122"/>
        <v>551.90125241147871</v>
      </c>
      <c r="AP278" s="6">
        <f t="shared" si="123"/>
        <v>575.18347744767516</v>
      </c>
      <c r="AQ278" s="6">
        <f t="shared" si="124"/>
        <v>22.935233303133042</v>
      </c>
      <c r="AR278" s="6">
        <f t="shared" si="125"/>
        <v>24.849081405707803</v>
      </c>
      <c r="AS278" s="6">
        <f t="shared" si="126"/>
        <v>41.387437418624678</v>
      </c>
      <c r="AT278" s="12">
        <f t="shared" si="127"/>
        <v>2.0703369196495514E-2</v>
      </c>
      <c r="AU278" s="12">
        <f t="shared" si="128"/>
        <v>6.9104244493818356E-3</v>
      </c>
      <c r="AV278" s="12">
        <f t="shared" si="129"/>
        <v>3.533361819838654E-2</v>
      </c>
      <c r="AW278" s="12">
        <f t="shared" si="130"/>
        <v>8.8745483400123781E-2</v>
      </c>
      <c r="AX278" s="12">
        <f t="shared" si="131"/>
        <v>6.9104244493818356E-3</v>
      </c>
      <c r="AY278" s="6">
        <f t="shared" si="132"/>
        <v>2681876000</v>
      </c>
      <c r="AZ278" s="13">
        <f t="shared" si="133"/>
        <v>0.37525635040546246</v>
      </c>
      <c r="BA278" s="14">
        <f t="shared" si="134"/>
        <v>7.3400248770110128</v>
      </c>
      <c r="BB278" s="6"/>
      <c r="BC278" s="15"/>
      <c r="BD278" s="13">
        <f>_xlfn.PERCENTRANK.EXC($AX277:$AX$1474,AX278)</f>
        <v>0.66600000000000004</v>
      </c>
      <c r="BE278" s="13">
        <f>_xlfn.PERCENTRANK.EXC($AZ277:$AZ$1474,AZ278)</f>
        <v>0.93200000000000005</v>
      </c>
      <c r="BF278" s="13">
        <f>1-_xlfn.PERCENTRANK.EXC($BA277:$BA$1474,BA278)</f>
        <v>0.78400000000000003</v>
      </c>
      <c r="BG278" s="13">
        <v>0</v>
      </c>
      <c r="BH278" s="16">
        <f t="shared" si="135"/>
        <v>0.63319999999999999</v>
      </c>
    </row>
    <row r="279" spans="1:60" collapsed="1">
      <c r="A279" s="4" t="s">
        <v>249</v>
      </c>
      <c r="B279" s="4" t="s">
        <v>250</v>
      </c>
      <c r="C279" s="4" t="s">
        <v>20</v>
      </c>
      <c r="D279" s="4" t="s">
        <v>212</v>
      </c>
      <c r="E279" s="45">
        <v>22167628800</v>
      </c>
      <c r="F279" s="45">
        <v>23467950000</v>
      </c>
      <c r="G279" s="45">
        <v>23238988000</v>
      </c>
      <c r="H279" s="45">
        <v>31245163000</v>
      </c>
      <c r="I279" s="43">
        <v>1600989000</v>
      </c>
      <c r="J279" s="43">
        <v>2721717000</v>
      </c>
      <c r="K279" s="43">
        <v>2254769000</v>
      </c>
      <c r="L279" s="45">
        <v>4227291000</v>
      </c>
      <c r="M279" s="45">
        <v>11988650</v>
      </c>
      <c r="N279" s="45">
        <v>14467140</v>
      </c>
      <c r="O279" s="45">
        <v>13977150</v>
      </c>
      <c r="P279" s="45">
        <v>8636446000</v>
      </c>
      <c r="Q279" s="45">
        <v>7486722000</v>
      </c>
      <c r="R279" s="45">
        <v>16806703000</v>
      </c>
      <c r="S279" s="45">
        <v>3408736000</v>
      </c>
      <c r="T279" s="45">
        <v>22757683400</v>
      </c>
      <c r="U279" s="1">
        <v>6.2028330575592898</v>
      </c>
      <c r="V279" s="8">
        <v>3</v>
      </c>
      <c r="W279" s="1">
        <v>0.15541461280459801</v>
      </c>
      <c r="X279" s="11">
        <f t="shared" si="136"/>
        <v>0</v>
      </c>
      <c r="Y279" s="5">
        <f t="shared" si="112"/>
        <v>0</v>
      </c>
      <c r="Z279" s="5"/>
      <c r="AA279" s="5">
        <f t="shared" si="113"/>
        <v>0</v>
      </c>
      <c r="AB279" s="5"/>
      <c r="AC279" s="5"/>
      <c r="AD279" s="5"/>
      <c r="AE279" s="5">
        <f t="shared" si="114"/>
        <v>0</v>
      </c>
      <c r="AF279" s="10"/>
      <c r="AG279" s="12">
        <f t="shared" si="115"/>
        <v>6.8220232274229325E-2</v>
      </c>
      <c r="AH279" s="12">
        <f t="shared" si="116"/>
        <v>0.11711856815795937</v>
      </c>
      <c r="AI279" s="12">
        <f t="shared" si="111"/>
        <v>0.13529425338571605</v>
      </c>
      <c r="AJ279" s="12">
        <f t="shared" si="117"/>
        <v>1.6979536345594681E-2</v>
      </c>
      <c r="AK279" s="12">
        <f t="shared" si="118"/>
        <v>5.0576294800660282E-2</v>
      </c>
      <c r="AL279" s="12">
        <f t="shared" si="119"/>
        <v>5.8776616085814082E-2</v>
      </c>
      <c r="AM279" s="12">
        <f t="shared" si="120"/>
        <v>7.6142697960417616E-2</v>
      </c>
      <c r="AN279" s="6">
        <f t="shared" si="121"/>
        <v>1957.5139819746178</v>
      </c>
      <c r="AO279" s="6">
        <f t="shared" si="122"/>
        <v>1606.3291016745536</v>
      </c>
      <c r="AP279" s="6">
        <f t="shared" si="123"/>
        <v>2235.4459242406356</v>
      </c>
      <c r="AQ279" s="6">
        <f t="shared" si="124"/>
        <v>133.54205853035998</v>
      </c>
      <c r="AR279" s="6">
        <f t="shared" si="125"/>
        <v>188.13096437858485</v>
      </c>
      <c r="AS279" s="6">
        <f t="shared" si="126"/>
        <v>302.44298730427874</v>
      </c>
      <c r="AT279" s="12">
        <f t="shared" si="127"/>
        <v>7.8403069796051383E-3</v>
      </c>
      <c r="AU279" s="12">
        <f t="shared" si="128"/>
        <v>5.6626763616187681E-2</v>
      </c>
      <c r="AV279" s="12">
        <f t="shared" si="129"/>
        <v>4.9261771395304743E-2</v>
      </c>
      <c r="AW279" s="12">
        <f t="shared" si="130"/>
        <v>8.2340408557250111E-2</v>
      </c>
      <c r="AX279" s="12">
        <f t="shared" si="131"/>
        <v>7.8403069796051383E-3</v>
      </c>
      <c r="AY279" s="6">
        <f t="shared" si="132"/>
        <v>29521135000</v>
      </c>
      <c r="AZ279" s="13">
        <f t="shared" si="133"/>
        <v>0.14319540898410577</v>
      </c>
      <c r="BA279" s="14">
        <f t="shared" si="134"/>
        <v>5.3835147379255419</v>
      </c>
      <c r="BB279" s="6"/>
      <c r="BC279" s="15"/>
      <c r="BD279" s="13">
        <f>_xlfn.PERCENTRANK.EXC($AX278:$AX$1474,AX279)</f>
        <v>0.67300000000000004</v>
      </c>
      <c r="BE279" s="13">
        <f>_xlfn.PERCENTRANK.EXC($AZ278:$AZ$1474,AZ279)</f>
        <v>0.69599999999999995</v>
      </c>
      <c r="BF279" s="13">
        <f>1-_xlfn.PERCENTRANK.EXC($BA278:$BA$1474,BA279)</f>
        <v>0.88900000000000001</v>
      </c>
      <c r="BG279" s="13">
        <v>0</v>
      </c>
      <c r="BH279" s="16">
        <f t="shared" si="135"/>
        <v>0.62940000000000007</v>
      </c>
    </row>
    <row r="280" spans="1:60" collapsed="1">
      <c r="A280" s="4" t="s">
        <v>2507</v>
      </c>
      <c r="B280" s="4" t="s">
        <v>2508</v>
      </c>
      <c r="C280" s="4" t="s">
        <v>20</v>
      </c>
      <c r="D280" s="4" t="s">
        <v>2416</v>
      </c>
      <c r="E280" s="45">
        <v>32029200000</v>
      </c>
      <c r="F280" s="45">
        <v>3081497000</v>
      </c>
      <c r="G280" s="45">
        <v>7284508000</v>
      </c>
      <c r="H280" s="45">
        <v>10797000000</v>
      </c>
      <c r="I280" s="43">
        <v>373540000</v>
      </c>
      <c r="J280" s="43">
        <v>1216017000</v>
      </c>
      <c r="K280" s="43">
        <v>2228000000</v>
      </c>
      <c r="L280" s="45">
        <v>2631000000</v>
      </c>
      <c r="M280" s="45">
        <v>49737600</v>
      </c>
      <c r="N280" s="45">
        <v>40061470</v>
      </c>
      <c r="O280" s="45">
        <v>42379160</v>
      </c>
      <c r="P280" s="45">
        <v>1670000000</v>
      </c>
      <c r="Q280" s="45">
        <v>366000000</v>
      </c>
      <c r="R280" s="45">
        <v>3671000000</v>
      </c>
      <c r="S280" s="45">
        <v>1073000000</v>
      </c>
      <c r="T280" s="45">
        <v>26754600000</v>
      </c>
      <c r="U280" s="1">
        <v>16.030534017710501</v>
      </c>
      <c r="V280" s="8">
        <v>3</v>
      </c>
      <c r="W280" s="1"/>
      <c r="X280" s="11">
        <f t="shared" si="136"/>
        <v>0</v>
      </c>
      <c r="Y280" s="5">
        <f t="shared" si="112"/>
        <v>0</v>
      </c>
      <c r="Z280" s="5"/>
      <c r="AA280" s="5">
        <f t="shared" si="113"/>
        <v>0</v>
      </c>
      <c r="AB280" s="5"/>
      <c r="AC280" s="5"/>
      <c r="AD280" s="5"/>
      <c r="AE280" s="5">
        <f t="shared" si="114"/>
        <v>0</v>
      </c>
      <c r="AF280" s="10"/>
      <c r="AG280" s="12">
        <f t="shared" si="115"/>
        <v>0.12122030298909912</v>
      </c>
      <c r="AH280" s="12">
        <f t="shared" si="116"/>
        <v>0.16693193280863994</v>
      </c>
      <c r="AI280" s="12">
        <f t="shared" si="111"/>
        <v>0.24367879966657405</v>
      </c>
      <c r="AJ280" s="12">
        <f t="shared" si="117"/>
        <v>7.6544147341844226E-2</v>
      </c>
      <c r="AK280" s="12">
        <f t="shared" si="118"/>
        <v>6.778499287546591E-2</v>
      </c>
      <c r="AL280" s="12">
        <f t="shared" si="119"/>
        <v>0.12168169194551703</v>
      </c>
      <c r="AM280" s="12">
        <f t="shared" si="120"/>
        <v>0.13726987049765293</v>
      </c>
      <c r="AN280" s="6">
        <f t="shared" si="121"/>
        <v>61.955080261210831</v>
      </c>
      <c r="AO280" s="6">
        <f t="shared" si="122"/>
        <v>181.83326772582234</v>
      </c>
      <c r="AP280" s="6">
        <f t="shared" si="123"/>
        <v>254.77144898577509</v>
      </c>
      <c r="AQ280" s="6">
        <f t="shared" si="124"/>
        <v>7.5102136009779317</v>
      </c>
      <c r="AR280" s="6">
        <f t="shared" si="125"/>
        <v>30.35377883038241</v>
      </c>
      <c r="AS280" s="6">
        <f t="shared" si="126"/>
        <v>62.082400878167476</v>
      </c>
      <c r="AT280" s="12">
        <f t="shared" si="127"/>
        <v>8.6730835598345601E-2</v>
      </c>
      <c r="AU280" s="12">
        <f t="shared" si="128"/>
        <v>5.7822748424251724E-2</v>
      </c>
      <c r="AV280" s="12">
        <f t="shared" si="129"/>
        <v>0.13229548957479875</v>
      </c>
      <c r="AW280" s="12">
        <f t="shared" si="130"/>
        <v>0.12665934447182048</v>
      </c>
      <c r="AX280" s="12">
        <f t="shared" si="131"/>
        <v>5.7822748424251724E-2</v>
      </c>
      <c r="AY280" s="6">
        <f t="shared" si="132"/>
        <v>4634000000</v>
      </c>
      <c r="AZ280" s="13">
        <f t="shared" si="133"/>
        <v>0.56776003452740609</v>
      </c>
      <c r="BA280" s="14">
        <f t="shared" si="134"/>
        <v>10.168985176738882</v>
      </c>
      <c r="BB280" s="6"/>
      <c r="BC280" s="15"/>
      <c r="BD280" s="13">
        <f>_xlfn.PERCENTRANK.EXC($AX279:$AX$1474,AX280)</f>
        <v>0.95899999999999996</v>
      </c>
      <c r="BE280" s="13">
        <f>_xlfn.PERCENTRANK.EXC($AZ279:$AZ$1474,AZ280)</f>
        <v>0.96199999999999997</v>
      </c>
      <c r="BF280" s="13">
        <f>1-_xlfn.PERCENTRANK.EXC($BA279:$BA$1474,BA280)</f>
        <v>0.57899999999999996</v>
      </c>
      <c r="BG280" s="13">
        <v>0</v>
      </c>
      <c r="BH280" s="16">
        <f t="shared" si="135"/>
        <v>0.61580000000000001</v>
      </c>
    </row>
    <row r="281" spans="1:60" collapsed="1">
      <c r="A281" s="4" t="s">
        <v>309</v>
      </c>
      <c r="B281" s="4" t="s">
        <v>310</v>
      </c>
      <c r="C281" s="4" t="s">
        <v>20</v>
      </c>
      <c r="D281" s="4" t="s">
        <v>288</v>
      </c>
      <c r="E281" s="45">
        <v>148502618704</v>
      </c>
      <c r="F281" s="45">
        <v>104331004000</v>
      </c>
      <c r="G281" s="45">
        <v>136273000000</v>
      </c>
      <c r="H281" s="45">
        <v>169524000000</v>
      </c>
      <c r="I281" s="43">
        <v>11152915000</v>
      </c>
      <c r="J281" s="43">
        <v>7748000000</v>
      </c>
      <c r="K281" s="43">
        <v>12067000000</v>
      </c>
      <c r="L281" s="45">
        <v>10813000000</v>
      </c>
      <c r="M281" s="45">
        <v>69327980</v>
      </c>
      <c r="N281" s="45">
        <v>64767650</v>
      </c>
      <c r="O281" s="45">
        <v>60393280</v>
      </c>
      <c r="P281" s="45">
        <v>5766000000</v>
      </c>
      <c r="Q281" s="45">
        <v>33090000000</v>
      </c>
      <c r="R281" s="45">
        <v>14009000000</v>
      </c>
      <c r="S281" s="45">
        <v>40872000000</v>
      </c>
      <c r="T281" s="45">
        <v>86631618703.999893</v>
      </c>
      <c r="U281" s="1">
        <v>15.175346362702699</v>
      </c>
      <c r="V281" s="8">
        <v>4</v>
      </c>
      <c r="W281" s="1"/>
      <c r="X281" s="11">
        <f t="shared" si="136"/>
        <v>0</v>
      </c>
      <c r="Y281" s="5">
        <f t="shared" si="112"/>
        <v>0</v>
      </c>
      <c r="Z281" s="5"/>
      <c r="AA281" s="5">
        <f t="shared" si="113"/>
        <v>0</v>
      </c>
      <c r="AB281" s="5"/>
      <c r="AC281" s="5"/>
      <c r="AD281" s="5"/>
      <c r="AE281" s="5">
        <f t="shared" si="114"/>
        <v>0</v>
      </c>
      <c r="AF281" s="10"/>
      <c r="AG281" s="12">
        <f t="shared" si="115"/>
        <v>0.1068993355033754</v>
      </c>
      <c r="AH281" s="12">
        <f t="shared" si="116"/>
        <v>5.685645725859121E-2</v>
      </c>
      <c r="AI281" s="12">
        <f t="shared" si="111"/>
        <v>6.3784478893843935E-2</v>
      </c>
      <c r="AJ281" s="12">
        <f t="shared" si="117"/>
        <v>2.8966053698068928E-2</v>
      </c>
      <c r="AK281" s="12">
        <f t="shared" si="118"/>
        <v>3.7059232987919799E-2</v>
      </c>
      <c r="AL281" s="12">
        <f t="shared" si="119"/>
        <v>-1.8190367642642036E-3</v>
      </c>
      <c r="AM281" s="12">
        <f t="shared" si="120"/>
        <v>5.7124403375935939E-2</v>
      </c>
      <c r="AN281" s="6">
        <f t="shared" si="121"/>
        <v>1504.8902910484339</v>
      </c>
      <c r="AO281" s="6">
        <f t="shared" si="122"/>
        <v>2104.0287859757145</v>
      </c>
      <c r="AP281" s="6">
        <f t="shared" si="123"/>
        <v>2807.0010438247432</v>
      </c>
      <c r="AQ281" s="6">
        <f t="shared" si="124"/>
        <v>160.87177211855879</v>
      </c>
      <c r="AR281" s="6">
        <f t="shared" si="125"/>
        <v>119.62762274067377</v>
      </c>
      <c r="AS281" s="6">
        <f t="shared" si="126"/>
        <v>179.04309883483722</v>
      </c>
      <c r="AT281" s="12">
        <f t="shared" si="127"/>
        <v>3.7351045645966474E-2</v>
      </c>
      <c r="AU281" s="12">
        <f t="shared" si="128"/>
        <v>4.9216591279733102E-2</v>
      </c>
      <c r="AV281" s="12">
        <f t="shared" si="129"/>
        <v>6.3150890498924195E-3</v>
      </c>
      <c r="AW281" s="12">
        <f t="shared" si="130"/>
        <v>6.9516983975052238E-2</v>
      </c>
      <c r="AX281" s="12">
        <f t="shared" si="131"/>
        <v>-1.8190367642642036E-3</v>
      </c>
      <c r="AY281" s="6">
        <f t="shared" si="132"/>
        <v>11993000000</v>
      </c>
      <c r="AZ281" s="13">
        <f t="shared" si="133"/>
        <v>0.90160927207537733</v>
      </c>
      <c r="BA281" s="14">
        <f t="shared" si="134"/>
        <v>8.0118023401461098</v>
      </c>
      <c r="BB281" s="6"/>
      <c r="BC281" s="15"/>
      <c r="BD281" s="13">
        <f>_xlfn.PERCENTRANK.EXC($AX280:$AX$1474,AX281)</f>
        <v>0.57799999999999996</v>
      </c>
      <c r="BE281" s="13">
        <f>_xlfn.PERCENTRANK.EXC($AZ280:$AZ$1474,AZ281)</f>
        <v>0.98</v>
      </c>
      <c r="BF281" s="13">
        <f>1-_xlfn.PERCENTRANK.EXC($BA280:$BA$1474,BA281)</f>
        <v>0.73799999999999999</v>
      </c>
      <c r="BG281" s="13">
        <v>0</v>
      </c>
      <c r="BH281" s="16">
        <f t="shared" si="135"/>
        <v>0.60680000000000001</v>
      </c>
    </row>
    <row r="282" spans="1:60" collapsed="1">
      <c r="A282" s="4" t="s">
        <v>2779</v>
      </c>
      <c r="B282" s="4" t="s">
        <v>2780</v>
      </c>
      <c r="C282" s="4" t="s">
        <v>20</v>
      </c>
      <c r="D282" s="4" t="s">
        <v>2740</v>
      </c>
      <c r="E282" s="45">
        <v>544929000000</v>
      </c>
      <c r="F282" s="45">
        <v>336277000000</v>
      </c>
      <c r="G282" s="45">
        <v>353922000000</v>
      </c>
      <c r="H282" s="45">
        <v>588159000000</v>
      </c>
      <c r="I282" s="43">
        <v>17545000000</v>
      </c>
      <c r="J282" s="43">
        <v>25885000000</v>
      </c>
      <c r="K282" s="43">
        <v>32413000000</v>
      </c>
      <c r="L282" s="45">
        <v>50956000000</v>
      </c>
      <c r="M282" s="45">
        <v>253028000</v>
      </c>
      <c r="N282" s="45">
        <v>228782000</v>
      </c>
      <c r="O282" s="45">
        <v>220993000</v>
      </c>
      <c r="P282" s="45">
        <v>124172000000</v>
      </c>
      <c r="Q282" s="45">
        <v>80422000000</v>
      </c>
      <c r="R282" s="45">
        <v>83364000000</v>
      </c>
      <c r="S282" s="45">
        <v>66962000000</v>
      </c>
      <c r="T282" s="45">
        <v>495641500000.00098</v>
      </c>
      <c r="U282" s="1">
        <v>12.224618250854901</v>
      </c>
      <c r="V282" s="8">
        <v>2</v>
      </c>
      <c r="W282" s="1"/>
      <c r="X282" s="11">
        <f t="shared" si="136"/>
        <v>0</v>
      </c>
      <c r="Y282" s="5">
        <f t="shared" si="112"/>
        <v>0</v>
      </c>
      <c r="Z282" s="5"/>
      <c r="AA282" s="5">
        <f t="shared" si="113"/>
        <v>0</v>
      </c>
      <c r="AB282" s="5"/>
      <c r="AC282" s="5"/>
      <c r="AD282" s="5"/>
      <c r="AE282" s="5">
        <f t="shared" si="114"/>
        <v>0</v>
      </c>
      <c r="AF282" s="10"/>
      <c r="AG282" s="12">
        <f t="shared" si="115"/>
        <v>5.2174249205268274E-2</v>
      </c>
      <c r="AH282" s="12">
        <f t="shared" si="116"/>
        <v>7.3137583987432253E-2</v>
      </c>
      <c r="AI282" s="12">
        <f t="shared" si="111"/>
        <v>8.6636436745845938E-2</v>
      </c>
      <c r="AJ282" s="12">
        <f t="shared" si="117"/>
        <v>3.343272693527588E-2</v>
      </c>
      <c r="AK282" s="12">
        <f t="shared" si="118"/>
        <v>8.8339849798369174E-2</v>
      </c>
      <c r="AL282" s="12">
        <f t="shared" si="119"/>
        <v>6.4725761508468205E-2</v>
      </c>
      <c r="AM282" s="12">
        <f t="shared" si="120"/>
        <v>0.11950110505034561</v>
      </c>
      <c r="AN282" s="6">
        <f t="shared" si="121"/>
        <v>1329.0110185434023</v>
      </c>
      <c r="AO282" s="6">
        <f t="shared" si="122"/>
        <v>1546.9835913664538</v>
      </c>
      <c r="AP282" s="6">
        <f t="shared" si="123"/>
        <v>2661.4372400935777</v>
      </c>
      <c r="AQ282" s="6">
        <f t="shared" si="124"/>
        <v>69.340152078030883</v>
      </c>
      <c r="AR282" s="6">
        <f t="shared" si="125"/>
        <v>113.14264234074359</v>
      </c>
      <c r="AS282" s="6">
        <f t="shared" si="126"/>
        <v>230.57743910440604</v>
      </c>
      <c r="AT282" s="12">
        <f t="shared" si="127"/>
        <v>4.1694688814796432E-2</v>
      </c>
      <c r="AU282" s="12">
        <f t="shared" si="128"/>
        <v>9.4641108391687156E-2</v>
      </c>
      <c r="AV282" s="12">
        <f t="shared" si="129"/>
        <v>7.3237901122832572E-2</v>
      </c>
      <c r="AW282" s="12">
        <f t="shared" si="130"/>
        <v>0.1259827807509406</v>
      </c>
      <c r="AX282" s="12">
        <f t="shared" si="131"/>
        <v>3.343272693527588E-2</v>
      </c>
      <c r="AY282" s="6">
        <f t="shared" si="132"/>
        <v>220996000000</v>
      </c>
      <c r="AZ282" s="13">
        <f t="shared" si="133"/>
        <v>0.23057430903726764</v>
      </c>
      <c r="BA282" s="14">
        <f t="shared" si="134"/>
        <v>9.7268525786953646</v>
      </c>
      <c r="BB282" s="6"/>
      <c r="BC282" s="15"/>
      <c r="BD282" s="13">
        <f>_xlfn.PERCENTRANK.EXC($AX281:$AX$1474,AX282)</f>
        <v>0.89</v>
      </c>
      <c r="BE282" s="13">
        <f>_xlfn.PERCENTRANK.EXC($AZ281:$AZ$1474,AZ282)</f>
        <v>0.86199999999999999</v>
      </c>
      <c r="BF282" s="13">
        <f>1-_xlfn.PERCENTRANK.EXC($BA281:$BA$1474,BA282)</f>
        <v>0.61099999999999999</v>
      </c>
      <c r="BG282" s="13">
        <v>0</v>
      </c>
      <c r="BH282" s="16">
        <f t="shared" si="135"/>
        <v>0.5948</v>
      </c>
    </row>
    <row r="283" spans="1:60" collapsed="1">
      <c r="A283" s="4" t="s">
        <v>1024</v>
      </c>
      <c r="B283" s="4" t="s">
        <v>1025</v>
      </c>
      <c r="C283" s="4" t="s">
        <v>20</v>
      </c>
      <c r="D283" s="4" t="s">
        <v>803</v>
      </c>
      <c r="E283" s="45">
        <v>24447713276</v>
      </c>
      <c r="F283" s="45">
        <v>19548096000</v>
      </c>
      <c r="G283" s="45">
        <v>19346399000</v>
      </c>
      <c r="H283" s="45">
        <v>22373189000</v>
      </c>
      <c r="I283" s="43">
        <v>2909109000</v>
      </c>
      <c r="J283" s="43">
        <v>2112643000</v>
      </c>
      <c r="K283" s="43">
        <v>2522141000</v>
      </c>
      <c r="L283" s="45">
        <v>2639422000</v>
      </c>
      <c r="M283" s="45">
        <v>35607470</v>
      </c>
      <c r="N283" s="45">
        <v>34975220</v>
      </c>
      <c r="O283" s="45">
        <v>34035120</v>
      </c>
      <c r="P283" s="45">
        <v>5547599000</v>
      </c>
      <c r="Q283" s="45">
        <v>6388103000</v>
      </c>
      <c r="R283" s="45">
        <v>10746522000</v>
      </c>
      <c r="S283" s="45">
        <v>2623061000</v>
      </c>
      <c r="T283" s="45">
        <v>10390301342</v>
      </c>
      <c r="U283" s="1">
        <v>13.7167254602391</v>
      </c>
      <c r="V283" s="8">
        <v>2</v>
      </c>
      <c r="W283" s="1"/>
      <c r="X283" s="11">
        <f t="shared" si="136"/>
        <v>0</v>
      </c>
      <c r="Y283" s="5">
        <f t="shared" si="112"/>
        <v>0</v>
      </c>
      <c r="Z283" s="5"/>
      <c r="AA283" s="5">
        <f t="shared" si="113"/>
        <v>0</v>
      </c>
      <c r="AB283" s="5"/>
      <c r="AC283" s="5"/>
      <c r="AD283" s="5"/>
      <c r="AE283" s="17">
        <f t="shared" si="114"/>
        <v>0</v>
      </c>
      <c r="AF283" s="10"/>
      <c r="AG283" s="12">
        <f t="shared" si="115"/>
        <v>0.14881802299313449</v>
      </c>
      <c r="AH283" s="12">
        <f t="shared" si="116"/>
        <v>0.10920083887445928</v>
      </c>
      <c r="AI283" s="12">
        <f t="shared" si="111"/>
        <v>0.11797254293967659</v>
      </c>
      <c r="AJ283" s="12">
        <f t="shared" si="117"/>
        <v>7.9719274674359131E-3</v>
      </c>
      <c r="AK283" s="12">
        <f t="shared" si="118"/>
        <v>2.452200755342826E-2</v>
      </c>
      <c r="AL283" s="12">
        <f t="shared" si="119"/>
        <v>-5.7064147352711148E-3</v>
      </c>
      <c r="AM283" s="12">
        <f t="shared" si="120"/>
        <v>3.7800286401477257E-2</v>
      </c>
      <c r="AN283" s="6">
        <f t="shared" si="121"/>
        <v>548.98862513961251</v>
      </c>
      <c r="AO283" s="6">
        <f t="shared" si="122"/>
        <v>553.14588442903289</v>
      </c>
      <c r="AP283" s="6">
        <f t="shared" si="123"/>
        <v>657.35596054898588</v>
      </c>
      <c r="AQ283" s="6">
        <f t="shared" si="124"/>
        <v>81.699401838996138</v>
      </c>
      <c r="AR283" s="6">
        <f t="shared" si="125"/>
        <v>60.403994599605092</v>
      </c>
      <c r="AS283" s="6">
        <f t="shared" si="126"/>
        <v>77.549954282517589</v>
      </c>
      <c r="AT283" s="12">
        <f t="shared" si="127"/>
        <v>1.0653284439480659E-2</v>
      </c>
      <c r="AU283" s="12">
        <f t="shared" si="128"/>
        <v>2.9185091782656158E-2</v>
      </c>
      <c r="AV283" s="12">
        <f t="shared" si="129"/>
        <v>-3.0614442113325868E-3</v>
      </c>
      <c r="AW283" s="12">
        <f t="shared" si="130"/>
        <v>4.252380635803088E-2</v>
      </c>
      <c r="AX283" s="12">
        <f t="shared" si="131"/>
        <v>-5.7064147352711148E-3</v>
      </c>
      <c r="AY283" s="6">
        <f t="shared" si="132"/>
        <v>20059163000</v>
      </c>
      <c r="AZ283" s="13">
        <f t="shared" si="133"/>
        <v>0.13158186111753517</v>
      </c>
      <c r="BA283" s="14">
        <f t="shared" si="134"/>
        <v>3.9365820781974237</v>
      </c>
      <c r="BB283" s="6"/>
      <c r="BC283" s="15"/>
      <c r="BD283" s="13">
        <f>_xlfn.PERCENTRANK.EXC($AX282:$AX$1474,AX283)</f>
        <v>0.54600000000000004</v>
      </c>
      <c r="BE283" s="13">
        <f>_xlfn.PERCENTRANK.EXC($AZ282:$AZ$1474,AZ283)</f>
        <v>0.65500000000000003</v>
      </c>
      <c r="BF283" s="13">
        <f>1-_xlfn.PERCENTRANK.EXC($BA282:$BA$1474,BA283)</f>
        <v>0.93900000000000006</v>
      </c>
      <c r="BG283" s="13">
        <v>0</v>
      </c>
      <c r="BH283" s="16">
        <f t="shared" si="135"/>
        <v>0.61580000000000013</v>
      </c>
    </row>
    <row r="284" spans="1:60" collapsed="1">
      <c r="A284" s="4" t="s">
        <v>1189</v>
      </c>
      <c r="B284" s="4" t="s">
        <v>1190</v>
      </c>
      <c r="C284" s="4" t="s">
        <v>20</v>
      </c>
      <c r="D284" s="4" t="s">
        <v>1136</v>
      </c>
      <c r="E284" s="45">
        <v>64787250000</v>
      </c>
      <c r="F284" s="45">
        <v>33948810000</v>
      </c>
      <c r="G284" s="45">
        <v>39092157000</v>
      </c>
      <c r="H284" s="45">
        <v>56472106000</v>
      </c>
      <c r="I284" s="43">
        <v>569571000</v>
      </c>
      <c r="J284" s="43">
        <v>1933738000</v>
      </c>
      <c r="K284" s="43">
        <v>4660520000</v>
      </c>
      <c r="L284" s="45">
        <v>6243364000</v>
      </c>
      <c r="M284" s="45">
        <v>15706000</v>
      </c>
      <c r="N284" s="45">
        <v>15705590</v>
      </c>
      <c r="O284" s="45">
        <v>15704980</v>
      </c>
      <c r="P284" s="45">
        <v>13119762000</v>
      </c>
      <c r="Q284" s="45">
        <v>242809000</v>
      </c>
      <c r="R284" s="45">
        <v>2113231000</v>
      </c>
      <c r="S284" s="45">
        <v>2709856000</v>
      </c>
      <c r="T284" s="45">
        <v>60940046000.000198</v>
      </c>
      <c r="U284" s="1">
        <v>11.760779417216201</v>
      </c>
      <c r="V284" s="8"/>
      <c r="W284" s="1"/>
      <c r="X284" s="11">
        <f t="shared" si="136"/>
        <v>0</v>
      </c>
      <c r="Y284" s="5">
        <f t="shared" si="112"/>
        <v>0</v>
      </c>
      <c r="Z284" s="5"/>
      <c r="AA284" s="5">
        <f t="shared" si="113"/>
        <v>0</v>
      </c>
      <c r="AB284" s="5"/>
      <c r="AC284" s="5"/>
      <c r="AD284" s="5"/>
      <c r="AE284" s="17">
        <f t="shared" si="114"/>
        <v>0</v>
      </c>
      <c r="AF284" s="10"/>
      <c r="AG284" s="12">
        <f t="shared" si="115"/>
        <v>1.677734801308205E-2</v>
      </c>
      <c r="AH284" s="12">
        <f t="shared" si="116"/>
        <v>4.9466137158919114E-2</v>
      </c>
      <c r="AI284" s="12">
        <f t="shared" si="111"/>
        <v>0.11055659939439837</v>
      </c>
      <c r="AJ284" s="12">
        <f t="shared" si="117"/>
        <v>3.0387436289907699E-2</v>
      </c>
      <c r="AK284" s="12">
        <f t="shared" si="118"/>
        <v>6.322225442489593E-2</v>
      </c>
      <c r="AL284" s="12">
        <f t="shared" si="119"/>
        <v>0.15124794988279389</v>
      </c>
      <c r="AM284" s="12">
        <f t="shared" si="120"/>
        <v>0.21572917043878315</v>
      </c>
      <c r="AN284" s="6">
        <f t="shared" si="121"/>
        <v>2161.5185279511015</v>
      </c>
      <c r="AO284" s="6">
        <f t="shared" si="122"/>
        <v>2489.0600735152261</v>
      </c>
      <c r="AP284" s="6">
        <f t="shared" si="123"/>
        <v>3595.8088453471446</v>
      </c>
      <c r="AQ284" s="6">
        <f t="shared" si="124"/>
        <v>36.264548580160451</v>
      </c>
      <c r="AR284" s="6">
        <f t="shared" si="125"/>
        <v>123.12418699329346</v>
      </c>
      <c r="AS284" s="6">
        <f t="shared" si="126"/>
        <v>397.54039801387842</v>
      </c>
      <c r="AT284" s="12">
        <f t="shared" si="127"/>
        <v>3.0391372707319286E-2</v>
      </c>
      <c r="AU284" s="12">
        <f t="shared" si="128"/>
        <v>6.3229137115176082E-2</v>
      </c>
      <c r="AV284" s="12">
        <f t="shared" si="129"/>
        <v>0.15125234802694343</v>
      </c>
      <c r="AW284" s="12">
        <f t="shared" si="130"/>
        <v>0.21573704037125485</v>
      </c>
      <c r="AX284" s="12">
        <f t="shared" si="131"/>
        <v>3.0387436289907699E-2</v>
      </c>
      <c r="AY284" s="6">
        <f t="shared" si="132"/>
        <v>12765946000</v>
      </c>
      <c r="AZ284" s="13">
        <f t="shared" si="133"/>
        <v>0.48906395186067686</v>
      </c>
      <c r="BA284" s="14">
        <f t="shared" si="134"/>
        <v>9.7607709561704556</v>
      </c>
      <c r="BB284" s="6"/>
      <c r="BC284" s="15"/>
      <c r="BD284" s="13">
        <f>_xlfn.PERCENTRANK.EXC($AX283:$AX$1474,AX284)</f>
        <v>0.873</v>
      </c>
      <c r="BE284" s="13">
        <f>_xlfn.PERCENTRANK.EXC($AZ283:$AZ$1474,AZ284)</f>
        <v>0.95399999999999996</v>
      </c>
      <c r="BF284" s="13">
        <f>1-_xlfn.PERCENTRANK.EXC($BA283:$BA$1474,BA284)</f>
        <v>0.60499999999999998</v>
      </c>
      <c r="BG284" s="13">
        <v>0</v>
      </c>
      <c r="BH284" s="16">
        <f t="shared" si="135"/>
        <v>0.60739999999999994</v>
      </c>
    </row>
    <row r="285" spans="1:60" collapsed="1">
      <c r="A285" s="4" t="s">
        <v>1424</v>
      </c>
      <c r="B285" s="4" t="s">
        <v>1425</v>
      </c>
      <c r="C285" s="4" t="s">
        <v>20</v>
      </c>
      <c r="D285" s="4" t="s">
        <v>1421</v>
      </c>
      <c r="E285" s="45">
        <v>76443694866</v>
      </c>
      <c r="F285" s="45">
        <v>75625000000</v>
      </c>
      <c r="G285" s="45">
        <v>104572000000</v>
      </c>
      <c r="H285" s="45">
        <v>130184000000</v>
      </c>
      <c r="I285" s="43">
        <v>4933000000</v>
      </c>
      <c r="J285" s="43">
        <v>7376000000</v>
      </c>
      <c r="K285" s="43">
        <v>7186000000</v>
      </c>
      <c r="L285" s="45">
        <v>7635000000</v>
      </c>
      <c r="M285" s="45">
        <v>33516000</v>
      </c>
      <c r="N285" s="45">
        <v>36000000</v>
      </c>
      <c r="O285" s="45">
        <v>35220000</v>
      </c>
      <c r="P285" s="45">
        <v>19029000000</v>
      </c>
      <c r="Q285" s="45">
        <v>5424000000</v>
      </c>
      <c r="R285" s="45">
        <v>32592000000</v>
      </c>
      <c r="S285" s="45">
        <v>13159000000</v>
      </c>
      <c r="T285" s="45">
        <v>44824694866.000099</v>
      </c>
      <c r="U285" s="1">
        <v>12.5779196488572</v>
      </c>
      <c r="V285" s="8">
        <v>3</v>
      </c>
      <c r="W285" s="1"/>
      <c r="X285" s="11">
        <f t="shared" si="136"/>
        <v>0</v>
      </c>
      <c r="Y285" s="5">
        <f t="shared" si="112"/>
        <v>0</v>
      </c>
      <c r="Z285" s="5"/>
      <c r="AA285" s="5">
        <f t="shared" si="113"/>
        <v>0</v>
      </c>
      <c r="AB285" s="5"/>
      <c r="AC285" s="5"/>
      <c r="AD285" s="5"/>
      <c r="AE285" s="11">
        <f t="shared" si="114"/>
        <v>0</v>
      </c>
      <c r="AF285" s="10"/>
      <c r="AG285" s="12">
        <f t="shared" si="115"/>
        <v>6.5229752066115698E-2</v>
      </c>
      <c r="AH285" s="12">
        <f t="shared" si="116"/>
        <v>7.0535133687794058E-2</v>
      </c>
      <c r="AI285" s="12">
        <f t="shared" si="111"/>
        <v>5.8647760093406255E-2</v>
      </c>
      <c r="AJ285" s="12">
        <f t="shared" si="117"/>
        <v>3.2466604540491772E-2</v>
      </c>
      <c r="AK285" s="12">
        <f t="shared" si="118"/>
        <v>3.7186923910514036E-2</v>
      </c>
      <c r="AL285" s="12">
        <f t="shared" si="119"/>
        <v>2.6026792329647996E-2</v>
      </c>
      <c r="AM285" s="12">
        <f t="shared" si="120"/>
        <v>5.7684827252246773E-3</v>
      </c>
      <c r="AN285" s="6">
        <f t="shared" si="121"/>
        <v>2256.3850101444086</v>
      </c>
      <c r="AO285" s="6">
        <f t="shared" si="122"/>
        <v>2904.7777777777778</v>
      </c>
      <c r="AP285" s="6">
        <f t="shared" si="123"/>
        <v>3696.3089153889837</v>
      </c>
      <c r="AQ285" s="6">
        <f t="shared" si="124"/>
        <v>147.18343477741973</v>
      </c>
      <c r="AR285" s="6">
        <f t="shared" si="125"/>
        <v>204.88888888888889</v>
      </c>
      <c r="AS285" s="6">
        <f t="shared" si="126"/>
        <v>216.78023850085179</v>
      </c>
      <c r="AT285" s="12">
        <f t="shared" si="127"/>
        <v>2.9459156574569212E-2</v>
      </c>
      <c r="AU285" s="12">
        <f t="shared" si="128"/>
        <v>4.0980412481466333E-2</v>
      </c>
      <c r="AV285" s="12">
        <f t="shared" si="129"/>
        <v>2.3038102742978905E-2</v>
      </c>
      <c r="AW285" s="12">
        <f t="shared" si="130"/>
        <v>9.4470590322388581E-3</v>
      </c>
      <c r="AX285" s="12">
        <f t="shared" si="131"/>
        <v>5.7684827252246773E-3</v>
      </c>
      <c r="AY285" s="6">
        <f t="shared" si="132"/>
        <v>43886000000</v>
      </c>
      <c r="AZ285" s="13">
        <f t="shared" si="133"/>
        <v>0.17397347673517752</v>
      </c>
      <c r="BA285" s="14">
        <f t="shared" si="134"/>
        <v>5.8709489018991619</v>
      </c>
      <c r="BB285" s="6"/>
      <c r="BC285" s="15"/>
      <c r="BD285" s="13">
        <f>_xlfn.PERCENTRANK.EXC($AX284:$AX$1474,AX285)</f>
        <v>0.65100000000000002</v>
      </c>
      <c r="BE285" s="13">
        <f>_xlfn.PERCENTRANK.EXC($AZ284:$AZ$1474,AZ285)</f>
        <v>0.79</v>
      </c>
      <c r="BF285" s="13">
        <f>1-_xlfn.PERCENTRANK.EXC($BA284:$BA$1474,BA285)</f>
        <v>0.86</v>
      </c>
      <c r="BG285" s="13">
        <v>0</v>
      </c>
      <c r="BH285" s="16">
        <f t="shared" si="135"/>
        <v>0.6322000000000001</v>
      </c>
    </row>
    <row r="286" spans="1:60" collapsed="1">
      <c r="A286" s="4" t="s">
        <v>503</v>
      </c>
      <c r="B286" s="4" t="s">
        <v>504</v>
      </c>
      <c r="C286" s="4" t="s">
        <v>20</v>
      </c>
      <c r="D286" s="4" t="s">
        <v>466</v>
      </c>
      <c r="E286" s="45">
        <v>792271251987.5</v>
      </c>
      <c r="F286" s="45">
        <v>220526000000</v>
      </c>
      <c r="G286" s="45">
        <v>211361000000</v>
      </c>
      <c r="H286" s="45">
        <v>441083000000</v>
      </c>
      <c r="I286" s="43">
        <v>44341000000</v>
      </c>
      <c r="J286" s="43">
        <v>14046000000</v>
      </c>
      <c r="K286" s="43">
        <v>37897000000</v>
      </c>
      <c r="L286" s="45">
        <v>109683000000</v>
      </c>
      <c r="M286" s="45">
        <v>209100820</v>
      </c>
      <c r="N286" s="45">
        <v>293278700</v>
      </c>
      <c r="O286" s="45">
        <v>350167240</v>
      </c>
      <c r="P286" s="45">
        <v>89978000000</v>
      </c>
      <c r="Q286" s="45">
        <v>182363000000</v>
      </c>
      <c r="R286" s="45">
        <v>300371000000</v>
      </c>
      <c r="S286" s="45">
        <v>38037000000</v>
      </c>
      <c r="T286" s="45">
        <v>861551814139.99902</v>
      </c>
      <c r="U286" s="1">
        <v>9.4496411895977701</v>
      </c>
      <c r="V286" s="8">
        <v>1</v>
      </c>
      <c r="W286" s="1">
        <v>5.0956461251460999E-2</v>
      </c>
      <c r="X286" s="11">
        <f t="shared" si="136"/>
        <v>0</v>
      </c>
      <c r="Y286" s="5">
        <f t="shared" si="112"/>
        <v>0</v>
      </c>
      <c r="Z286" s="5"/>
      <c r="AA286" s="5">
        <f t="shared" si="113"/>
        <v>0</v>
      </c>
      <c r="AB286" s="5"/>
      <c r="AC286" s="5"/>
      <c r="AD286" s="5"/>
      <c r="AE286" s="5">
        <f t="shared" si="114"/>
        <v>0</v>
      </c>
      <c r="AF286" s="10"/>
      <c r="AG286" s="12">
        <f t="shared" si="115"/>
        <v>0.2010692616743604</v>
      </c>
      <c r="AH286" s="12">
        <f t="shared" si="116"/>
        <v>6.6455022449742385E-2</v>
      </c>
      <c r="AI286" s="12">
        <f t="shared" si="111"/>
        <v>0.24866748435101785</v>
      </c>
      <c r="AJ286" s="12">
        <f t="shared" si="117"/>
        <v>4.1620317069348323E-2</v>
      </c>
      <c r="AK286" s="12">
        <f t="shared" si="118"/>
        <v>0.13044449718749163</v>
      </c>
      <c r="AL286" s="12">
        <f t="shared" si="119"/>
        <v>5.4720250629021194E-2</v>
      </c>
      <c r="AM286" s="12">
        <f t="shared" si="120"/>
        <v>0.40852462066255235</v>
      </c>
      <c r="AN286" s="6">
        <f t="shared" si="121"/>
        <v>1054.639575301522</v>
      </c>
      <c r="AO286" s="6">
        <f t="shared" si="122"/>
        <v>720.68309086203669</v>
      </c>
      <c r="AP286" s="6">
        <f t="shared" si="123"/>
        <v>1259.6352531436121</v>
      </c>
      <c r="AQ286" s="6">
        <f t="shared" si="124"/>
        <v>212.05560073843805</v>
      </c>
      <c r="AR286" s="6">
        <f t="shared" si="125"/>
        <v>47.893010982386379</v>
      </c>
      <c r="AS286" s="6">
        <f t="shared" si="126"/>
        <v>313.23032959907954</v>
      </c>
      <c r="AT286" s="12">
        <f t="shared" si="127"/>
        <v>1.0503194374169356E-2</v>
      </c>
      <c r="AU286" s="12">
        <f t="shared" si="128"/>
        <v>9.7530873301431731E-2</v>
      </c>
      <c r="AV286" s="12">
        <f t="shared" si="129"/>
        <v>2.3211783570454836E-2</v>
      </c>
      <c r="AW286" s="12">
        <f t="shared" si="130"/>
        <v>0.36751451382928146</v>
      </c>
      <c r="AX286" s="12">
        <f t="shared" si="131"/>
        <v>1.0503194374169356E-2</v>
      </c>
      <c r="AY286" s="6">
        <f t="shared" si="132"/>
        <v>534675000000</v>
      </c>
      <c r="AZ286" s="13">
        <f t="shared" si="133"/>
        <v>0.20513957076728853</v>
      </c>
      <c r="BA286" s="14">
        <f t="shared" si="134"/>
        <v>7.8549256871164994</v>
      </c>
      <c r="BB286" s="6"/>
      <c r="BC286" s="15"/>
      <c r="BD286" s="13">
        <f>_xlfn.PERCENTRANK.EXC($AX285:$AX$1474,AX286)</f>
        <v>0.70499999999999996</v>
      </c>
      <c r="BE286" s="13">
        <f>_xlfn.PERCENTRANK.EXC($AZ285:$AZ$1474,AZ286)</f>
        <v>0.84299999999999997</v>
      </c>
      <c r="BF286" s="13">
        <f>1-_xlfn.PERCENTRANK.EXC($BA285:$BA$1474,BA286)</f>
        <v>0.746</v>
      </c>
      <c r="BG286" s="13">
        <v>0</v>
      </c>
      <c r="BH286" s="16">
        <f t="shared" si="135"/>
        <v>0.60799999999999998</v>
      </c>
    </row>
    <row r="287" spans="1:60" collapsed="1">
      <c r="A287" s="4" t="s">
        <v>2449</v>
      </c>
      <c r="B287" s="4" t="s">
        <v>2450</v>
      </c>
      <c r="C287" s="4" t="s">
        <v>20</v>
      </c>
      <c r="D287" s="4" t="s">
        <v>2416</v>
      </c>
      <c r="E287" s="45">
        <v>105092140912</v>
      </c>
      <c r="F287" s="45">
        <v>61606476000</v>
      </c>
      <c r="G287" s="45">
        <v>92490999000</v>
      </c>
      <c r="H287" s="45">
        <v>113045000000</v>
      </c>
      <c r="I287" s="43">
        <v>4433074000</v>
      </c>
      <c r="J287" s="43">
        <v>5423552000</v>
      </c>
      <c r="K287" s="43">
        <v>7499000000</v>
      </c>
      <c r="L287" s="45">
        <v>8341000000</v>
      </c>
      <c r="M287" s="45">
        <v>41130600</v>
      </c>
      <c r="N287" s="45">
        <v>34227440</v>
      </c>
      <c r="O287" s="45">
        <v>37383270</v>
      </c>
      <c r="P287" s="45">
        <v>15929000000</v>
      </c>
      <c r="Q287" s="45">
        <v>2346000000</v>
      </c>
      <c r="R287" s="45">
        <v>6385000000</v>
      </c>
      <c r="S287" s="45">
        <v>7146000000</v>
      </c>
      <c r="T287" s="45">
        <v>79479222747.999893</v>
      </c>
      <c r="U287" s="1"/>
      <c r="V287" s="8">
        <v>3</v>
      </c>
      <c r="W287" s="1"/>
      <c r="X287" s="11">
        <f t="shared" si="136"/>
        <v>0</v>
      </c>
      <c r="Y287" s="5">
        <f t="shared" si="112"/>
        <v>0</v>
      </c>
      <c r="Z287" s="5"/>
      <c r="AA287" s="5">
        <f t="shared" si="113"/>
        <v>0</v>
      </c>
      <c r="AB287" s="5"/>
      <c r="AC287" s="5"/>
      <c r="AD287" s="5"/>
      <c r="AE287" s="5">
        <f t="shared" si="114"/>
        <v>0</v>
      </c>
      <c r="AF287" s="10"/>
      <c r="AG287" s="12">
        <f t="shared" si="115"/>
        <v>7.1957922085983297E-2</v>
      </c>
      <c r="AH287" s="12">
        <f t="shared" si="116"/>
        <v>5.8638700615613416E-2</v>
      </c>
      <c r="AI287" s="12">
        <f t="shared" si="111"/>
        <v>7.3784775974169575E-2</v>
      </c>
      <c r="AJ287" s="12">
        <f t="shared" si="117"/>
        <v>3.6352149275766799E-2</v>
      </c>
      <c r="AK287" s="12">
        <f t="shared" si="118"/>
        <v>3.4011370845976163E-2</v>
      </c>
      <c r="AL287" s="12">
        <f t="shared" si="119"/>
        <v>3.788164568450636E-2</v>
      </c>
      <c r="AM287" s="12">
        <f t="shared" si="120"/>
        <v>7.4374566484932014E-2</v>
      </c>
      <c r="AN287" s="6">
        <f t="shared" si="121"/>
        <v>1497.82585228516</v>
      </c>
      <c r="AO287" s="6">
        <f t="shared" si="122"/>
        <v>2702.2470567474516</v>
      </c>
      <c r="AP287" s="6">
        <f t="shared" si="123"/>
        <v>3023.9462732928391</v>
      </c>
      <c r="AQ287" s="6">
        <f t="shared" si="124"/>
        <v>107.78043597710706</v>
      </c>
      <c r="AR287" s="6">
        <f t="shared" si="125"/>
        <v>158.45625615003632</v>
      </c>
      <c r="AS287" s="6">
        <f t="shared" si="126"/>
        <v>223.12119833283711</v>
      </c>
      <c r="AT287" s="12">
        <f t="shared" si="127"/>
        <v>4.2192176611285159E-2</v>
      </c>
      <c r="AU287" s="12">
        <f t="shared" si="128"/>
        <v>1.8923322425151268E-2</v>
      </c>
      <c r="AV287" s="12">
        <f t="shared" si="129"/>
        <v>4.373029200233014E-2</v>
      </c>
      <c r="AW287" s="12">
        <f t="shared" si="130"/>
        <v>5.8697547896669144E-2</v>
      </c>
      <c r="AX287" s="12">
        <f t="shared" si="131"/>
        <v>1.8923322425151268E-2</v>
      </c>
      <c r="AY287" s="6">
        <f t="shared" si="132"/>
        <v>17514000000</v>
      </c>
      <c r="AZ287" s="13">
        <f t="shared" si="133"/>
        <v>0.47624757336987555</v>
      </c>
      <c r="BA287" s="14">
        <f t="shared" si="134"/>
        <v>9.5287402886943884</v>
      </c>
      <c r="BB287" s="6"/>
      <c r="BC287" s="15"/>
      <c r="BD287" s="13">
        <f>_xlfn.PERCENTRANK.EXC($AX286:$AX$1474,AX287)</f>
        <v>0.78600000000000003</v>
      </c>
      <c r="BE287" s="13">
        <f>_xlfn.PERCENTRANK.EXC($AZ286:$AZ$1474,AZ287)</f>
        <v>0.95299999999999996</v>
      </c>
      <c r="BF287" s="13">
        <f>1-_xlfn.PERCENTRANK.EXC($BA286:$BA$1474,BA287)</f>
        <v>0.63100000000000001</v>
      </c>
      <c r="BG287" s="13">
        <v>0</v>
      </c>
      <c r="BH287" s="16">
        <f t="shared" si="135"/>
        <v>0.60020000000000007</v>
      </c>
    </row>
    <row r="288" spans="1:60" collapsed="1">
      <c r="A288" s="4" t="s">
        <v>1241</v>
      </c>
      <c r="B288" s="4" t="s">
        <v>1242</v>
      </c>
      <c r="C288" s="4" t="s">
        <v>20</v>
      </c>
      <c r="D288" s="4" t="s">
        <v>1136</v>
      </c>
      <c r="E288" s="45">
        <v>5558414400</v>
      </c>
      <c r="F288" s="45">
        <v>5357360000</v>
      </c>
      <c r="G288" s="45">
        <v>4634561000</v>
      </c>
      <c r="H288" s="45">
        <v>7381520000</v>
      </c>
      <c r="I288" s="43">
        <v>468265000</v>
      </c>
      <c r="J288" s="43">
        <v>107282000</v>
      </c>
      <c r="K288" s="43">
        <v>350792000</v>
      </c>
      <c r="L288" s="45">
        <v>464714000</v>
      </c>
      <c r="M288" s="45">
        <v>5829300</v>
      </c>
      <c r="N288" s="45">
        <v>5101310</v>
      </c>
      <c r="O288" s="45">
        <v>5601190</v>
      </c>
      <c r="P288" s="45">
        <v>1310862000</v>
      </c>
      <c r="Q288" s="45">
        <v>56792000</v>
      </c>
      <c r="R288" s="45">
        <v>106065000</v>
      </c>
      <c r="S288" s="45">
        <v>289219000</v>
      </c>
      <c r="T288" s="45">
        <v>2955688800</v>
      </c>
      <c r="U288" s="1"/>
      <c r="V288" s="8">
        <v>5</v>
      </c>
      <c r="W288" s="1"/>
      <c r="X288" s="11">
        <f t="shared" si="136"/>
        <v>0</v>
      </c>
      <c r="Y288" s="5">
        <f t="shared" si="112"/>
        <v>0</v>
      </c>
      <c r="Z288" s="5"/>
      <c r="AA288" s="5">
        <f t="shared" si="113"/>
        <v>0</v>
      </c>
      <c r="AB288" s="5"/>
      <c r="AC288" s="5"/>
      <c r="AD288" s="5"/>
      <c r="AE288" s="5">
        <f t="shared" si="114"/>
        <v>0</v>
      </c>
      <c r="AF288" s="10"/>
      <c r="AG288" s="12">
        <f t="shared" si="115"/>
        <v>8.7405923813221431E-2</v>
      </c>
      <c r="AH288" s="12">
        <f t="shared" si="116"/>
        <v>2.314825503429559E-2</v>
      </c>
      <c r="AI288" s="12">
        <f t="shared" si="111"/>
        <v>6.295641006188428E-2</v>
      </c>
      <c r="AJ288" s="12">
        <f t="shared" si="117"/>
        <v>1.903227529463658E-2</v>
      </c>
      <c r="AK288" s="12">
        <f t="shared" si="118"/>
        <v>8.0661135683279594E-2</v>
      </c>
      <c r="AL288" s="12">
        <f t="shared" si="119"/>
        <v>-4.47676961583654E-4</v>
      </c>
      <c r="AM288" s="12">
        <f t="shared" si="120"/>
        <v>0.27676161033287694</v>
      </c>
      <c r="AN288" s="6">
        <f t="shared" si="121"/>
        <v>919.04002195803957</v>
      </c>
      <c r="AO288" s="6">
        <f t="shared" si="122"/>
        <v>908.50409012586965</v>
      </c>
      <c r="AP288" s="6">
        <f t="shared" si="123"/>
        <v>1317.8485286162404</v>
      </c>
      <c r="AQ288" s="6">
        <f t="shared" si="124"/>
        <v>80.329542140565763</v>
      </c>
      <c r="AR288" s="6">
        <f t="shared" si="125"/>
        <v>21.030284377934297</v>
      </c>
      <c r="AS288" s="6">
        <f t="shared" si="126"/>
        <v>82.967012367014874</v>
      </c>
      <c r="AT288" s="12">
        <f t="shared" si="127"/>
        <v>2.142788541023477E-2</v>
      </c>
      <c r="AU288" s="12">
        <f t="shared" si="128"/>
        <v>6.3954612124260457E-2</v>
      </c>
      <c r="AV288" s="12">
        <f t="shared" si="129"/>
        <v>1.9021383624187038E-3</v>
      </c>
      <c r="AW288" s="12">
        <f t="shared" si="130"/>
        <v>0.25702346373173102</v>
      </c>
      <c r="AX288" s="12">
        <f t="shared" si="131"/>
        <v>-4.47676961583654E-4</v>
      </c>
      <c r="AY288" s="6">
        <f t="shared" si="132"/>
        <v>1184500000</v>
      </c>
      <c r="AZ288" s="13">
        <f t="shared" si="133"/>
        <v>0.39232925284930353</v>
      </c>
      <c r="BA288" s="14">
        <f t="shared" si="134"/>
        <v>6.3602318845569528</v>
      </c>
      <c r="BB288" s="6"/>
      <c r="BC288" s="15"/>
      <c r="BD288" s="13">
        <f>_xlfn.PERCENTRANK.EXC($AX287:$AX$1474,AX288)</f>
        <v>0.59699999999999998</v>
      </c>
      <c r="BE288" s="13">
        <f>_xlfn.PERCENTRANK.EXC($AZ287:$AZ$1474,AZ288)</f>
        <v>0.93799999999999994</v>
      </c>
      <c r="BF288" s="13">
        <f>1-_xlfn.PERCENTRANK.EXC($BA287:$BA$1474,BA288)</f>
        <v>0.83899999999999997</v>
      </c>
      <c r="BG288" s="13">
        <v>0</v>
      </c>
      <c r="BH288" s="16">
        <f t="shared" si="135"/>
        <v>0.64260000000000006</v>
      </c>
    </row>
    <row r="289" spans="1:60" collapsed="1">
      <c r="A289" s="4" t="s">
        <v>711</v>
      </c>
      <c r="B289" s="4" t="s">
        <v>712</v>
      </c>
      <c r="C289" s="4" t="s">
        <v>20</v>
      </c>
      <c r="D289" s="4" t="s">
        <v>638</v>
      </c>
      <c r="E289" s="45">
        <v>19375269830</v>
      </c>
      <c r="F289" s="45">
        <v>55838000000</v>
      </c>
      <c r="G289" s="45">
        <v>36363000000</v>
      </c>
      <c r="H289" s="45">
        <v>46426000000</v>
      </c>
      <c r="I289" s="43">
        <v>3565000000</v>
      </c>
      <c r="J289" s="43">
        <v>815000000</v>
      </c>
      <c r="K289" s="43">
        <v>701000000</v>
      </c>
      <c r="L289" s="45">
        <v>4298000000</v>
      </c>
      <c r="M289" s="45">
        <v>5960300</v>
      </c>
      <c r="N289" s="45">
        <v>5530300</v>
      </c>
      <c r="O289" s="45">
        <v>5566000</v>
      </c>
      <c r="P289" s="45">
        <v>13712000000</v>
      </c>
      <c r="Q289" s="45">
        <v>10718000000</v>
      </c>
      <c r="R289" s="45">
        <v>12335000000</v>
      </c>
      <c r="S289" s="45">
        <v>10465000000</v>
      </c>
      <c r="T289" s="45">
        <v>17716269830</v>
      </c>
      <c r="U289" s="1">
        <v>7.6999287089907904</v>
      </c>
      <c r="V289" s="8">
        <v>3</v>
      </c>
      <c r="W289" s="1"/>
      <c r="X289" s="11">
        <f t="shared" si="136"/>
        <v>0</v>
      </c>
      <c r="Y289" s="5">
        <f t="shared" si="112"/>
        <v>0</v>
      </c>
      <c r="Z289" s="5"/>
      <c r="AA289" s="5">
        <f t="shared" si="113"/>
        <v>0</v>
      </c>
      <c r="AB289" s="5"/>
      <c r="AC289" s="5"/>
      <c r="AD289" s="5"/>
      <c r="AE289" s="5">
        <f t="shared" si="114"/>
        <v>0</v>
      </c>
      <c r="AF289" s="10"/>
      <c r="AG289" s="12">
        <f t="shared" si="115"/>
        <v>6.3845409935885958E-2</v>
      </c>
      <c r="AH289" s="12">
        <f t="shared" si="116"/>
        <v>2.2412892225613948E-2</v>
      </c>
      <c r="AI289" s="12">
        <f t="shared" si="111"/>
        <v>9.2577435057941665E-2</v>
      </c>
      <c r="AJ289" s="12">
        <f t="shared" si="117"/>
        <v>-1.0799788042093361E-2</v>
      </c>
      <c r="AK289" s="12">
        <f t="shared" si="118"/>
        <v>4.1558322622206045E-2</v>
      </c>
      <c r="AL289" s="12">
        <f t="shared" si="119"/>
        <v>1.105987460250546E-2</v>
      </c>
      <c r="AM289" s="12">
        <f t="shared" si="120"/>
        <v>0.3193240129112962</v>
      </c>
      <c r="AN289" s="6">
        <f t="shared" si="121"/>
        <v>9368.3203865577234</v>
      </c>
      <c r="AO289" s="6">
        <f t="shared" si="122"/>
        <v>6575.2310001265751</v>
      </c>
      <c r="AP289" s="6">
        <f t="shared" si="123"/>
        <v>8340.9989220265907</v>
      </c>
      <c r="AQ289" s="6">
        <f t="shared" si="124"/>
        <v>598.12425549049544</v>
      </c>
      <c r="AR289" s="6">
        <f t="shared" si="125"/>
        <v>147.36994376435274</v>
      </c>
      <c r="AS289" s="6">
        <f t="shared" si="126"/>
        <v>772.18828602227813</v>
      </c>
      <c r="AT289" s="12">
        <f t="shared" si="127"/>
        <v>-6.8091146640127942E-3</v>
      </c>
      <c r="AU289" s="12">
        <f t="shared" si="128"/>
        <v>4.0441919587294928E-2</v>
      </c>
      <c r="AV289" s="12">
        <f t="shared" si="129"/>
        <v>1.5138735157170791E-2</v>
      </c>
      <c r="AW289" s="12">
        <f t="shared" si="130"/>
        <v>0.31790988438862522</v>
      </c>
      <c r="AX289" s="12">
        <f t="shared" si="131"/>
        <v>-1.0799788042093361E-2</v>
      </c>
      <c r="AY289" s="6">
        <f t="shared" si="132"/>
        <v>26300000000</v>
      </c>
      <c r="AZ289" s="13">
        <f t="shared" si="133"/>
        <v>0.16342205323193917</v>
      </c>
      <c r="BA289" s="14">
        <f t="shared" si="134"/>
        <v>4.121979951140065</v>
      </c>
      <c r="BB289" s="6"/>
      <c r="BC289" s="15"/>
      <c r="BD289" s="13">
        <f>_xlfn.PERCENTRANK.EXC($AX288:$AX$1474,AX289)</f>
        <v>0.505</v>
      </c>
      <c r="BE289" s="13">
        <f>_xlfn.PERCENTRANK.EXC($AZ288:$AZ$1474,AZ289)</f>
        <v>0.76</v>
      </c>
      <c r="BF289" s="13">
        <f>1-_xlfn.PERCENTRANK.EXC($BA288:$BA$1474,BA289)</f>
        <v>0.93199999999999994</v>
      </c>
      <c r="BG289" s="13">
        <v>0</v>
      </c>
      <c r="BH289" s="16">
        <f t="shared" si="135"/>
        <v>0.62580000000000002</v>
      </c>
    </row>
    <row r="290" spans="1:60" collapsed="1">
      <c r="A290" s="4" t="s">
        <v>414</v>
      </c>
      <c r="B290" s="4" t="s">
        <v>415</v>
      </c>
      <c r="C290" s="4" t="s">
        <v>20</v>
      </c>
      <c r="D290" s="4" t="s">
        <v>403</v>
      </c>
      <c r="E290" s="45">
        <v>67419775982</v>
      </c>
      <c r="F290" s="45">
        <v>18590250000</v>
      </c>
      <c r="G290" s="45">
        <v>26225671000</v>
      </c>
      <c r="H290" s="45">
        <v>41461000000</v>
      </c>
      <c r="I290" s="43">
        <v>461512000</v>
      </c>
      <c r="J290" s="43">
        <v>4037384000</v>
      </c>
      <c r="K290" s="43">
        <v>3982000000</v>
      </c>
      <c r="L290" s="45">
        <v>5577000000</v>
      </c>
      <c r="M290" s="45">
        <v>31841750</v>
      </c>
      <c r="N290" s="45">
        <v>31348000</v>
      </c>
      <c r="O290" s="45">
        <v>29858000</v>
      </c>
      <c r="P290" s="45">
        <v>4283000000</v>
      </c>
      <c r="Q290" s="45">
        <v>1652000000</v>
      </c>
      <c r="R290" s="45">
        <v>4526000000</v>
      </c>
      <c r="S290" s="45">
        <v>1318000000</v>
      </c>
      <c r="T290" s="45">
        <v>60226870272.000099</v>
      </c>
      <c r="U290" s="1">
        <v>17.355952264729499</v>
      </c>
      <c r="V290" s="8">
        <v>3</v>
      </c>
      <c r="W290" s="1"/>
      <c r="X290" s="11">
        <f t="shared" si="136"/>
        <v>0</v>
      </c>
      <c r="Y290" s="5">
        <f t="shared" si="112"/>
        <v>0</v>
      </c>
      <c r="Z290" s="5"/>
      <c r="AA290" s="5">
        <f t="shared" si="113"/>
        <v>0</v>
      </c>
      <c r="AB290" s="5"/>
      <c r="AC290" s="5"/>
      <c r="AD290" s="5"/>
      <c r="AE290" s="5">
        <f t="shared" si="114"/>
        <v>0</v>
      </c>
      <c r="AF290" s="10"/>
      <c r="AG290" s="12">
        <f t="shared" si="115"/>
        <v>2.4825486478126976E-2</v>
      </c>
      <c r="AH290" s="12">
        <f t="shared" si="116"/>
        <v>0.15394778650277433</v>
      </c>
      <c r="AI290" s="12">
        <f t="shared" si="111"/>
        <v>0.13451195099008706</v>
      </c>
      <c r="AJ290" s="12">
        <f t="shared" si="117"/>
        <v>4.8314139844375159E-2</v>
      </c>
      <c r="AK290" s="12">
        <f t="shared" si="118"/>
        <v>7.9324894166648896E-2</v>
      </c>
      <c r="AL290" s="12">
        <f t="shared" si="119"/>
        <v>0.157870159721615</v>
      </c>
      <c r="AM290" s="12">
        <f t="shared" si="120"/>
        <v>5.5318207556132259E-2</v>
      </c>
      <c r="AN290" s="6">
        <f t="shared" si="121"/>
        <v>583.83254689205205</v>
      </c>
      <c r="AO290" s="6">
        <f t="shared" si="122"/>
        <v>836.59790098251881</v>
      </c>
      <c r="AP290" s="6">
        <f t="shared" si="123"/>
        <v>1388.6060687252998</v>
      </c>
      <c r="AQ290" s="6">
        <f t="shared" si="124"/>
        <v>14.493926998359072</v>
      </c>
      <c r="AR290" s="6">
        <f t="shared" si="125"/>
        <v>128.79239504912593</v>
      </c>
      <c r="AS290" s="6">
        <f t="shared" si="126"/>
        <v>186.784111460915</v>
      </c>
      <c r="AT290" s="12">
        <f t="shared" si="127"/>
        <v>5.2288321191506837E-2</v>
      </c>
      <c r="AU290" s="12">
        <f t="shared" si="128"/>
        <v>8.8120639427556657E-2</v>
      </c>
      <c r="AV290" s="12">
        <f t="shared" si="129"/>
        <v>0.16225967028554678</v>
      </c>
      <c r="AW290" s="12">
        <f t="shared" si="130"/>
        <v>6.3918315061322506E-2</v>
      </c>
      <c r="AX290" s="12">
        <f t="shared" si="131"/>
        <v>4.8314139844375159E-2</v>
      </c>
      <c r="AY290" s="6">
        <f t="shared" si="132"/>
        <v>9143000000</v>
      </c>
      <c r="AZ290" s="13">
        <f t="shared" si="133"/>
        <v>0.60997484414306025</v>
      </c>
      <c r="BA290" s="14">
        <f t="shared" si="134"/>
        <v>10.799151922539018</v>
      </c>
      <c r="BB290" s="6"/>
      <c r="BC290" s="15"/>
      <c r="BD290" s="13">
        <f>_xlfn.PERCENTRANK.EXC($AX289:$AX$1474,AX290)</f>
        <v>0.94599999999999995</v>
      </c>
      <c r="BE290" s="13">
        <f>_xlfn.PERCENTRANK.EXC($AZ289:$AZ$1474,AZ290)</f>
        <v>0.96699999999999997</v>
      </c>
      <c r="BF290" s="13">
        <f>1-_xlfn.PERCENTRANK.EXC($BA289:$BA$1474,BA290)</f>
        <v>0.53400000000000003</v>
      </c>
      <c r="BG290" s="13">
        <v>0</v>
      </c>
      <c r="BH290" s="16">
        <f t="shared" si="135"/>
        <v>0.59620000000000006</v>
      </c>
    </row>
    <row r="291" spans="1:60" collapsed="1">
      <c r="A291" s="4" t="s">
        <v>1542</v>
      </c>
      <c r="B291" s="4" t="s">
        <v>1543</v>
      </c>
      <c r="C291" s="4" t="s">
        <v>20</v>
      </c>
      <c r="D291" s="4" t="s">
        <v>1491</v>
      </c>
      <c r="E291" s="45">
        <v>66718568000</v>
      </c>
      <c r="F291" s="45">
        <v>60412000000</v>
      </c>
      <c r="G291" s="45">
        <v>99249000000</v>
      </c>
      <c r="H291" s="45">
        <v>121165000000</v>
      </c>
      <c r="I291" s="43">
        <v>5398000000</v>
      </c>
      <c r="J291" s="43">
        <v>5105000000</v>
      </c>
      <c r="K291" s="43">
        <v>4738000000</v>
      </c>
      <c r="L291" s="45">
        <v>7958000000</v>
      </c>
      <c r="M291" s="45">
        <v>35391240</v>
      </c>
      <c r="N291" s="45">
        <v>35392000</v>
      </c>
      <c r="O291" s="45">
        <v>35419000</v>
      </c>
      <c r="P291" s="45">
        <v>17561000000</v>
      </c>
      <c r="Q291" s="45">
        <v>2012000000</v>
      </c>
      <c r="R291" s="45">
        <v>40680000000</v>
      </c>
      <c r="S291" s="45">
        <v>11147000000</v>
      </c>
      <c r="T291" s="45">
        <v>53548965400</v>
      </c>
      <c r="U291" s="1">
        <v>17.656522407239201</v>
      </c>
      <c r="V291" s="8">
        <v>2</v>
      </c>
      <c r="W291" s="1"/>
      <c r="X291" s="11">
        <f t="shared" si="136"/>
        <v>0</v>
      </c>
      <c r="Y291" s="5">
        <f t="shared" si="112"/>
        <v>0</v>
      </c>
      <c r="Z291" s="5"/>
      <c r="AA291" s="5">
        <f t="shared" si="113"/>
        <v>0</v>
      </c>
      <c r="AB291" s="5"/>
      <c r="AC291" s="5"/>
      <c r="AD291" s="5"/>
      <c r="AE291" s="5">
        <f t="shared" si="114"/>
        <v>0</v>
      </c>
      <c r="AF291" s="10"/>
      <c r="AG291" s="12">
        <f t="shared" si="115"/>
        <v>8.9353108653909816E-2</v>
      </c>
      <c r="AH291" s="12">
        <f t="shared" si="116"/>
        <v>5.1436286511702886E-2</v>
      </c>
      <c r="AI291" s="12">
        <f t="shared" si="111"/>
        <v>6.5679032723971451E-2</v>
      </c>
      <c r="AJ291" s="12">
        <f t="shared" si="117"/>
        <v>4.1788707240686396E-2</v>
      </c>
      <c r="AK291" s="12">
        <f t="shared" si="118"/>
        <v>3.3812648004238444E-2</v>
      </c>
      <c r="AL291" s="12">
        <f t="shared" si="119"/>
        <v>2.3094957998811338E-2</v>
      </c>
      <c r="AM291" s="12">
        <f t="shared" si="120"/>
        <v>7.6799135139380637E-2</v>
      </c>
      <c r="AN291" s="6">
        <f t="shared" si="121"/>
        <v>1706.9760765658395</v>
      </c>
      <c r="AO291" s="6">
        <f t="shared" si="122"/>
        <v>2804.2778028933094</v>
      </c>
      <c r="AP291" s="6">
        <f t="shared" si="123"/>
        <v>3420.9040345577232</v>
      </c>
      <c r="AQ291" s="6">
        <f t="shared" si="124"/>
        <v>152.52361883901213</v>
      </c>
      <c r="AR291" s="6">
        <f t="shared" si="125"/>
        <v>144.24163652802895</v>
      </c>
      <c r="AS291" s="6">
        <f t="shared" si="126"/>
        <v>224.68166803128267</v>
      </c>
      <c r="AT291" s="12">
        <f t="shared" si="127"/>
        <v>4.1740659372626165E-2</v>
      </c>
      <c r="AU291" s="12">
        <f t="shared" si="128"/>
        <v>3.3681259900357308E-2</v>
      </c>
      <c r="AV291" s="12">
        <f t="shared" si="129"/>
        <v>2.3047772296745928E-2</v>
      </c>
      <c r="AW291" s="12">
        <f t="shared" si="130"/>
        <v>7.6662283847321211E-2</v>
      </c>
      <c r="AX291" s="12">
        <f t="shared" si="131"/>
        <v>2.3047772296745928E-2</v>
      </c>
      <c r="AY291" s="6">
        <f t="shared" si="132"/>
        <v>49106000000</v>
      </c>
      <c r="AZ291" s="13">
        <f t="shared" si="133"/>
        <v>0.16205758970390585</v>
      </c>
      <c r="BA291" s="14">
        <f t="shared" si="134"/>
        <v>6.7289476501633567</v>
      </c>
      <c r="BB291" s="6"/>
      <c r="BC291" s="15"/>
      <c r="BD291" s="13">
        <f>_xlfn.PERCENTRANK.EXC($AX290:$AX$1474,AX291)</f>
        <v>0.82199999999999995</v>
      </c>
      <c r="BE291" s="13">
        <f>_xlfn.PERCENTRANK.EXC($AZ290:$AZ$1474,AZ291)</f>
        <v>0.75600000000000001</v>
      </c>
      <c r="BF291" s="13">
        <f>1-_xlfn.PERCENTRANK.EXC($BA290:$BA$1474,BA291)</f>
        <v>0.81899999999999995</v>
      </c>
      <c r="BG291" s="13">
        <v>0</v>
      </c>
      <c r="BH291" s="16">
        <f t="shared" si="135"/>
        <v>0.64319999999999999</v>
      </c>
    </row>
    <row r="292" spans="1:60" collapsed="1">
      <c r="A292" s="4" t="s">
        <v>2339</v>
      </c>
      <c r="B292" s="4" t="s">
        <v>2340</v>
      </c>
      <c r="C292" s="4" t="s">
        <v>20</v>
      </c>
      <c r="D292" s="4" t="s">
        <v>2228</v>
      </c>
      <c r="E292" s="45">
        <v>14482800000</v>
      </c>
      <c r="F292" s="45">
        <v>24136376000</v>
      </c>
      <c r="G292" s="45">
        <v>30593583000</v>
      </c>
      <c r="H292" s="45">
        <v>42944179000</v>
      </c>
      <c r="I292" s="43">
        <v>1414892000</v>
      </c>
      <c r="J292" s="43">
        <v>1656073000</v>
      </c>
      <c r="K292" s="43">
        <v>2594776000</v>
      </c>
      <c r="L292" s="45">
        <v>2633125000</v>
      </c>
      <c r="M292" s="45">
        <v>10700000</v>
      </c>
      <c r="N292" s="45">
        <v>10701360</v>
      </c>
      <c r="O292" s="45">
        <v>10700000</v>
      </c>
      <c r="P292" s="45">
        <v>20727568000</v>
      </c>
      <c r="Q292" s="45">
        <v>438077000</v>
      </c>
      <c r="R292" s="45">
        <v>8416527000</v>
      </c>
      <c r="S292" s="45">
        <v>8816286000</v>
      </c>
      <c r="T292" s="45">
        <v>16705084000</v>
      </c>
      <c r="U292" s="1">
        <v>12.012577818955601</v>
      </c>
      <c r="V292" s="8">
        <v>6</v>
      </c>
      <c r="W292" s="1">
        <v>0.17798131812555401</v>
      </c>
      <c r="X292" s="11">
        <f t="shared" si="136"/>
        <v>0</v>
      </c>
      <c r="Y292" s="5">
        <f t="shared" si="112"/>
        <v>0</v>
      </c>
      <c r="Z292" s="5"/>
      <c r="AA292" s="5">
        <f t="shared" si="113"/>
        <v>0</v>
      </c>
      <c r="AB292" s="5"/>
      <c r="AC292" s="5"/>
      <c r="AD292" s="5"/>
      <c r="AE292" s="5">
        <f t="shared" si="114"/>
        <v>0</v>
      </c>
      <c r="AF292" s="10"/>
      <c r="AG292" s="12">
        <f t="shared" si="115"/>
        <v>5.8620730800680268E-2</v>
      </c>
      <c r="AH292" s="12">
        <f t="shared" si="116"/>
        <v>5.4131384349456552E-2</v>
      </c>
      <c r="AI292" s="12">
        <f t="shared" si="111"/>
        <v>6.1315062048339544E-2</v>
      </c>
      <c r="AJ292" s="12">
        <f t="shared" si="117"/>
        <v>3.4473913888631191E-2</v>
      </c>
      <c r="AK292" s="12">
        <f t="shared" si="118"/>
        <v>5.8146160073915043E-2</v>
      </c>
      <c r="AL292" s="12">
        <f t="shared" si="119"/>
        <v>3.7212018231520982E-2</v>
      </c>
      <c r="AM292" s="12">
        <f t="shared" si="120"/>
        <v>8.0352131960617745E-2</v>
      </c>
      <c r="AN292" s="6">
        <f t="shared" si="121"/>
        <v>2255.7360747663552</v>
      </c>
      <c r="AO292" s="6">
        <f t="shared" si="122"/>
        <v>2858.8499966359418</v>
      </c>
      <c r="AP292" s="6">
        <f t="shared" si="123"/>
        <v>4013.4746728971963</v>
      </c>
      <c r="AQ292" s="6">
        <f t="shared" si="124"/>
        <v>132.23289719626169</v>
      </c>
      <c r="AR292" s="6">
        <f t="shared" si="125"/>
        <v>154.75350796534275</v>
      </c>
      <c r="AS292" s="6">
        <f t="shared" si="126"/>
        <v>246.08644859813086</v>
      </c>
      <c r="AT292" s="12">
        <f t="shared" si="127"/>
        <v>3.4473913888631191E-2</v>
      </c>
      <c r="AU292" s="12">
        <f t="shared" si="128"/>
        <v>5.8168574444175558E-2</v>
      </c>
      <c r="AV292" s="12">
        <f t="shared" si="129"/>
        <v>3.7212018231520982E-2</v>
      </c>
      <c r="AW292" s="12">
        <f t="shared" si="130"/>
        <v>8.0375016712848746E-2</v>
      </c>
      <c r="AX292" s="12">
        <f t="shared" si="131"/>
        <v>3.4473913888631191E-2</v>
      </c>
      <c r="AY292" s="6">
        <f t="shared" si="132"/>
        <v>20765886000</v>
      </c>
      <c r="AZ292" s="13">
        <f t="shared" si="133"/>
        <v>0.12680051311078178</v>
      </c>
      <c r="BA292" s="14">
        <f t="shared" si="134"/>
        <v>6.3442046997389037</v>
      </c>
      <c r="BB292" s="6"/>
      <c r="BC292" s="15"/>
      <c r="BD292" s="13">
        <f>_xlfn.PERCENTRANK.EXC($AX291:$AX$1474,AX292)</f>
        <v>0.89300000000000002</v>
      </c>
      <c r="BE292" s="13">
        <f>_xlfn.PERCENTRANK.EXC($AZ291:$AZ$1474,AZ292)</f>
        <v>0.63400000000000001</v>
      </c>
      <c r="BF292" s="13">
        <f>1-_xlfn.PERCENTRANK.EXC($BA291:$BA$1474,BA292)</f>
        <v>0.84</v>
      </c>
      <c r="BG292" s="13">
        <v>0</v>
      </c>
      <c r="BH292" s="16">
        <f t="shared" si="135"/>
        <v>0.64139999999999997</v>
      </c>
    </row>
    <row r="293" spans="1:60" collapsed="1">
      <c r="A293" s="4" t="s">
        <v>566</v>
      </c>
      <c r="B293" s="4" t="s">
        <v>567</v>
      </c>
      <c r="C293" s="4" t="s">
        <v>20</v>
      </c>
      <c r="D293" s="4" t="s">
        <v>513</v>
      </c>
      <c r="E293" s="45">
        <v>2177389600</v>
      </c>
      <c r="F293" s="45">
        <v>3110321000</v>
      </c>
      <c r="G293" s="45">
        <v>3330917000</v>
      </c>
      <c r="H293" s="45">
        <v>3177947000</v>
      </c>
      <c r="I293" s="43">
        <v>30037000</v>
      </c>
      <c r="J293" s="43">
        <v>123033000</v>
      </c>
      <c r="K293" s="43">
        <v>-58223000</v>
      </c>
      <c r="L293" s="45">
        <v>174179000</v>
      </c>
      <c r="M293" s="45">
        <v>7418000</v>
      </c>
      <c r="N293" s="45">
        <v>8553780</v>
      </c>
      <c r="O293" s="45">
        <v>7947030</v>
      </c>
      <c r="P293" s="45">
        <v>443759000</v>
      </c>
      <c r="Q293" s="45">
        <v>272000</v>
      </c>
      <c r="R293" s="45">
        <v>44807000</v>
      </c>
      <c r="S293" s="45"/>
      <c r="T293" s="45">
        <v>1103054000</v>
      </c>
      <c r="U293" s="1">
        <v>15.934074174052601</v>
      </c>
      <c r="V293" s="8">
        <v>5</v>
      </c>
      <c r="W293" s="1"/>
      <c r="X293" s="11">
        <f t="shared" si="136"/>
        <v>0</v>
      </c>
      <c r="Y293" s="5">
        <f t="shared" si="112"/>
        <v>0</v>
      </c>
      <c r="Z293" s="5"/>
      <c r="AA293" s="5">
        <f t="shared" si="113"/>
        <v>0</v>
      </c>
      <c r="AB293" s="5"/>
      <c r="AC293" s="5"/>
      <c r="AD293" s="5"/>
      <c r="AE293" s="17">
        <f t="shared" si="114"/>
        <v>0</v>
      </c>
      <c r="AF293" s="10"/>
      <c r="AG293" s="12">
        <f t="shared" si="115"/>
        <v>9.6572025845563843E-3</v>
      </c>
      <c r="AH293" s="12">
        <f t="shared" si="116"/>
        <v>3.6936675395994559E-2</v>
      </c>
      <c r="AI293" s="12">
        <f t="shared" si="111"/>
        <v>5.4808654769887603E-2</v>
      </c>
      <c r="AJ293" s="12">
        <f t="shared" si="117"/>
        <v>1.2660628123553064E-3</v>
      </c>
      <c r="AK293" s="12">
        <f t="shared" si="118"/>
        <v>-7.8047585711472633E-3</v>
      </c>
      <c r="AL293" s="12">
        <f t="shared" si="119"/>
        <v>0.10892534128894549</v>
      </c>
      <c r="AM293" s="12">
        <f t="shared" si="120"/>
        <v>5.9649806519735726E-2</v>
      </c>
      <c r="AN293" s="6">
        <f t="shared" si="121"/>
        <v>419.29374494472904</v>
      </c>
      <c r="AO293" s="6">
        <f t="shared" si="122"/>
        <v>389.40877600312376</v>
      </c>
      <c r="AP293" s="6">
        <f t="shared" si="123"/>
        <v>399.8911543054449</v>
      </c>
      <c r="AQ293" s="6">
        <f t="shared" si="124"/>
        <v>4.0492046373685628</v>
      </c>
      <c r="AR293" s="6">
        <f t="shared" si="125"/>
        <v>14.383465555578939</v>
      </c>
      <c r="AS293" s="6">
        <f t="shared" si="126"/>
        <v>21.917496221858983</v>
      </c>
      <c r="AT293" s="12">
        <f t="shared" si="127"/>
        <v>-2.7831398870787893E-3</v>
      </c>
      <c r="AU293" s="12">
        <f t="shared" si="128"/>
        <v>4.4369418593390719E-3</v>
      </c>
      <c r="AV293" s="12">
        <f t="shared" si="129"/>
        <v>0.10444075557073407</v>
      </c>
      <c r="AW293" s="12">
        <f t="shared" si="130"/>
        <v>7.2723761071217696E-2</v>
      </c>
      <c r="AX293" s="12">
        <f t="shared" si="131"/>
        <v>-7.8047585711472633E-3</v>
      </c>
      <c r="AY293" s="6">
        <f t="shared" si="132"/>
        <v>488838000</v>
      </c>
      <c r="AZ293" s="13">
        <f t="shared" si="133"/>
        <v>0.35631231614563513</v>
      </c>
      <c r="BA293" s="14">
        <f t="shared" si="134"/>
        <v>6.332875949454297</v>
      </c>
      <c r="BB293" s="6"/>
      <c r="BC293" s="15"/>
      <c r="BD293" s="13">
        <f>_xlfn.PERCENTRANK.EXC($AX292:$AX$1474,AX293)</f>
        <v>0.52700000000000002</v>
      </c>
      <c r="BE293" s="13">
        <f>_xlfn.PERCENTRANK.EXC($AZ292:$AZ$1474,AZ293)</f>
        <v>0.93100000000000005</v>
      </c>
      <c r="BF293" s="13">
        <f>1-_xlfn.PERCENTRANK.EXC($BA292:$BA$1474,BA293)</f>
        <v>0.84199999999999997</v>
      </c>
      <c r="BG293" s="13">
        <v>0</v>
      </c>
      <c r="BH293" s="16">
        <f t="shared" si="135"/>
        <v>0.62840000000000007</v>
      </c>
    </row>
    <row r="294" spans="1:60" collapsed="1">
      <c r="A294" s="4" t="s">
        <v>2191</v>
      </c>
      <c r="B294" s="4" t="s">
        <v>2192</v>
      </c>
      <c r="C294" s="4" t="s">
        <v>20</v>
      </c>
      <c r="D294" s="4" t="s">
        <v>2076</v>
      </c>
      <c r="E294" s="45">
        <v>214824184530</v>
      </c>
      <c r="F294" s="45">
        <v>60423000</v>
      </c>
      <c r="G294" s="45">
        <v>247341000000</v>
      </c>
      <c r="H294" s="45">
        <v>380963000000</v>
      </c>
      <c r="I294" s="43">
        <v>58522000</v>
      </c>
      <c r="J294" s="43">
        <v>14186000000</v>
      </c>
      <c r="K294" s="43">
        <v>17473000000</v>
      </c>
      <c r="L294" s="45">
        <v>18125000000</v>
      </c>
      <c r="M294" s="45">
        <v>66820010</v>
      </c>
      <c r="N294" s="45">
        <v>63218860</v>
      </c>
      <c r="O294" s="45">
        <v>63218520</v>
      </c>
      <c r="P294" s="45">
        <v>13312000000</v>
      </c>
      <c r="Q294" s="45">
        <v>38552000000</v>
      </c>
      <c r="R294" s="45">
        <v>57832000000</v>
      </c>
      <c r="S294" s="45">
        <v>50485000000</v>
      </c>
      <c r="T294" s="45">
        <v>181788474660</v>
      </c>
      <c r="U294" s="1">
        <v>14.6000090221728</v>
      </c>
      <c r="V294" s="8">
        <v>1</v>
      </c>
      <c r="W294" s="1"/>
      <c r="X294" s="11">
        <f t="shared" si="136"/>
        <v>0</v>
      </c>
      <c r="Y294" s="5">
        <f t="shared" si="112"/>
        <v>0</v>
      </c>
      <c r="Z294" s="5"/>
      <c r="AA294" s="5">
        <f t="shared" si="113"/>
        <v>0</v>
      </c>
      <c r="AB294" s="5"/>
      <c r="AC294" s="5"/>
      <c r="AD294" s="17"/>
      <c r="AE294" s="5">
        <f t="shared" si="114"/>
        <v>0</v>
      </c>
      <c r="AF294" s="10"/>
      <c r="AG294" s="12">
        <f t="shared" si="115"/>
        <v>0.96853847044999419</v>
      </c>
      <c r="AH294" s="12">
        <f t="shared" si="116"/>
        <v>5.7354017328303843E-2</v>
      </c>
      <c r="AI294" s="12">
        <f t="shared" si="111"/>
        <v>4.7576798796733544E-2</v>
      </c>
      <c r="AJ294" s="12">
        <f t="shared" si="117"/>
        <v>0.67305654198758091</v>
      </c>
      <c r="AK294" s="12">
        <f t="shared" si="118"/>
        <v>7.4643577767452562E-2</v>
      </c>
      <c r="AL294" s="12">
        <f t="shared" si="119"/>
        <v>0.40128667250567829</v>
      </c>
      <c r="AM294" s="12">
        <f t="shared" si="120"/>
        <v>4.1684838845888361E-2</v>
      </c>
      <c r="AN294" s="6">
        <f t="shared" si="121"/>
        <v>0.90426505473435281</v>
      </c>
      <c r="AO294" s="6">
        <f t="shared" si="122"/>
        <v>3912.455871554786</v>
      </c>
      <c r="AP294" s="6">
        <f t="shared" si="123"/>
        <v>6026.1296847822441</v>
      </c>
      <c r="AQ294" s="6">
        <f t="shared" si="124"/>
        <v>0.87581549299379036</v>
      </c>
      <c r="AR294" s="6">
        <f t="shared" si="125"/>
        <v>224.39506185337731</v>
      </c>
      <c r="AS294" s="6">
        <f t="shared" si="126"/>
        <v>286.70395953590815</v>
      </c>
      <c r="AT294" s="12">
        <f t="shared" si="127"/>
        <v>0.67851815389638648</v>
      </c>
      <c r="AU294" s="12">
        <f t="shared" si="128"/>
        <v>7.4644541034750711E-2</v>
      </c>
      <c r="AV294" s="12">
        <f t="shared" si="129"/>
        <v>0.40586110486115334</v>
      </c>
      <c r="AW294" s="12">
        <f t="shared" si="130"/>
        <v>4.1685772570297708E-2</v>
      </c>
      <c r="AX294" s="12">
        <f t="shared" si="131"/>
        <v>4.1684838845888361E-2</v>
      </c>
      <c r="AY294" s="6">
        <f t="shared" si="132"/>
        <v>59211000000</v>
      </c>
      <c r="AZ294" s="13">
        <f t="shared" si="133"/>
        <v>0.30610866224181316</v>
      </c>
      <c r="BA294" s="14">
        <f t="shared" si="134"/>
        <v>10.029708946758621</v>
      </c>
      <c r="BB294" s="6"/>
      <c r="BC294" s="15"/>
      <c r="BD294" s="13">
        <f>_xlfn.PERCENTRANK.EXC($AX293:$AX$1474,AX294)</f>
        <v>0.92300000000000004</v>
      </c>
      <c r="BE294" s="13">
        <f>_xlfn.PERCENTRANK.EXC($AZ293:$AZ$1474,AZ294)</f>
        <v>0.91800000000000004</v>
      </c>
      <c r="BF294" s="13">
        <f>1-_xlfn.PERCENTRANK.EXC($BA293:$BA$1474,BA294)</f>
        <v>0.59399999999999997</v>
      </c>
      <c r="BG294" s="13">
        <v>0</v>
      </c>
      <c r="BH294" s="16">
        <f t="shared" si="135"/>
        <v>0.60580000000000001</v>
      </c>
    </row>
    <row r="295" spans="1:60" collapsed="1">
      <c r="A295" s="4" t="s">
        <v>1751</v>
      </c>
      <c r="B295" s="4" t="s">
        <v>1752</v>
      </c>
      <c r="C295" s="4" t="s">
        <v>20</v>
      </c>
      <c r="D295" s="4" t="s">
        <v>1696</v>
      </c>
      <c r="E295" s="45">
        <v>14381539096</v>
      </c>
      <c r="F295" s="45">
        <v>42306152000</v>
      </c>
      <c r="G295" s="45">
        <v>31063234000</v>
      </c>
      <c r="H295" s="45">
        <v>37615778000</v>
      </c>
      <c r="I295" s="43">
        <v>276596000</v>
      </c>
      <c r="J295" s="43">
        <v>389926000</v>
      </c>
      <c r="K295" s="43">
        <v>-667083000</v>
      </c>
      <c r="L295" s="45">
        <v>1514999000</v>
      </c>
      <c r="M295" s="45">
        <v>12478600</v>
      </c>
      <c r="N295" s="45">
        <v>12400460</v>
      </c>
      <c r="O295" s="45">
        <v>13279560</v>
      </c>
      <c r="P295" s="45">
        <v>9880959000</v>
      </c>
      <c r="Q295" s="45">
        <v>1257740000</v>
      </c>
      <c r="R295" s="45">
        <v>655145000</v>
      </c>
      <c r="S295" s="45">
        <v>5414234000</v>
      </c>
      <c r="T295" s="45">
        <v>8041933792.0000095</v>
      </c>
      <c r="U295" s="1">
        <v>7.0086351312763897</v>
      </c>
      <c r="V295" s="8"/>
      <c r="W295" s="1"/>
      <c r="X295" s="11">
        <f t="shared" si="136"/>
        <v>0</v>
      </c>
      <c r="Y295" s="5">
        <f t="shared" si="112"/>
        <v>0</v>
      </c>
      <c r="Z295" s="5"/>
      <c r="AA295" s="5">
        <f t="shared" si="113"/>
        <v>0</v>
      </c>
      <c r="AB295" s="5"/>
      <c r="AC295" s="5"/>
      <c r="AD295" s="5"/>
      <c r="AE295" s="5">
        <f t="shared" si="114"/>
        <v>0</v>
      </c>
      <c r="AF295" s="10"/>
      <c r="AG295" s="12">
        <f t="shared" si="115"/>
        <v>6.5379616657170805E-3</v>
      </c>
      <c r="AH295" s="12">
        <f t="shared" si="116"/>
        <v>1.2552653081775066E-2</v>
      </c>
      <c r="AI295" s="12">
        <f t="shared" si="111"/>
        <v>4.0275625829140099E-2</v>
      </c>
      <c r="AJ295" s="12">
        <f t="shared" si="117"/>
        <v>-6.8884546520600054E-3</v>
      </c>
      <c r="AK295" s="12">
        <f t="shared" si="118"/>
        <v>3.2414027573245408E-2</v>
      </c>
      <c r="AL295" s="12">
        <f t="shared" si="119"/>
        <v>0.10521071145046168</v>
      </c>
      <c r="AM295" s="12">
        <f t="shared" si="120"/>
        <v>0.25382913890146064</v>
      </c>
      <c r="AN295" s="6">
        <f t="shared" si="121"/>
        <v>3390.2963473466575</v>
      </c>
      <c r="AO295" s="6">
        <f t="shared" si="122"/>
        <v>2505.0065884652668</v>
      </c>
      <c r="AP295" s="6">
        <f t="shared" si="123"/>
        <v>2832.6072550596555</v>
      </c>
      <c r="AQ295" s="6">
        <f t="shared" si="124"/>
        <v>22.165627554373089</v>
      </c>
      <c r="AR295" s="6">
        <f t="shared" si="125"/>
        <v>31.444478672565378</v>
      </c>
      <c r="AS295" s="6">
        <f t="shared" si="126"/>
        <v>114.08502992569029</v>
      </c>
      <c r="AT295" s="12">
        <f t="shared" si="127"/>
        <v>-1.0516065835632693E-2</v>
      </c>
      <c r="AU295" s="12">
        <f t="shared" si="128"/>
        <v>2.0695613694747816E-2</v>
      </c>
      <c r="AV295" s="12">
        <f t="shared" si="129"/>
        <v>0.10117362744328973</v>
      </c>
      <c r="AW295" s="12">
        <f t="shared" si="130"/>
        <v>0.23959755313242148</v>
      </c>
      <c r="AX295" s="12">
        <f t="shared" si="131"/>
        <v>-1.0516065835632693E-2</v>
      </c>
      <c r="AY295" s="6">
        <f t="shared" si="132"/>
        <v>6379610000</v>
      </c>
      <c r="AZ295" s="13">
        <f t="shared" si="133"/>
        <v>0.23747517481476141</v>
      </c>
      <c r="BA295" s="14">
        <f t="shared" si="134"/>
        <v>5.3082106272017402</v>
      </c>
      <c r="BB295" s="6"/>
      <c r="BC295" s="15"/>
      <c r="BD295" s="13">
        <f>_xlfn.PERCENTRANK.EXC($AX294:$AX$1474,AX295)</f>
        <v>0.50800000000000001</v>
      </c>
      <c r="BE295" s="13">
        <f>_xlfn.PERCENTRANK.EXC($AZ294:$AZ$1474,AZ295)</f>
        <v>0.87</v>
      </c>
      <c r="BF295" s="13">
        <f>1-_xlfn.PERCENTRANK.EXC($BA294:$BA$1474,BA295)</f>
        <v>0.89200000000000002</v>
      </c>
      <c r="BG295" s="13">
        <v>0</v>
      </c>
      <c r="BH295" s="16">
        <f t="shared" si="135"/>
        <v>0.63240000000000007</v>
      </c>
    </row>
    <row r="296" spans="1:60" collapsed="1">
      <c r="A296" s="4" t="s">
        <v>2375</v>
      </c>
      <c r="B296" s="4" t="s">
        <v>2376</v>
      </c>
      <c r="C296" s="4" t="s">
        <v>20</v>
      </c>
      <c r="D296" s="4" t="s">
        <v>2228</v>
      </c>
      <c r="E296" s="45">
        <v>3159145215.1547899</v>
      </c>
      <c r="F296" s="45">
        <v>10108743000</v>
      </c>
      <c r="G296" s="45">
        <v>8789655000</v>
      </c>
      <c r="H296" s="45">
        <v>8635485000</v>
      </c>
      <c r="I296" s="43">
        <v>325666000</v>
      </c>
      <c r="J296" s="43">
        <v>303481000</v>
      </c>
      <c r="K296" s="43">
        <v>406679000</v>
      </c>
      <c r="L296" s="45">
        <v>504418000</v>
      </c>
      <c r="M296" s="45">
        <v>832130</v>
      </c>
      <c r="N296" s="45">
        <v>898480</v>
      </c>
      <c r="O296" s="45">
        <v>880080</v>
      </c>
      <c r="P296" s="45">
        <v>2660881000</v>
      </c>
      <c r="Q296" s="45">
        <v>1099359000</v>
      </c>
      <c r="R296" s="45">
        <v>1044463000</v>
      </c>
      <c r="S296" s="45">
        <v>1021239000</v>
      </c>
      <c r="T296" s="45">
        <v>1604944500</v>
      </c>
      <c r="U296" s="1">
        <v>8.7871732577495791</v>
      </c>
      <c r="V296" s="8"/>
      <c r="W296" s="1"/>
      <c r="X296" s="11">
        <f t="shared" si="136"/>
        <v>0</v>
      </c>
      <c r="Y296" s="5">
        <f t="shared" si="112"/>
        <v>0</v>
      </c>
      <c r="Z296" s="5"/>
      <c r="AA296" s="5">
        <f t="shared" si="113"/>
        <v>0</v>
      </c>
      <c r="AB296" s="5"/>
      <c r="AC296" s="5"/>
      <c r="AD296" s="5"/>
      <c r="AE296" s="5">
        <f t="shared" si="114"/>
        <v>0</v>
      </c>
      <c r="AF296" s="10"/>
      <c r="AG296" s="12">
        <f t="shared" si="115"/>
        <v>3.2216270608521752E-2</v>
      </c>
      <c r="AH296" s="12">
        <f t="shared" si="116"/>
        <v>3.452706619315548E-2</v>
      </c>
      <c r="AI296" s="12">
        <f t="shared" si="111"/>
        <v>5.8412237413416848E-2</v>
      </c>
      <c r="AJ296" s="12">
        <f t="shared" si="117"/>
        <v>-9.2231339153853176E-3</v>
      </c>
      <c r="AK296" s="12">
        <f t="shared" si="118"/>
        <v>-2.9449193587405276E-3</v>
      </c>
      <c r="AL296" s="12">
        <f t="shared" si="119"/>
        <v>2.6071296102958996E-2</v>
      </c>
      <c r="AM296" s="12">
        <f t="shared" si="120"/>
        <v>8.8369872830404539E-2</v>
      </c>
      <c r="AN296" s="6">
        <f t="shared" si="121"/>
        <v>12148.033360172089</v>
      </c>
      <c r="AO296" s="6">
        <f t="shared" si="122"/>
        <v>9782.8054046834659</v>
      </c>
      <c r="AP296" s="6">
        <f t="shared" si="123"/>
        <v>9812.1591218980084</v>
      </c>
      <c r="AQ296" s="6">
        <f t="shared" si="124"/>
        <v>391.3643300926538</v>
      </c>
      <c r="AR296" s="6">
        <f t="shared" si="125"/>
        <v>337.77156976226519</v>
      </c>
      <c r="AS296" s="6">
        <f t="shared" si="126"/>
        <v>573.15016816653031</v>
      </c>
      <c r="AT296" s="12">
        <f t="shared" si="127"/>
        <v>-1.2482901723560369E-2</v>
      </c>
      <c r="AU296" s="12">
        <f t="shared" si="128"/>
        <v>4.9946622974972321E-4</v>
      </c>
      <c r="AV296" s="12">
        <f t="shared" si="129"/>
        <v>2.2695405633143206E-2</v>
      </c>
      <c r="AW296" s="12">
        <f t="shared" si="130"/>
        <v>9.2129710754817795E-2</v>
      </c>
      <c r="AX296" s="12">
        <f t="shared" si="131"/>
        <v>-1.2482901723560369E-2</v>
      </c>
      <c r="AY296" s="6">
        <f t="shared" si="132"/>
        <v>3783464000</v>
      </c>
      <c r="AZ296" s="13">
        <f t="shared" si="133"/>
        <v>0.1333217390201149</v>
      </c>
      <c r="BA296" s="14">
        <f t="shared" si="134"/>
        <v>3.1817748375355359</v>
      </c>
      <c r="BB296" s="6"/>
      <c r="BC296" s="15"/>
      <c r="BD296" s="13">
        <f>_xlfn.PERCENTRANK.EXC($AX295:$AX$1474,AX296)</f>
        <v>0.49</v>
      </c>
      <c r="BE296" s="13">
        <f>_xlfn.PERCENTRANK.EXC($AZ295:$AZ$1474,AZ296)</f>
        <v>0.67</v>
      </c>
      <c r="BF296" s="13">
        <f>1-_xlfn.PERCENTRANK.EXC($BA295:$BA$1474,BA296)</f>
        <v>0.95299999999999996</v>
      </c>
      <c r="BG296" s="13">
        <v>0</v>
      </c>
      <c r="BH296" s="16">
        <f t="shared" si="135"/>
        <v>0.61319999999999997</v>
      </c>
    </row>
    <row r="297" spans="1:60" collapsed="1">
      <c r="A297" s="4" t="s">
        <v>2367</v>
      </c>
      <c r="B297" s="4" t="s">
        <v>2368</v>
      </c>
      <c r="C297" s="4" t="s">
        <v>20</v>
      </c>
      <c r="D297" s="4" t="s">
        <v>2228</v>
      </c>
      <c r="E297" s="45">
        <v>17749160000</v>
      </c>
      <c r="F297" s="45">
        <v>13125651000</v>
      </c>
      <c r="G297" s="45">
        <v>26661000000</v>
      </c>
      <c r="H297" s="45">
        <v>39812000000</v>
      </c>
      <c r="I297" s="43">
        <v>371122000</v>
      </c>
      <c r="J297" s="43">
        <v>1531000000</v>
      </c>
      <c r="K297" s="43">
        <v>3514000000</v>
      </c>
      <c r="L297" s="45">
        <v>2148000000</v>
      </c>
      <c r="M297" s="45">
        <v>9399860</v>
      </c>
      <c r="N297" s="45">
        <v>8779920</v>
      </c>
      <c r="O297" s="45">
        <v>8933430</v>
      </c>
      <c r="P297" s="45">
        <v>13862000000</v>
      </c>
      <c r="Q297" s="45">
        <v>1940000000</v>
      </c>
      <c r="R297" s="45">
        <v>5019000000</v>
      </c>
      <c r="S297" s="45">
        <v>2868000000</v>
      </c>
      <c r="T297" s="45">
        <v>13964736000</v>
      </c>
      <c r="U297" s="1">
        <v>12.255985652739801</v>
      </c>
      <c r="V297" s="8">
        <v>2</v>
      </c>
      <c r="W297" s="1"/>
      <c r="X297" s="11">
        <f t="shared" ref="X297:X309" si="137">IF(AX297&lt;-5%,1,0)</f>
        <v>0</v>
      </c>
      <c r="Y297" s="5">
        <f t="shared" si="112"/>
        <v>0</v>
      </c>
      <c r="Z297" s="5"/>
      <c r="AA297" s="5">
        <f t="shared" si="113"/>
        <v>0</v>
      </c>
      <c r="AB297" s="5"/>
      <c r="AC297" s="5"/>
      <c r="AD297" s="5"/>
      <c r="AE297" s="11">
        <f t="shared" si="114"/>
        <v>0</v>
      </c>
      <c r="AF297" s="10"/>
      <c r="AG297" s="12">
        <f t="shared" si="115"/>
        <v>2.827455948661137E-2</v>
      </c>
      <c r="AH297" s="12">
        <f t="shared" si="116"/>
        <v>5.7424702749334235E-2</v>
      </c>
      <c r="AI297" s="12">
        <f t="shared" si="111"/>
        <v>5.3953581834622726E-2</v>
      </c>
      <c r="AJ297" s="12">
        <f t="shared" si="117"/>
        <v>6.7447822068969598E-2</v>
      </c>
      <c r="AK297" s="12">
        <f t="shared" si="118"/>
        <v>6.9111316970811965E-2</v>
      </c>
      <c r="AL297" s="12">
        <f t="shared" si="119"/>
        <v>0.10880193488363288</v>
      </c>
      <c r="AM297" s="12">
        <f t="shared" si="120"/>
        <v>5.8058907439363594E-2</v>
      </c>
      <c r="AN297" s="6">
        <f t="shared" si="121"/>
        <v>1396.3666480139066</v>
      </c>
      <c r="AO297" s="6">
        <f t="shared" si="122"/>
        <v>3036.5880326927809</v>
      </c>
      <c r="AP297" s="6">
        <f t="shared" si="123"/>
        <v>4456.5189406532545</v>
      </c>
      <c r="AQ297" s="6">
        <f t="shared" si="124"/>
        <v>39.48165185438932</v>
      </c>
      <c r="AR297" s="6">
        <f t="shared" si="125"/>
        <v>174.37516514956857</v>
      </c>
      <c r="AS297" s="6">
        <f t="shared" si="126"/>
        <v>240.44515936208154</v>
      </c>
      <c r="AT297" s="12">
        <f t="shared" si="127"/>
        <v>7.0648321701200389E-2</v>
      </c>
      <c r="AU297" s="12">
        <f t="shared" si="128"/>
        <v>6.6027267349527463E-2</v>
      </c>
      <c r="AV297" s="12">
        <f t="shared" si="129"/>
        <v>0.11212642542213391</v>
      </c>
      <c r="AW297" s="12">
        <f t="shared" si="130"/>
        <v>5.5006740540568755E-2</v>
      </c>
      <c r="AX297" s="12">
        <f t="shared" si="131"/>
        <v>5.5006740540568755E-2</v>
      </c>
      <c r="AY297" s="6">
        <f t="shared" si="132"/>
        <v>17953000000</v>
      </c>
      <c r="AZ297" s="13">
        <f t="shared" si="133"/>
        <v>0.11964574165877569</v>
      </c>
      <c r="BA297" s="14">
        <f t="shared" si="134"/>
        <v>6.5012737430167595</v>
      </c>
      <c r="BB297" s="6"/>
      <c r="BC297" s="15"/>
      <c r="BD297" s="13">
        <f>_xlfn.PERCENTRANK.EXC($AX296:$AX$1474,AX297)</f>
        <v>0.95399999999999996</v>
      </c>
      <c r="BE297" s="13">
        <f>_xlfn.PERCENTRANK.EXC($AZ296:$AZ$1474,AZ297)</f>
        <v>0.6</v>
      </c>
      <c r="BF297" s="13">
        <f>1-_xlfn.PERCENTRANK.EXC($BA296:$BA$1474,BA297)</f>
        <v>0.83699999999999997</v>
      </c>
      <c r="BG297" s="13">
        <v>0</v>
      </c>
      <c r="BH297" s="16">
        <f t="shared" si="135"/>
        <v>0.64559999999999995</v>
      </c>
    </row>
    <row r="298" spans="1:60" collapsed="1">
      <c r="A298" s="4" t="s">
        <v>946</v>
      </c>
      <c r="B298" s="4" t="s">
        <v>947</v>
      </c>
      <c r="C298" s="4" t="s">
        <v>20</v>
      </c>
      <c r="D298" s="4" t="s">
        <v>803</v>
      </c>
      <c r="E298" s="45">
        <v>30672000000</v>
      </c>
      <c r="F298" s="45">
        <v>34259979000</v>
      </c>
      <c r="G298" s="45">
        <v>33763268000</v>
      </c>
      <c r="H298" s="45">
        <v>45223670000</v>
      </c>
      <c r="I298" s="43">
        <v>1405900000</v>
      </c>
      <c r="J298" s="43">
        <v>1599187000</v>
      </c>
      <c r="K298" s="43">
        <v>1721849000</v>
      </c>
      <c r="L298" s="45">
        <v>3308268000</v>
      </c>
      <c r="M298" s="45">
        <v>8491000</v>
      </c>
      <c r="N298" s="45">
        <v>8171040</v>
      </c>
      <c r="O298" s="45">
        <v>8128530</v>
      </c>
      <c r="P298" s="45">
        <v>16751775000</v>
      </c>
      <c r="Q298" s="45">
        <v>3110648000</v>
      </c>
      <c r="R298" s="45">
        <v>3611611000</v>
      </c>
      <c r="S298" s="45">
        <v>10638997000</v>
      </c>
      <c r="T298" s="45">
        <v>25375276000.000099</v>
      </c>
      <c r="U298" s="1">
        <v>9.0845852757041907</v>
      </c>
      <c r="V298" s="8">
        <v>4</v>
      </c>
      <c r="W298" s="1"/>
      <c r="X298" s="11">
        <f t="shared" si="137"/>
        <v>0</v>
      </c>
      <c r="Y298" s="5">
        <f t="shared" si="112"/>
        <v>0</v>
      </c>
      <c r="Z298" s="5"/>
      <c r="AA298" s="5">
        <f t="shared" si="113"/>
        <v>0</v>
      </c>
      <c r="AB298" s="5"/>
      <c r="AC298" s="5"/>
      <c r="AD298" s="5"/>
      <c r="AE298" s="17">
        <f t="shared" si="114"/>
        <v>0</v>
      </c>
      <c r="AF298" s="10"/>
      <c r="AG298" s="12">
        <f t="shared" si="115"/>
        <v>4.1036218965574967E-2</v>
      </c>
      <c r="AH298" s="12">
        <f t="shared" si="116"/>
        <v>4.7364698227671566E-2</v>
      </c>
      <c r="AI298" s="12">
        <f t="shared" si="111"/>
        <v>7.315346145060761E-2</v>
      </c>
      <c r="AJ298" s="12">
        <f t="shared" si="117"/>
        <v>1.6466020942152104E-2</v>
      </c>
      <c r="AK298" s="12">
        <f t="shared" si="118"/>
        <v>4.9913583538801598E-2</v>
      </c>
      <c r="AL298" s="12">
        <f t="shared" si="119"/>
        <v>5.1626555502080951E-2</v>
      </c>
      <c r="AM298" s="12">
        <f t="shared" si="120"/>
        <v>0.1287997526336726</v>
      </c>
      <c r="AN298" s="6">
        <f t="shared" si="121"/>
        <v>4034.857967259451</v>
      </c>
      <c r="AO298" s="6">
        <f t="shared" si="122"/>
        <v>4132.0649513403432</v>
      </c>
      <c r="AP298" s="6">
        <f t="shared" si="123"/>
        <v>5563.5729953632454</v>
      </c>
      <c r="AQ298" s="6">
        <f t="shared" si="124"/>
        <v>165.57531503945353</v>
      </c>
      <c r="AR298" s="6">
        <f t="shared" si="125"/>
        <v>195.71400947737374</v>
      </c>
      <c r="AS298" s="6">
        <f t="shared" si="126"/>
        <v>406.99462264394668</v>
      </c>
      <c r="AT298" s="12">
        <f t="shared" si="127"/>
        <v>1.9077902765835431E-2</v>
      </c>
      <c r="AU298" s="12">
        <f t="shared" si="128"/>
        <v>5.082672283507117E-2</v>
      </c>
      <c r="AV298" s="12">
        <f t="shared" si="129"/>
        <v>5.4328784823108878E-2</v>
      </c>
      <c r="AW298" s="12">
        <f t="shared" si="130"/>
        <v>0.12978150144415546</v>
      </c>
      <c r="AX298" s="12">
        <f t="shared" si="131"/>
        <v>1.6466020942152104E-2</v>
      </c>
      <c r="AY298" s="6">
        <f t="shared" si="132"/>
        <v>12835037000</v>
      </c>
      <c r="AZ298" s="13">
        <f t="shared" si="133"/>
        <v>0.25775289934886825</v>
      </c>
      <c r="BA298" s="14">
        <f t="shared" si="134"/>
        <v>7.6702600877559188</v>
      </c>
      <c r="BB298" s="6"/>
      <c r="BC298" s="15"/>
      <c r="BD298" s="13">
        <f>_xlfn.PERCENTRANK.EXC($AX297:$AX$1474,AX298)</f>
        <v>0.76200000000000001</v>
      </c>
      <c r="BE298" s="13">
        <f>_xlfn.PERCENTRANK.EXC($AZ297:$AZ$1474,AZ298)</f>
        <v>0.88800000000000001</v>
      </c>
      <c r="BF298" s="13">
        <f>1-_xlfn.PERCENTRANK.EXC($BA297:$BA$1474,BA298)</f>
        <v>0.76400000000000001</v>
      </c>
      <c r="BG298" s="13">
        <v>0</v>
      </c>
      <c r="BH298" s="16">
        <f t="shared" si="135"/>
        <v>0.63560000000000005</v>
      </c>
    </row>
    <row r="299" spans="1:60" collapsed="1">
      <c r="A299" s="4" t="s">
        <v>272</v>
      </c>
      <c r="B299" s="4" t="s">
        <v>273</v>
      </c>
      <c r="C299" s="4" t="s">
        <v>20</v>
      </c>
      <c r="D299" s="4" t="s">
        <v>261</v>
      </c>
      <c r="E299" s="45">
        <v>47924453790</v>
      </c>
      <c r="F299" s="45">
        <v>28867744000</v>
      </c>
      <c r="G299" s="45">
        <v>44112327000</v>
      </c>
      <c r="H299" s="45">
        <v>50459277000</v>
      </c>
      <c r="I299" s="43">
        <v>4889009000</v>
      </c>
      <c r="J299" s="43">
        <v>4358812000</v>
      </c>
      <c r="K299" s="43">
        <v>937346000</v>
      </c>
      <c r="L299" s="45">
        <v>6036363000</v>
      </c>
      <c r="M299" s="45">
        <v>17800000</v>
      </c>
      <c r="N299" s="45">
        <v>13088790</v>
      </c>
      <c r="O299" s="45">
        <v>12445150</v>
      </c>
      <c r="P299" s="45">
        <v>5741840000</v>
      </c>
      <c r="Q299" s="45">
        <v>13201915000</v>
      </c>
      <c r="R299" s="45">
        <v>9886868000</v>
      </c>
      <c r="S299" s="45">
        <v>3923387000</v>
      </c>
      <c r="T299" s="45">
        <v>41712817790.000099</v>
      </c>
      <c r="U299" s="1">
        <v>10.198856196966601</v>
      </c>
      <c r="V299" s="8">
        <v>3</v>
      </c>
      <c r="W299" s="1"/>
      <c r="X299" s="11">
        <f t="shared" si="137"/>
        <v>0</v>
      </c>
      <c r="Y299" s="5">
        <f t="shared" si="112"/>
        <v>0</v>
      </c>
      <c r="Z299" s="5"/>
      <c r="AA299" s="5">
        <f t="shared" si="113"/>
        <v>0</v>
      </c>
      <c r="AB299" s="5"/>
      <c r="AC299" s="5"/>
      <c r="AD299" s="5"/>
      <c r="AE299" s="5">
        <f t="shared" si="114"/>
        <v>0</v>
      </c>
      <c r="AF299" s="10"/>
      <c r="AG299" s="12">
        <f t="shared" si="115"/>
        <v>0.16935888720642667</v>
      </c>
      <c r="AH299" s="12">
        <f t="shared" si="116"/>
        <v>9.8811654166419294E-2</v>
      </c>
      <c r="AI299" s="12">
        <f t="shared" si="111"/>
        <v>0.11962840846887283</v>
      </c>
      <c r="AJ299" s="12">
        <f t="shared" si="117"/>
        <v>3.339501786316057E-2</v>
      </c>
      <c r="AK299" s="12">
        <f t="shared" si="118"/>
        <v>2.2657424989972919E-2</v>
      </c>
      <c r="AL299" s="12">
        <f t="shared" si="119"/>
        <v>1.2477916652453569E-2</v>
      </c>
      <c r="AM299" s="12">
        <f t="shared" si="120"/>
        <v>5.5766477940749848E-2</v>
      </c>
      <c r="AN299" s="6">
        <f t="shared" si="121"/>
        <v>1621.7833707865168</v>
      </c>
      <c r="AO299" s="6">
        <f t="shared" si="122"/>
        <v>3370.2372029805656</v>
      </c>
      <c r="AP299" s="6">
        <f t="shared" si="123"/>
        <v>4054.5334527908462</v>
      </c>
      <c r="AQ299" s="6">
        <f t="shared" si="124"/>
        <v>274.66342696629215</v>
      </c>
      <c r="AR299" s="6">
        <f t="shared" si="125"/>
        <v>333.01871295971591</v>
      </c>
      <c r="AS299" s="6">
        <f t="shared" si="126"/>
        <v>485.03738404117269</v>
      </c>
      <c r="AT299" s="12">
        <f t="shared" si="127"/>
        <v>5.5379632367611009E-2</v>
      </c>
      <c r="AU299" s="12">
        <f t="shared" si="128"/>
        <v>3.1288250737875112E-2</v>
      </c>
      <c r="AV299" s="12">
        <f t="shared" si="129"/>
        <v>3.4017537327130309E-2</v>
      </c>
      <c r="AW299" s="12">
        <f t="shared" si="130"/>
        <v>6.4676731050849368E-2</v>
      </c>
      <c r="AX299" s="12">
        <f t="shared" si="131"/>
        <v>1.2477916652453569E-2</v>
      </c>
      <c r="AY299" s="6">
        <f t="shared" si="132"/>
        <v>24907236000</v>
      </c>
      <c r="AZ299" s="13">
        <f t="shared" si="133"/>
        <v>0.24235378827261284</v>
      </c>
      <c r="BA299" s="14">
        <f t="shared" si="134"/>
        <v>6.9102566876776796</v>
      </c>
      <c r="BB299" s="6"/>
      <c r="BC299" s="15"/>
      <c r="BD299" s="13">
        <f>_xlfn.PERCENTRANK.EXC($AX298:$AX$1474,AX299)</f>
        <v>0.72699999999999998</v>
      </c>
      <c r="BE299" s="13">
        <f>_xlfn.PERCENTRANK.EXC($AZ298:$AZ$1474,AZ299)</f>
        <v>0.875</v>
      </c>
      <c r="BF299" s="13">
        <f>1-_xlfn.PERCENTRANK.EXC($BA298:$BA$1474,BA299)</f>
        <v>0.81400000000000006</v>
      </c>
      <c r="BG299" s="13">
        <v>0</v>
      </c>
      <c r="BH299" s="16">
        <f t="shared" si="135"/>
        <v>0.64600000000000013</v>
      </c>
    </row>
    <row r="300" spans="1:60" collapsed="1">
      <c r="A300" s="4" t="s">
        <v>2848</v>
      </c>
      <c r="B300" s="4" t="s">
        <v>2849</v>
      </c>
      <c r="C300" s="4" t="s">
        <v>20</v>
      </c>
      <c r="D300" s="4" t="s">
        <v>2835</v>
      </c>
      <c r="E300" s="45">
        <v>4513602714696</v>
      </c>
      <c r="F300" s="45">
        <v>1582046000000</v>
      </c>
      <c r="G300" s="45">
        <v>1502834000000</v>
      </c>
      <c r="H300" s="45">
        <v>2248456000000</v>
      </c>
      <c r="I300" s="43">
        <v>115491000000</v>
      </c>
      <c r="J300" s="43">
        <v>107166000000</v>
      </c>
      <c r="K300" s="43">
        <v>76285000000</v>
      </c>
      <c r="L300" s="45">
        <v>225295000000</v>
      </c>
      <c r="M300" s="45">
        <v>857882160</v>
      </c>
      <c r="N300" s="45">
        <v>1047700840</v>
      </c>
      <c r="O300" s="45">
        <v>1023168120</v>
      </c>
      <c r="P300" s="45">
        <v>400133000000</v>
      </c>
      <c r="Q300" s="45">
        <v>525845000000</v>
      </c>
      <c r="R300" s="45">
        <v>390978000000</v>
      </c>
      <c r="S300" s="45">
        <v>177730000000</v>
      </c>
      <c r="T300" s="45">
        <v>2010523083219.5</v>
      </c>
      <c r="U300" s="1">
        <v>7.1276528225003002</v>
      </c>
      <c r="V300" s="8">
        <v>3</v>
      </c>
      <c r="W300" s="1">
        <v>1.4320810594348901</v>
      </c>
      <c r="X300" s="11">
        <f t="shared" si="137"/>
        <v>0</v>
      </c>
      <c r="Y300" s="5">
        <f t="shared" si="112"/>
        <v>0</v>
      </c>
      <c r="Z300" s="5"/>
      <c r="AA300" s="5">
        <f t="shared" si="113"/>
        <v>0</v>
      </c>
      <c r="AB300" s="5"/>
      <c r="AC300" s="5"/>
      <c r="AD300" s="5"/>
      <c r="AE300" s="17">
        <f t="shared" si="114"/>
        <v>0</v>
      </c>
      <c r="AF300" s="10"/>
      <c r="AG300" s="12">
        <f t="shared" si="115"/>
        <v>7.3001037896496063E-2</v>
      </c>
      <c r="AH300" s="12">
        <f t="shared" si="116"/>
        <v>7.1309273013519789E-2</v>
      </c>
      <c r="AI300" s="12">
        <f t="shared" si="111"/>
        <v>0.10019987048890439</v>
      </c>
      <c r="AJ300" s="12">
        <f t="shared" si="117"/>
        <v>2.0893199754746128E-2</v>
      </c>
      <c r="AK300" s="12">
        <f t="shared" si="118"/>
        <v>6.945429808607706E-2</v>
      </c>
      <c r="AL300" s="12">
        <f t="shared" si="119"/>
        <v>4.0089684052039276E-2</v>
      </c>
      <c r="AM300" s="12">
        <f t="shared" si="120"/>
        <v>0.13183318223130991</v>
      </c>
      <c r="AN300" s="6">
        <f t="shared" si="121"/>
        <v>1844.1297345546852</v>
      </c>
      <c r="AO300" s="6">
        <f t="shared" si="122"/>
        <v>1434.4113726204514</v>
      </c>
      <c r="AP300" s="6">
        <f t="shared" si="123"/>
        <v>2197.5430587106252</v>
      </c>
      <c r="AQ300" s="6">
        <f t="shared" si="124"/>
        <v>134.62338463828181</v>
      </c>
      <c r="AR300" s="6">
        <f t="shared" si="125"/>
        <v>102.28683218388943</v>
      </c>
      <c r="AS300" s="6">
        <f t="shared" si="126"/>
        <v>220.19352987659545</v>
      </c>
      <c r="AT300" s="12">
        <f t="shared" si="127"/>
        <v>1.0367043800509013E-2</v>
      </c>
      <c r="AU300" s="12">
        <f t="shared" si="128"/>
        <v>7.3685971893638014E-2</v>
      </c>
      <c r="AV300" s="12">
        <f t="shared" si="129"/>
        <v>2.9365598297177664E-2</v>
      </c>
      <c r="AW300" s="12">
        <f t="shared" si="130"/>
        <v>0.13631168013472506</v>
      </c>
      <c r="AX300" s="12">
        <f t="shared" si="131"/>
        <v>1.0367043800509013E-2</v>
      </c>
      <c r="AY300" s="6">
        <f t="shared" si="132"/>
        <v>1139226000000</v>
      </c>
      <c r="AZ300" s="13">
        <f t="shared" si="133"/>
        <v>0.19776146260706831</v>
      </c>
      <c r="BA300" s="14">
        <f t="shared" si="134"/>
        <v>8.9239578473534706</v>
      </c>
      <c r="BB300" s="6"/>
      <c r="BC300" s="15"/>
      <c r="BD300" s="13">
        <f>_xlfn.PERCENTRANK.EXC($AX299:$AX$1474,AX300)</f>
        <v>0.70599999999999996</v>
      </c>
      <c r="BE300" s="13">
        <f>_xlfn.PERCENTRANK.EXC($AZ299:$AZ$1474,AZ300)</f>
        <v>0.84299999999999997</v>
      </c>
      <c r="BF300" s="13">
        <f>1-_xlfn.PERCENTRANK.EXC($BA299:$BA$1474,BA300)</f>
        <v>0.68399999999999994</v>
      </c>
      <c r="BG300" s="13">
        <v>0</v>
      </c>
      <c r="BH300" s="16">
        <f t="shared" si="135"/>
        <v>0.58339999999999992</v>
      </c>
    </row>
    <row r="301" spans="1:60" collapsed="1">
      <c r="A301" s="4" t="s">
        <v>444</v>
      </c>
      <c r="B301" s="4" t="s">
        <v>445</v>
      </c>
      <c r="C301" s="4" t="s">
        <v>20</v>
      </c>
      <c r="D301" s="4" t="s">
        <v>403</v>
      </c>
      <c r="E301" s="45">
        <v>28089600000</v>
      </c>
      <c r="F301" s="45">
        <v>6702075000</v>
      </c>
      <c r="G301" s="45">
        <v>11539383000</v>
      </c>
      <c r="H301" s="45">
        <v>21556087000</v>
      </c>
      <c r="I301" s="43">
        <v>456221000</v>
      </c>
      <c r="J301" s="43">
        <v>929405000</v>
      </c>
      <c r="K301" s="43">
        <v>1567129000</v>
      </c>
      <c r="L301" s="45">
        <v>2136253000</v>
      </c>
      <c r="M301" s="45">
        <v>7760000</v>
      </c>
      <c r="N301" s="45">
        <v>8358500</v>
      </c>
      <c r="O301" s="45">
        <v>8358020</v>
      </c>
      <c r="P301" s="45">
        <v>4420493000</v>
      </c>
      <c r="Q301" s="45">
        <v>9345000</v>
      </c>
      <c r="R301" s="45">
        <v>1142943000</v>
      </c>
      <c r="S301" s="45">
        <v>885608000</v>
      </c>
      <c r="T301" s="45">
        <v>22707935000</v>
      </c>
      <c r="U301" s="1">
        <v>13.029188577894301</v>
      </c>
      <c r="V301" s="8">
        <v>3</v>
      </c>
      <c r="W301" s="1"/>
      <c r="X301" s="11">
        <f t="shared" si="137"/>
        <v>0</v>
      </c>
      <c r="Y301" s="5">
        <f t="shared" si="112"/>
        <v>0</v>
      </c>
      <c r="Z301" s="5"/>
      <c r="AA301" s="5">
        <f t="shared" si="113"/>
        <v>0</v>
      </c>
      <c r="AB301" s="5"/>
      <c r="AC301" s="5"/>
      <c r="AD301" s="5"/>
      <c r="AE301" s="17">
        <f t="shared" si="114"/>
        <v>0</v>
      </c>
      <c r="AF301" s="10"/>
      <c r="AG301" s="12">
        <f t="shared" si="115"/>
        <v>6.8071604689592405E-2</v>
      </c>
      <c r="AH301" s="12">
        <f t="shared" si="116"/>
        <v>8.0542001249113579E-2</v>
      </c>
      <c r="AI301" s="12">
        <f t="shared" si="111"/>
        <v>9.9102077292599539E-2</v>
      </c>
      <c r="AJ301" s="12">
        <f t="shared" si="117"/>
        <v>7.113631555022315E-2</v>
      </c>
      <c r="AK301" s="12">
        <f t="shared" si="118"/>
        <v>0.10976550964593712</v>
      </c>
      <c r="AL301" s="12">
        <f t="shared" si="119"/>
        <v>9.5064872424441837E-2</v>
      </c>
      <c r="AM301" s="12">
        <f t="shared" si="120"/>
        <v>0.14879167629187418</v>
      </c>
      <c r="AN301" s="6">
        <f t="shared" si="121"/>
        <v>863.66945876288662</v>
      </c>
      <c r="AO301" s="6">
        <f t="shared" si="122"/>
        <v>1380.5566788299336</v>
      </c>
      <c r="AP301" s="6">
        <f t="shared" si="123"/>
        <v>2579.0901433593122</v>
      </c>
      <c r="AQ301" s="6">
        <f t="shared" si="124"/>
        <v>58.791365979381446</v>
      </c>
      <c r="AR301" s="6">
        <f t="shared" si="125"/>
        <v>111.19279775079261</v>
      </c>
      <c r="AS301" s="6">
        <f t="shared" si="126"/>
        <v>255.59319073177619</v>
      </c>
      <c r="AT301" s="12">
        <f t="shared" si="127"/>
        <v>6.6468848088986787E-2</v>
      </c>
      <c r="AU301" s="12">
        <f t="shared" si="128"/>
        <v>0.10977613167321021</v>
      </c>
      <c r="AV301" s="12">
        <f t="shared" si="129"/>
        <v>9.0293136478435176E-2</v>
      </c>
      <c r="AW301" s="12">
        <f t="shared" si="130"/>
        <v>0.14880267185482032</v>
      </c>
      <c r="AX301" s="12">
        <f t="shared" si="131"/>
        <v>6.6468848088986787E-2</v>
      </c>
      <c r="AY301" s="6">
        <f t="shared" si="132"/>
        <v>4687173000</v>
      </c>
      <c r="AZ301" s="13">
        <f t="shared" si="133"/>
        <v>0.45576576755327786</v>
      </c>
      <c r="BA301" s="14">
        <f t="shared" si="134"/>
        <v>10.629796657980117</v>
      </c>
      <c r="BB301" s="6"/>
      <c r="BC301" s="15"/>
      <c r="BD301" s="13">
        <f>_xlfn.PERCENTRANK.EXC($AX300:$AX$1474,AX301)</f>
        <v>0.97099999999999997</v>
      </c>
      <c r="BE301" s="13">
        <f>_xlfn.PERCENTRANK.EXC($AZ300:$AZ$1474,AZ301)</f>
        <v>0.94799999999999995</v>
      </c>
      <c r="BF301" s="13">
        <f>1-_xlfn.PERCENTRANK.EXC($BA300:$BA$1474,BA301)</f>
        <v>0.54699999999999993</v>
      </c>
      <c r="BG301" s="13">
        <v>0</v>
      </c>
      <c r="BH301" s="16">
        <f t="shared" si="135"/>
        <v>0.60260000000000002</v>
      </c>
    </row>
    <row r="302" spans="1:60" collapsed="1">
      <c r="A302" s="4" t="s">
        <v>655</v>
      </c>
      <c r="B302" s="4" t="s">
        <v>656</v>
      </c>
      <c r="C302" s="4" t="s">
        <v>20</v>
      </c>
      <c r="D302" s="4" t="s">
        <v>638</v>
      </c>
      <c r="E302" s="45">
        <v>331380000000</v>
      </c>
      <c r="F302" s="45">
        <v>123542000000</v>
      </c>
      <c r="G302" s="45">
        <v>137277000000</v>
      </c>
      <c r="H302" s="45">
        <v>273416000000</v>
      </c>
      <c r="I302" s="43">
        <v>20913000000</v>
      </c>
      <c r="J302" s="43">
        <v>24421000000</v>
      </c>
      <c r="K302" s="43">
        <v>17918000000</v>
      </c>
      <c r="L302" s="45">
        <v>29720000000</v>
      </c>
      <c r="M302" s="45">
        <v>92223000</v>
      </c>
      <c r="N302" s="45">
        <v>82744000</v>
      </c>
      <c r="O302" s="45">
        <v>79651000</v>
      </c>
      <c r="P302" s="45">
        <v>54258000000</v>
      </c>
      <c r="Q302" s="45">
        <v>60560000000</v>
      </c>
      <c r="R302" s="45">
        <v>91710000000</v>
      </c>
      <c r="S302" s="45">
        <v>33832000000</v>
      </c>
      <c r="T302" s="45">
        <v>239009000000</v>
      </c>
      <c r="U302" s="1">
        <v>11.779902222803701</v>
      </c>
      <c r="V302" s="8">
        <v>3</v>
      </c>
      <c r="W302" s="1"/>
      <c r="X302" s="11">
        <f t="shared" si="137"/>
        <v>0</v>
      </c>
      <c r="Y302" s="5">
        <f t="shared" si="112"/>
        <v>0</v>
      </c>
      <c r="Z302" s="5"/>
      <c r="AA302" s="5">
        <f t="shared" si="113"/>
        <v>0</v>
      </c>
      <c r="AB302" s="5"/>
      <c r="AC302" s="5"/>
      <c r="AD302" s="5"/>
      <c r="AE302" s="5">
        <f t="shared" si="114"/>
        <v>0</v>
      </c>
      <c r="AF302" s="10"/>
      <c r="AG302" s="12">
        <f t="shared" si="115"/>
        <v>0.16927846400414434</v>
      </c>
      <c r="AH302" s="12">
        <f t="shared" si="116"/>
        <v>0.17789578734966527</v>
      </c>
      <c r="AI302" s="12">
        <f t="shared" si="111"/>
        <v>0.10869883254820494</v>
      </c>
      <c r="AJ302" s="12">
        <f t="shared" si="117"/>
        <v>4.7839255625486743E-2</v>
      </c>
      <c r="AK302" s="12">
        <f t="shared" si="118"/>
        <v>0.12168528947223556</v>
      </c>
      <c r="AL302" s="12">
        <f t="shared" si="119"/>
        <v>2.0888661731313984E-2</v>
      </c>
      <c r="AM302" s="12">
        <f t="shared" si="120"/>
        <v>3.327096752554759E-2</v>
      </c>
      <c r="AN302" s="6">
        <f t="shared" si="121"/>
        <v>1339.6007503551175</v>
      </c>
      <c r="AO302" s="6">
        <f t="shared" si="122"/>
        <v>1659.0568500435077</v>
      </c>
      <c r="AP302" s="6">
        <f t="shared" si="123"/>
        <v>3432.6750448833036</v>
      </c>
      <c r="AQ302" s="6">
        <f t="shared" si="124"/>
        <v>226.7655573989135</v>
      </c>
      <c r="AR302" s="6">
        <f t="shared" si="125"/>
        <v>295.13922459634534</v>
      </c>
      <c r="AS302" s="6">
        <f t="shared" si="126"/>
        <v>373.12776989617208</v>
      </c>
      <c r="AT302" s="12">
        <f t="shared" si="127"/>
        <v>5.6911602093208336E-2</v>
      </c>
      <c r="AU302" s="12">
        <f t="shared" si="128"/>
        <v>0.12883007277393999</v>
      </c>
      <c r="AV302" s="12">
        <f t="shared" si="129"/>
        <v>2.9727665991243546E-2</v>
      </c>
      <c r="AW302" s="12">
        <f t="shared" si="130"/>
        <v>3.9852579341448369E-2</v>
      </c>
      <c r="AX302" s="12">
        <f t="shared" si="131"/>
        <v>2.0888661731313984E-2</v>
      </c>
      <c r="AY302" s="6">
        <f t="shared" si="132"/>
        <v>172696000000</v>
      </c>
      <c r="AZ302" s="13">
        <f t="shared" si="133"/>
        <v>0.17209431602353267</v>
      </c>
      <c r="BA302" s="14">
        <f t="shared" si="134"/>
        <v>8.0420255720053841</v>
      </c>
      <c r="BB302" s="6"/>
      <c r="BC302" s="15"/>
      <c r="BD302" s="13">
        <f>_xlfn.PERCENTRANK.EXC($AX301:$AX$1474,AX302)</f>
        <v>0.80400000000000005</v>
      </c>
      <c r="BE302" s="13">
        <f>_xlfn.PERCENTRANK.EXC($AZ301:$AZ$1474,AZ302)</f>
        <v>0.79200000000000004</v>
      </c>
      <c r="BF302" s="13">
        <f>1-_xlfn.PERCENTRANK.EXC($BA301:$BA$1474,BA302)</f>
        <v>0.74299999999999999</v>
      </c>
      <c r="BG302" s="13">
        <v>0</v>
      </c>
      <c r="BH302" s="16">
        <f t="shared" si="135"/>
        <v>0.61640000000000006</v>
      </c>
    </row>
    <row r="303" spans="1:60" collapsed="1">
      <c r="A303" s="4" t="s">
        <v>1225</v>
      </c>
      <c r="B303" s="4" t="s">
        <v>1226</v>
      </c>
      <c r="C303" s="4" t="s">
        <v>20</v>
      </c>
      <c r="D303" s="4" t="s">
        <v>1136</v>
      </c>
      <c r="E303" s="45">
        <v>15194350000</v>
      </c>
      <c r="F303" s="45">
        <v>2348849000</v>
      </c>
      <c r="G303" s="45">
        <v>2414746000</v>
      </c>
      <c r="H303" s="45">
        <v>3528383000</v>
      </c>
      <c r="I303" s="43">
        <v>765427000</v>
      </c>
      <c r="J303" s="43">
        <v>836602000</v>
      </c>
      <c r="K303" s="43">
        <v>1252361000</v>
      </c>
      <c r="L303" s="45">
        <v>1413693000</v>
      </c>
      <c r="M303" s="45">
        <v>4074800</v>
      </c>
      <c r="N303" s="45">
        <v>3349920</v>
      </c>
      <c r="O303" s="45">
        <v>3346030</v>
      </c>
      <c r="P303" s="45">
        <v>955148000</v>
      </c>
      <c r="Q303" s="45">
        <v>27093000</v>
      </c>
      <c r="R303" s="45">
        <v>2667051000</v>
      </c>
      <c r="S303" s="45">
        <v>106140000</v>
      </c>
      <c r="T303" s="45">
        <v>13970217000</v>
      </c>
      <c r="U303" s="1">
        <v>13.284674061420599</v>
      </c>
      <c r="V303" s="8">
        <v>4</v>
      </c>
      <c r="W303" s="1"/>
      <c r="X303" s="11">
        <f t="shared" si="137"/>
        <v>0</v>
      </c>
      <c r="Y303" s="5">
        <f t="shared" si="112"/>
        <v>0</v>
      </c>
      <c r="Z303" s="5"/>
      <c r="AA303" s="5">
        <f t="shared" si="113"/>
        <v>0</v>
      </c>
      <c r="AB303" s="5"/>
      <c r="AC303" s="5"/>
      <c r="AD303" s="17"/>
      <c r="AE303" s="5">
        <f t="shared" si="114"/>
        <v>0</v>
      </c>
      <c r="AF303" s="10"/>
      <c r="AG303" s="12">
        <f t="shared" si="115"/>
        <v>0.3258732255670756</v>
      </c>
      <c r="AH303" s="12">
        <f t="shared" si="116"/>
        <v>0.34645548641554846</v>
      </c>
      <c r="AI303" s="12">
        <f t="shared" si="111"/>
        <v>0.40066313662660769</v>
      </c>
      <c r="AJ303" s="12">
        <f t="shared" si="117"/>
        <v>2.4224902256824388E-2</v>
      </c>
      <c r="AK303" s="12">
        <f t="shared" si="118"/>
        <v>6.5247959403018863E-2</v>
      </c>
      <c r="AL303" s="12">
        <f t="shared" si="119"/>
        <v>3.6748958238681517E-2</v>
      </c>
      <c r="AM303" s="12">
        <f t="shared" si="120"/>
        <v>9.1371733844770153E-2</v>
      </c>
      <c r="AN303" s="6">
        <f t="shared" si="121"/>
        <v>576.43295376460196</v>
      </c>
      <c r="AO303" s="6">
        <f t="shared" si="122"/>
        <v>720.83691550843002</v>
      </c>
      <c r="AP303" s="6">
        <f t="shared" si="123"/>
        <v>1054.4983159146809</v>
      </c>
      <c r="AQ303" s="6">
        <f t="shared" si="124"/>
        <v>187.84406596642779</v>
      </c>
      <c r="AR303" s="6">
        <f t="shared" si="125"/>
        <v>249.73790418875674</v>
      </c>
      <c r="AS303" s="6">
        <f t="shared" si="126"/>
        <v>422.49860282185153</v>
      </c>
      <c r="AT303" s="12">
        <f t="shared" si="127"/>
        <v>3.616576859582743E-2</v>
      </c>
      <c r="AU303" s="12">
        <f t="shared" si="128"/>
        <v>6.5454264023863784E-2</v>
      </c>
      <c r="AV303" s="12">
        <f t="shared" si="129"/>
        <v>4.8835835554543294E-2</v>
      </c>
      <c r="AW303" s="12">
        <f t="shared" si="130"/>
        <v>9.1583097809154523E-2</v>
      </c>
      <c r="AX303" s="12">
        <f t="shared" si="131"/>
        <v>2.4224902256824388E-2</v>
      </c>
      <c r="AY303" s="6">
        <f t="shared" si="132"/>
        <v>3543152000</v>
      </c>
      <c r="AZ303" s="13">
        <f t="shared" si="133"/>
        <v>0.39899304348218761</v>
      </c>
      <c r="BA303" s="14">
        <f t="shared" si="134"/>
        <v>9.8820726989523191</v>
      </c>
      <c r="BB303" s="6"/>
      <c r="BC303" s="15"/>
      <c r="BD303" s="13">
        <f>_xlfn.PERCENTRANK.EXC($AX302:$AX$1474,AX303)</f>
        <v>0.83299999999999996</v>
      </c>
      <c r="BE303" s="13">
        <f>_xlfn.PERCENTRANK.EXC($AZ302:$AZ$1474,AZ303)</f>
        <v>0.94099999999999995</v>
      </c>
      <c r="BF303" s="13">
        <f>1-_xlfn.PERCENTRANK.EXC($BA302:$BA$1474,BA303)</f>
        <v>0.60299999999999998</v>
      </c>
      <c r="BG303" s="13">
        <v>0</v>
      </c>
      <c r="BH303" s="16">
        <f t="shared" si="135"/>
        <v>0.59599999999999997</v>
      </c>
    </row>
    <row r="304" spans="1:60" collapsed="1">
      <c r="A304" s="4" t="s">
        <v>1233</v>
      </c>
      <c r="B304" s="4" t="s">
        <v>1234</v>
      </c>
      <c r="C304" s="4" t="s">
        <v>20</v>
      </c>
      <c r="D304" s="4" t="s">
        <v>1136</v>
      </c>
      <c r="E304" s="45">
        <v>35812928473.164803</v>
      </c>
      <c r="F304" s="45">
        <v>12605668000</v>
      </c>
      <c r="G304" s="45">
        <v>27094393000</v>
      </c>
      <c r="H304" s="45">
        <v>31734588000</v>
      </c>
      <c r="I304" s="43">
        <v>893410000</v>
      </c>
      <c r="J304" s="43">
        <v>1371271000</v>
      </c>
      <c r="K304" s="43">
        <v>2111864000</v>
      </c>
      <c r="L304" s="45">
        <v>2912497000</v>
      </c>
      <c r="M304" s="45">
        <v>11660000</v>
      </c>
      <c r="N304" s="45">
        <v>17689780</v>
      </c>
      <c r="O304" s="45">
        <v>16818220</v>
      </c>
      <c r="P304" s="45">
        <v>6562744000</v>
      </c>
      <c r="Q304" s="45">
        <v>335029000</v>
      </c>
      <c r="R304" s="45">
        <v>831342000</v>
      </c>
      <c r="S304" s="45">
        <v>2037970000</v>
      </c>
      <c r="T304" s="45">
        <v>29785804000.000099</v>
      </c>
      <c r="U304" s="1">
        <v>15.65353104255</v>
      </c>
      <c r="V304" s="8"/>
      <c r="W304" s="1"/>
      <c r="X304" s="11">
        <f t="shared" si="137"/>
        <v>0</v>
      </c>
      <c r="Y304" s="5">
        <f t="shared" si="112"/>
        <v>0</v>
      </c>
      <c r="Z304" s="5"/>
      <c r="AA304" s="5">
        <f t="shared" si="113"/>
        <v>0</v>
      </c>
      <c r="AB304" s="5"/>
      <c r="AC304" s="5"/>
      <c r="AD304" s="5"/>
      <c r="AE304" s="5">
        <f t="shared" si="114"/>
        <v>0</v>
      </c>
      <c r="AF304" s="10"/>
      <c r="AG304" s="12">
        <f t="shared" si="115"/>
        <v>7.0873673652201527E-2</v>
      </c>
      <c r="AH304" s="12">
        <f t="shared" si="116"/>
        <v>5.061087731325075E-2</v>
      </c>
      <c r="AI304" s="12">
        <f t="shared" si="111"/>
        <v>9.1776738995319559E-2</v>
      </c>
      <c r="AJ304" s="12">
        <f t="shared" si="117"/>
        <v>5.581127154237242E-2</v>
      </c>
      <c r="AK304" s="12">
        <f t="shared" si="118"/>
        <v>2.6696874065380571E-2</v>
      </c>
      <c r="AL304" s="12">
        <f t="shared" si="119"/>
        <v>7.19859632453419E-2</v>
      </c>
      <c r="AM304" s="12">
        <f t="shared" si="120"/>
        <v>0.13376670539664959</v>
      </c>
      <c r="AN304" s="6">
        <f t="shared" si="121"/>
        <v>1081.103602058319</v>
      </c>
      <c r="AO304" s="6">
        <f t="shared" si="122"/>
        <v>1531.6410379326369</v>
      </c>
      <c r="AP304" s="6">
        <f t="shared" si="123"/>
        <v>1886.9171648367069</v>
      </c>
      <c r="AQ304" s="6">
        <f t="shared" si="124"/>
        <v>76.621783876500842</v>
      </c>
      <c r="AR304" s="6">
        <f t="shared" si="125"/>
        <v>77.517696658748719</v>
      </c>
      <c r="AS304" s="6">
        <f t="shared" si="126"/>
        <v>173.17510414300682</v>
      </c>
      <c r="AT304" s="12">
        <f t="shared" si="127"/>
        <v>3.3305069407124854E-2</v>
      </c>
      <c r="AU304" s="12">
        <f t="shared" si="128"/>
        <v>3.5378891908969701E-2</v>
      </c>
      <c r="AV304" s="12">
        <f t="shared" si="129"/>
        <v>4.913497327655425E-2</v>
      </c>
      <c r="AW304" s="12">
        <f t="shared" si="130"/>
        <v>0.14335413379481388</v>
      </c>
      <c r="AX304" s="12">
        <f t="shared" si="131"/>
        <v>2.6696874065380571E-2</v>
      </c>
      <c r="AY304" s="6">
        <f t="shared" si="132"/>
        <v>5691145000</v>
      </c>
      <c r="AZ304" s="13">
        <f t="shared" si="133"/>
        <v>0.51175940869543823</v>
      </c>
      <c r="BA304" s="14">
        <f t="shared" si="134"/>
        <v>10.226896027704097</v>
      </c>
      <c r="BB304" s="6"/>
      <c r="BC304" s="15"/>
      <c r="BD304" s="13">
        <f>_xlfn.PERCENTRANK.EXC($AX303:$AX$1474,AX304)</f>
        <v>0.84899999999999998</v>
      </c>
      <c r="BE304" s="13">
        <f>_xlfn.PERCENTRANK.EXC($AZ303:$AZ$1474,AZ304)</f>
        <v>0.95799999999999996</v>
      </c>
      <c r="BF304" s="13">
        <f>1-_xlfn.PERCENTRANK.EXC($BA303:$BA$1474,BA304)</f>
        <v>0.58400000000000007</v>
      </c>
      <c r="BG304" s="13">
        <v>0</v>
      </c>
      <c r="BH304" s="16">
        <f t="shared" si="135"/>
        <v>0.59499999999999997</v>
      </c>
    </row>
    <row r="305" spans="1:60" collapsed="1">
      <c r="A305" s="4" t="s">
        <v>1341</v>
      </c>
      <c r="B305" s="4" t="s">
        <v>1342</v>
      </c>
      <c r="C305" s="4" t="s">
        <v>20</v>
      </c>
      <c r="D305" s="4" t="s">
        <v>1292</v>
      </c>
      <c r="E305" s="45">
        <v>193288000000</v>
      </c>
      <c r="F305" s="45">
        <v>122733000000</v>
      </c>
      <c r="G305" s="45">
        <v>135640000000</v>
      </c>
      <c r="H305" s="45">
        <v>176022000000</v>
      </c>
      <c r="I305" s="43">
        <v>5294000000</v>
      </c>
      <c r="J305" s="43">
        <v>7569000000</v>
      </c>
      <c r="K305" s="43">
        <v>6845000000</v>
      </c>
      <c r="L305" s="45">
        <v>19997000000</v>
      </c>
      <c r="M305" s="45">
        <v>80270000</v>
      </c>
      <c r="N305" s="45">
        <v>67372000</v>
      </c>
      <c r="O305" s="45">
        <v>58671000</v>
      </c>
      <c r="P305" s="45">
        <v>55722000000</v>
      </c>
      <c r="Q305" s="45">
        <v>20925000000</v>
      </c>
      <c r="R305" s="45">
        <v>36825000000</v>
      </c>
      <c r="S305" s="45">
        <v>29830000000</v>
      </c>
      <c r="T305" s="45">
        <v>177591000000</v>
      </c>
      <c r="U305" s="1">
        <v>12.1080186802215</v>
      </c>
      <c r="V305" s="8">
        <v>3</v>
      </c>
      <c r="W305" s="1"/>
      <c r="X305" s="11">
        <f t="shared" si="137"/>
        <v>0</v>
      </c>
      <c r="Y305" s="5">
        <f t="shared" si="112"/>
        <v>0</v>
      </c>
      <c r="Z305" s="5"/>
      <c r="AA305" s="5">
        <f t="shared" si="113"/>
        <v>0</v>
      </c>
      <c r="AB305" s="5"/>
      <c r="AC305" s="5"/>
      <c r="AD305" s="5"/>
      <c r="AE305" s="5">
        <f t="shared" si="114"/>
        <v>0</v>
      </c>
      <c r="AF305" s="10"/>
      <c r="AG305" s="12">
        <f t="shared" si="115"/>
        <v>4.3134283363072685E-2</v>
      </c>
      <c r="AH305" s="12">
        <f t="shared" si="116"/>
        <v>5.580212326747272E-2</v>
      </c>
      <c r="AI305" s="12">
        <f t="shared" si="111"/>
        <v>0.11360511754212542</v>
      </c>
      <c r="AJ305" s="12">
        <f t="shared" si="117"/>
        <v>2.1438196512761465E-2</v>
      </c>
      <c r="AK305" s="12">
        <f t="shared" si="118"/>
        <v>4.4391178845440971E-2</v>
      </c>
      <c r="AL305" s="12">
        <f t="shared" si="119"/>
        <v>8.1313980791739571E-2</v>
      </c>
      <c r="AM305" s="12">
        <f t="shared" si="120"/>
        <v>0.17576643179282114</v>
      </c>
      <c r="AN305" s="6">
        <f t="shared" si="121"/>
        <v>1529.0021178522486</v>
      </c>
      <c r="AO305" s="6">
        <f t="shared" si="122"/>
        <v>2013.2992934750341</v>
      </c>
      <c r="AP305" s="6">
        <f t="shared" si="123"/>
        <v>3000.1533977603926</v>
      </c>
      <c r="AQ305" s="6">
        <f t="shared" si="124"/>
        <v>65.952410614177154</v>
      </c>
      <c r="AR305" s="6">
        <f t="shared" si="125"/>
        <v>112.34637534880959</v>
      </c>
      <c r="AS305" s="6">
        <f t="shared" si="126"/>
        <v>340.83277939697638</v>
      </c>
      <c r="AT305" s="12">
        <f t="shared" si="127"/>
        <v>4.0446438360679071E-2</v>
      </c>
      <c r="AU305" s="12">
        <f t="shared" si="128"/>
        <v>6.8741121648011605E-2</v>
      </c>
      <c r="AV305" s="12">
        <f t="shared" si="129"/>
        <v>0.10143646860411604</v>
      </c>
      <c r="AW305" s="12">
        <f t="shared" si="130"/>
        <v>0.20317938389663714</v>
      </c>
      <c r="AX305" s="12">
        <f t="shared" si="131"/>
        <v>2.1438196512761465E-2</v>
      </c>
      <c r="AY305" s="6">
        <f t="shared" si="132"/>
        <v>83642000000</v>
      </c>
      <c r="AZ305" s="13">
        <f t="shared" si="133"/>
        <v>0.23907845340857464</v>
      </c>
      <c r="BA305" s="14">
        <f t="shared" si="134"/>
        <v>8.8808821323198472</v>
      </c>
      <c r="BB305" s="6"/>
      <c r="BC305" s="15"/>
      <c r="BD305" s="13">
        <f>_xlfn.PERCENTRANK.EXC($AX304:$AX$1474,AX305)</f>
        <v>0.81100000000000005</v>
      </c>
      <c r="BE305" s="13">
        <f>_xlfn.PERCENTRANK.EXC($AZ304:$AZ$1474,AZ305)</f>
        <v>0.877</v>
      </c>
      <c r="BF305" s="13">
        <f>1-_xlfn.PERCENTRANK.EXC($BA304:$BA$1474,BA305)</f>
        <v>0.68900000000000006</v>
      </c>
      <c r="BG305" s="13">
        <v>0</v>
      </c>
      <c r="BH305" s="16">
        <f t="shared" si="135"/>
        <v>0.61319999999999997</v>
      </c>
    </row>
    <row r="306" spans="1:60" collapsed="1">
      <c r="A306" s="4" t="s">
        <v>894</v>
      </c>
      <c r="B306" s="4" t="s">
        <v>895</v>
      </c>
      <c r="C306" s="4" t="s">
        <v>20</v>
      </c>
      <c r="D306" s="4" t="s">
        <v>803</v>
      </c>
      <c r="E306" s="45">
        <v>43659846450</v>
      </c>
      <c r="F306" s="45">
        <v>50414000000</v>
      </c>
      <c r="G306" s="45">
        <v>44130000000</v>
      </c>
      <c r="H306" s="45">
        <v>68260000000</v>
      </c>
      <c r="I306" s="43">
        <v>10180000000</v>
      </c>
      <c r="J306" s="43">
        <v>1108000000</v>
      </c>
      <c r="K306" s="43">
        <v>-706000000</v>
      </c>
      <c r="L306" s="45">
        <v>9427000000</v>
      </c>
      <c r="M306" s="45">
        <v>74451710</v>
      </c>
      <c r="N306" s="45">
        <v>72077210</v>
      </c>
      <c r="O306" s="45">
        <v>71195720</v>
      </c>
      <c r="P306" s="45">
        <v>17262000000</v>
      </c>
      <c r="Q306" s="45">
        <v>38182000000</v>
      </c>
      <c r="R306" s="45">
        <v>22453000000</v>
      </c>
      <c r="S306" s="45">
        <v>11595000000</v>
      </c>
      <c r="T306" s="45">
        <v>45750846450</v>
      </c>
      <c r="U306" s="1">
        <v>8.0982588743420205</v>
      </c>
      <c r="V306" s="8">
        <v>3</v>
      </c>
      <c r="W306" s="1">
        <v>0.200114843525696</v>
      </c>
      <c r="X306" s="11">
        <f t="shared" si="137"/>
        <v>0</v>
      </c>
      <c r="Y306" s="5">
        <f t="shared" si="112"/>
        <v>0</v>
      </c>
      <c r="Z306" s="5"/>
      <c r="AA306" s="5">
        <f t="shared" si="113"/>
        <v>0</v>
      </c>
      <c r="AB306" s="5"/>
      <c r="AC306" s="5"/>
      <c r="AD306" s="5"/>
      <c r="AE306" s="5">
        <f t="shared" si="114"/>
        <v>0</v>
      </c>
      <c r="AF306" s="10"/>
      <c r="AG306" s="12">
        <f t="shared" si="115"/>
        <v>0.20192803586305391</v>
      </c>
      <c r="AH306" s="12">
        <f t="shared" si="116"/>
        <v>2.5107636528438705E-2</v>
      </c>
      <c r="AI306" s="12">
        <f t="shared" si="111"/>
        <v>0.13810430706123644</v>
      </c>
      <c r="AJ306" s="12">
        <f t="shared" si="117"/>
        <v>1.7986611652346163E-2</v>
      </c>
      <c r="AK306" s="12">
        <f t="shared" si="118"/>
        <v>7.5405019949604801E-2</v>
      </c>
      <c r="AL306" s="12">
        <f t="shared" si="119"/>
        <v>-4.5102158613565813E-3</v>
      </c>
      <c r="AM306" s="12">
        <f t="shared" si="120"/>
        <v>0.42880279503280416</v>
      </c>
      <c r="AN306" s="6">
        <f t="shared" si="121"/>
        <v>677.13689853463404</v>
      </c>
      <c r="AO306" s="6">
        <f t="shared" si="122"/>
        <v>612.26010274260057</v>
      </c>
      <c r="AP306" s="6">
        <f t="shared" si="123"/>
        <v>958.76549882492941</v>
      </c>
      <c r="AQ306" s="6">
        <f t="shared" si="124"/>
        <v>136.73292393149868</v>
      </c>
      <c r="AR306" s="6">
        <f t="shared" si="125"/>
        <v>15.372404120525752</v>
      </c>
      <c r="AS306" s="6">
        <f t="shared" si="126"/>
        <v>132.40964484943757</v>
      </c>
      <c r="AT306" s="12">
        <f t="shared" si="127"/>
        <v>2.0667921883361862E-2</v>
      </c>
      <c r="AU306" s="12">
        <f t="shared" si="128"/>
        <v>7.7612795645669141E-2</v>
      </c>
      <c r="AV306" s="12">
        <f t="shared" si="129"/>
        <v>-1.8881608043161968E-3</v>
      </c>
      <c r="AW306" s="12">
        <f t="shared" si="130"/>
        <v>0.43173608623641968</v>
      </c>
      <c r="AX306" s="12">
        <f t="shared" si="131"/>
        <v>-4.5102158613565813E-3</v>
      </c>
      <c r="AY306" s="6">
        <f t="shared" si="132"/>
        <v>66302000000</v>
      </c>
      <c r="AZ306" s="13">
        <f t="shared" si="133"/>
        <v>0.14218273958553287</v>
      </c>
      <c r="BA306" s="14">
        <f t="shared" si="134"/>
        <v>4.8531713641667551</v>
      </c>
      <c r="BB306" s="6"/>
      <c r="BC306" s="15"/>
      <c r="BD306" s="13">
        <f>_xlfn.PERCENTRANK.EXC($AX305:$AX$1474,AX306)</f>
        <v>0.56599999999999995</v>
      </c>
      <c r="BE306" s="13">
        <f>_xlfn.PERCENTRANK.EXC($AZ305:$AZ$1474,AZ306)</f>
        <v>0.70699999999999996</v>
      </c>
      <c r="BF306" s="13">
        <f>1-_xlfn.PERCENTRANK.EXC($BA305:$BA$1474,BA306)</f>
        <v>0.91200000000000003</v>
      </c>
      <c r="BG306" s="13">
        <v>0</v>
      </c>
      <c r="BH306" s="16">
        <f t="shared" si="135"/>
        <v>0.61939999999999995</v>
      </c>
    </row>
    <row r="307" spans="1:60" collapsed="1">
      <c r="A307" s="4" t="s">
        <v>2875</v>
      </c>
      <c r="B307" s="4" t="s">
        <v>2876</v>
      </c>
      <c r="C307" s="4" t="s">
        <v>20</v>
      </c>
      <c r="D307" s="4" t="s">
        <v>2852</v>
      </c>
      <c r="E307" s="45">
        <v>862640727000</v>
      </c>
      <c r="F307" s="45">
        <v>344891000000</v>
      </c>
      <c r="G307" s="45">
        <v>372919000000</v>
      </c>
      <c r="H307" s="45">
        <v>562559000000</v>
      </c>
      <c r="I307" s="43">
        <v>51766000000</v>
      </c>
      <c r="J307" s="43">
        <v>32955000000</v>
      </c>
      <c r="K307" s="43">
        <v>47632000000</v>
      </c>
      <c r="L307" s="45">
        <v>89310000000</v>
      </c>
      <c r="M307" s="45">
        <v>220913000</v>
      </c>
      <c r="N307" s="45">
        <v>214349000</v>
      </c>
      <c r="O307" s="45">
        <v>203296000</v>
      </c>
      <c r="P307" s="45">
        <v>123620000000</v>
      </c>
      <c r="Q307" s="45">
        <v>192308000000</v>
      </c>
      <c r="R307" s="45">
        <v>233469000000</v>
      </c>
      <c r="S307" s="45">
        <v>34225000000</v>
      </c>
      <c r="T307" s="45">
        <v>859964428280</v>
      </c>
      <c r="U307" s="1">
        <v>11.126555159061899</v>
      </c>
      <c r="V307" s="8">
        <v>2</v>
      </c>
      <c r="W307" s="1"/>
      <c r="X307" s="11">
        <f t="shared" si="137"/>
        <v>0</v>
      </c>
      <c r="Y307" s="5">
        <f t="shared" si="112"/>
        <v>0</v>
      </c>
      <c r="Z307" s="5"/>
      <c r="AA307" s="5">
        <f t="shared" si="113"/>
        <v>0</v>
      </c>
      <c r="AB307" s="5"/>
      <c r="AC307" s="5"/>
      <c r="AD307" s="5"/>
      <c r="AE307" s="11">
        <f t="shared" si="114"/>
        <v>0</v>
      </c>
      <c r="AF307" s="10"/>
      <c r="AG307" s="12">
        <f t="shared" si="115"/>
        <v>0.15009379775059367</v>
      </c>
      <c r="AH307" s="12">
        <f t="shared" si="116"/>
        <v>8.8370396788578748E-2</v>
      </c>
      <c r="AI307" s="12">
        <f t="shared" si="111"/>
        <v>0.15875668152140487</v>
      </c>
      <c r="AJ307" s="12">
        <f t="shared" si="117"/>
        <v>2.9198605625779361E-2</v>
      </c>
      <c r="AK307" s="12">
        <f t="shared" si="118"/>
        <v>7.0924681144337143E-2</v>
      </c>
      <c r="AL307" s="12">
        <f t="shared" si="119"/>
        <v>3.2601318795909107E-2</v>
      </c>
      <c r="AM307" s="12">
        <f t="shared" si="120"/>
        <v>0.18076406880401152</v>
      </c>
      <c r="AN307" s="6">
        <f t="shared" si="121"/>
        <v>1561.2073531209119</v>
      </c>
      <c r="AO307" s="6">
        <f t="shared" si="122"/>
        <v>1739.7748531600334</v>
      </c>
      <c r="AP307" s="6">
        <f t="shared" si="123"/>
        <v>2767.1916810955454</v>
      </c>
      <c r="AQ307" s="6">
        <f t="shared" si="124"/>
        <v>234.32754070606981</v>
      </c>
      <c r="AR307" s="6">
        <f t="shared" si="125"/>
        <v>153.74459409654349</v>
      </c>
      <c r="AS307" s="6">
        <f t="shared" si="126"/>
        <v>439.31016842436645</v>
      </c>
      <c r="AT307" s="12">
        <f t="shared" si="127"/>
        <v>3.4242246685362021E-2</v>
      </c>
      <c r="AU307" s="12">
        <f t="shared" si="128"/>
        <v>8.041606290272485E-2</v>
      </c>
      <c r="AV307" s="12">
        <f t="shared" si="129"/>
        <v>3.7661635027577356E-2</v>
      </c>
      <c r="AW307" s="12">
        <f t="shared" si="130"/>
        <v>0.19122893411240161</v>
      </c>
      <c r="AX307" s="12">
        <f t="shared" si="131"/>
        <v>2.9198605625779361E-2</v>
      </c>
      <c r="AY307" s="6">
        <f t="shared" si="132"/>
        <v>515172000000</v>
      </c>
      <c r="AZ307" s="13">
        <f t="shared" si="133"/>
        <v>0.17335957699564417</v>
      </c>
      <c r="BA307" s="14">
        <f t="shared" si="134"/>
        <v>9.6289825134923301</v>
      </c>
      <c r="BB307" s="6"/>
      <c r="BC307" s="15"/>
      <c r="BD307" s="13">
        <f>_xlfn.PERCENTRANK.EXC($AX306:$AX$1474,AX307)</f>
        <v>0.86499999999999999</v>
      </c>
      <c r="BE307" s="13">
        <f>_xlfn.PERCENTRANK.EXC($AZ306:$AZ$1474,AZ307)</f>
        <v>0.79700000000000004</v>
      </c>
      <c r="BF307" s="13">
        <f>1-_xlfn.PERCENTRANK.EXC($BA306:$BA$1474,BA307)</f>
        <v>0.625</v>
      </c>
      <c r="BG307" s="13">
        <v>0</v>
      </c>
      <c r="BH307" s="16">
        <f t="shared" si="135"/>
        <v>0.58240000000000003</v>
      </c>
    </row>
    <row r="308" spans="1:60" collapsed="1">
      <c r="A308" s="4" t="s">
        <v>1637</v>
      </c>
      <c r="B308" s="4" t="s">
        <v>1638</v>
      </c>
      <c r="C308" s="4" t="s">
        <v>20</v>
      </c>
      <c r="D308" s="4" t="s">
        <v>1564</v>
      </c>
      <c r="E308" s="45">
        <v>103902061620</v>
      </c>
      <c r="F308" s="45">
        <v>114150921000</v>
      </c>
      <c r="G308" s="45">
        <v>281233000000</v>
      </c>
      <c r="H308" s="45">
        <v>399208000000</v>
      </c>
      <c r="I308" s="43">
        <v>3374177000</v>
      </c>
      <c r="J308" s="43">
        <v>10240000000</v>
      </c>
      <c r="K308" s="43">
        <v>11156000000</v>
      </c>
      <c r="L308" s="45">
        <v>15122000000</v>
      </c>
      <c r="M308" s="45">
        <v>32225230</v>
      </c>
      <c r="N308" s="45">
        <v>28002930</v>
      </c>
      <c r="O308" s="45">
        <v>31619190</v>
      </c>
      <c r="P308" s="45">
        <v>35164000000</v>
      </c>
      <c r="Q308" s="45">
        <v>35997000000</v>
      </c>
      <c r="R308" s="45">
        <v>59084000000</v>
      </c>
      <c r="S308" s="45">
        <v>26964000000</v>
      </c>
      <c r="T308" s="45">
        <v>112665738830</v>
      </c>
      <c r="U308" s="1">
        <v>8.1002651319598407</v>
      </c>
      <c r="V308" s="8">
        <v>3</v>
      </c>
      <c r="W308" s="1">
        <v>4.4878508588185997E-2</v>
      </c>
      <c r="X308" s="11">
        <f t="shared" si="137"/>
        <v>0</v>
      </c>
      <c r="Y308" s="5">
        <f t="shared" si="112"/>
        <v>0</v>
      </c>
      <c r="Z308" s="5"/>
      <c r="AA308" s="5">
        <f t="shared" si="113"/>
        <v>0</v>
      </c>
      <c r="AB308" s="5"/>
      <c r="AC308" s="5"/>
      <c r="AD308" s="5"/>
      <c r="AE308" s="5">
        <f t="shared" si="114"/>
        <v>0</v>
      </c>
      <c r="AF308" s="10"/>
      <c r="AG308" s="12">
        <f t="shared" si="115"/>
        <v>2.955891174982285E-2</v>
      </c>
      <c r="AH308" s="12">
        <f t="shared" si="116"/>
        <v>3.6411089736979659E-2</v>
      </c>
      <c r="AI308" s="12">
        <f t="shared" si="111"/>
        <v>3.7880002404761429E-2</v>
      </c>
      <c r="AJ308" s="12">
        <f t="shared" si="117"/>
        <v>7.6424362705485693E-2</v>
      </c>
      <c r="AK308" s="12">
        <f t="shared" si="118"/>
        <v>6.0121134591809788E-2</v>
      </c>
      <c r="AL308" s="12">
        <f t="shared" si="119"/>
        <v>9.2245038880709451E-2</v>
      </c>
      <c r="AM308" s="12">
        <f t="shared" si="120"/>
        <v>6.7132171003556174E-2</v>
      </c>
      <c r="AN308" s="6">
        <f t="shared" si="121"/>
        <v>3542.2841357532593</v>
      </c>
      <c r="AO308" s="6">
        <f t="shared" si="122"/>
        <v>10042.98478766329</v>
      </c>
      <c r="AP308" s="6">
        <f t="shared" si="123"/>
        <v>12625.497364100725</v>
      </c>
      <c r="AQ308" s="6">
        <f t="shared" si="124"/>
        <v>104.70606416152809</v>
      </c>
      <c r="AR308" s="6">
        <f t="shared" si="125"/>
        <v>365.67602033072967</v>
      </c>
      <c r="AS308" s="6">
        <f t="shared" si="126"/>
        <v>478.25387051344455</v>
      </c>
      <c r="AT308" s="12">
        <f t="shared" si="127"/>
        <v>7.7627176810257437E-2</v>
      </c>
      <c r="AU308" s="12">
        <f t="shared" si="128"/>
        <v>3.8877359725127514E-2</v>
      </c>
      <c r="AV308" s="12">
        <f t="shared" si="129"/>
        <v>9.3465531266566204E-2</v>
      </c>
      <c r="AW308" s="12">
        <f t="shared" si="130"/>
        <v>4.5747901928944845E-2</v>
      </c>
      <c r="AX308" s="12">
        <f t="shared" si="131"/>
        <v>3.8877359725127514E-2</v>
      </c>
      <c r="AY308" s="6">
        <f t="shared" si="132"/>
        <v>103281000000</v>
      </c>
      <c r="AZ308" s="13">
        <f t="shared" si="133"/>
        <v>0.14641608814786844</v>
      </c>
      <c r="BA308" s="14">
        <f t="shared" si="134"/>
        <v>7.4504522437508269</v>
      </c>
      <c r="BB308" s="6"/>
      <c r="BC308" s="15"/>
      <c r="BD308" s="13">
        <f>_xlfn.PERCENTRANK.EXC($AX307:$AX$1474,AX308)</f>
        <v>0.91700000000000004</v>
      </c>
      <c r="BE308" s="13">
        <f>_xlfn.PERCENTRANK.EXC($AZ307:$AZ$1474,AZ308)</f>
        <v>0.71799999999999997</v>
      </c>
      <c r="BF308" s="13">
        <f>1-_xlfn.PERCENTRANK.EXC($BA307:$BA$1474,BA308)</f>
        <v>0.78100000000000003</v>
      </c>
      <c r="BG308" s="13">
        <v>0</v>
      </c>
      <c r="BH308" s="16">
        <f t="shared" si="135"/>
        <v>0.63939999999999997</v>
      </c>
    </row>
    <row r="309" spans="1:60" collapsed="1">
      <c r="A309" s="4" t="s">
        <v>442</v>
      </c>
      <c r="B309" s="4" t="s">
        <v>443</v>
      </c>
      <c r="C309" s="4" t="s">
        <v>20</v>
      </c>
      <c r="D309" s="4" t="s">
        <v>403</v>
      </c>
      <c r="E309" s="45">
        <v>21853720000</v>
      </c>
      <c r="F309" s="45">
        <v>2510356000</v>
      </c>
      <c r="G309" s="45">
        <v>4112624000</v>
      </c>
      <c r="H309" s="45">
        <v>6600264000</v>
      </c>
      <c r="I309" s="43">
        <v>885267000</v>
      </c>
      <c r="J309" s="43">
        <v>1553085000</v>
      </c>
      <c r="K309" s="43">
        <v>1728098000</v>
      </c>
      <c r="L309" s="45">
        <v>1671981000</v>
      </c>
      <c r="M309" s="45">
        <v>14931640</v>
      </c>
      <c r="N309" s="45">
        <v>14940000</v>
      </c>
      <c r="O309" s="45">
        <v>13465000</v>
      </c>
      <c r="P309" s="45">
        <v>1430971000</v>
      </c>
      <c r="Q309" s="45">
        <v>140130000</v>
      </c>
      <c r="R309" s="45">
        <v>72940000</v>
      </c>
      <c r="S309" s="45">
        <v>211768000</v>
      </c>
      <c r="T309" s="45">
        <v>16379694600</v>
      </c>
      <c r="U309" s="1">
        <v>15.241105184857201</v>
      </c>
      <c r="V309" s="8">
        <v>2</v>
      </c>
      <c r="W309" s="1"/>
      <c r="X309" s="11">
        <f t="shared" si="137"/>
        <v>0</v>
      </c>
      <c r="Y309" s="5">
        <f t="shared" si="112"/>
        <v>0</v>
      </c>
      <c r="Z309" s="5"/>
      <c r="AA309" s="5">
        <f t="shared" si="113"/>
        <v>0</v>
      </c>
      <c r="AB309" s="5"/>
      <c r="AC309" s="5"/>
      <c r="AD309" s="17"/>
      <c r="AE309" s="5">
        <f t="shared" si="114"/>
        <v>0</v>
      </c>
      <c r="AF309" s="10"/>
      <c r="AG309" s="12">
        <f t="shared" si="115"/>
        <v>0.35264599921286066</v>
      </c>
      <c r="AH309" s="12">
        <f t="shared" si="116"/>
        <v>0.3776384614786083</v>
      </c>
      <c r="AI309" s="12">
        <f t="shared" si="111"/>
        <v>0.25332032173258523</v>
      </c>
      <c r="AJ309" s="12">
        <f t="shared" si="117"/>
        <v>5.8511660711889624E-2</v>
      </c>
      <c r="AK309" s="12">
        <f t="shared" si="118"/>
        <v>8.2032694579973198E-2</v>
      </c>
      <c r="AL309" s="12">
        <f t="shared" si="119"/>
        <v>3.8112769247810263E-2</v>
      </c>
      <c r="AM309" s="12">
        <f t="shared" si="120"/>
        <v>1.2370198315992509E-2</v>
      </c>
      <c r="AN309" s="6">
        <f t="shared" si="121"/>
        <v>168.12326040542098</v>
      </c>
      <c r="AO309" s="6">
        <f t="shared" si="122"/>
        <v>275.27603748326641</v>
      </c>
      <c r="AP309" s="6">
        <f t="shared" si="123"/>
        <v>490.17927961381361</v>
      </c>
      <c r="AQ309" s="6">
        <f t="shared" si="124"/>
        <v>59.287995156593652</v>
      </c>
      <c r="AR309" s="6">
        <f t="shared" si="125"/>
        <v>103.95481927710844</v>
      </c>
      <c r="AS309" s="6">
        <f t="shared" si="126"/>
        <v>124.17237281841813</v>
      </c>
      <c r="AT309" s="12">
        <f t="shared" si="127"/>
        <v>6.496881549842648E-2</v>
      </c>
      <c r="AU309" s="12">
        <f t="shared" si="128"/>
        <v>0.10094195820779528</v>
      </c>
      <c r="AV309" s="12">
        <f t="shared" si="129"/>
        <v>4.44454862935586E-2</v>
      </c>
      <c r="AW309" s="12">
        <f t="shared" si="130"/>
        <v>3.0062062032124137E-2</v>
      </c>
      <c r="AX309" s="12">
        <f t="shared" si="131"/>
        <v>1.2370198315992509E-2</v>
      </c>
      <c r="AY309" s="6">
        <f t="shared" si="132"/>
        <v>1432273000</v>
      </c>
      <c r="AZ309" s="13">
        <f t="shared" si="133"/>
        <v>1.1673619484553572</v>
      </c>
      <c r="BA309" s="14">
        <f t="shared" si="134"/>
        <v>9.7965793869667177</v>
      </c>
      <c r="BB309" s="6"/>
      <c r="BC309" s="15"/>
      <c r="BD309" s="13">
        <f>_xlfn.PERCENTRANK.EXC($AX308:$AX$1474,AX309)</f>
        <v>0.73</v>
      </c>
      <c r="BE309" s="13">
        <f>_xlfn.PERCENTRANK.EXC($AZ308:$AZ$1474,AZ309)</f>
        <v>0.98799999999999999</v>
      </c>
      <c r="BF309" s="13">
        <f>1-_xlfn.PERCENTRANK.EXC($BA308:$BA$1474,BA309)</f>
        <v>0.61</v>
      </c>
      <c r="BG309" s="13">
        <v>0</v>
      </c>
      <c r="BH309" s="16">
        <f t="shared" si="135"/>
        <v>0.58760000000000001</v>
      </c>
    </row>
    <row r="310" spans="1:60" collapsed="1">
      <c r="A310" s="4" t="s">
        <v>462</v>
      </c>
      <c r="B310" s="4" t="s">
        <v>463</v>
      </c>
      <c r="C310" s="4" t="s">
        <v>89</v>
      </c>
      <c r="D310" s="4" t="s">
        <v>403</v>
      </c>
      <c r="E310" s="45">
        <v>1270881385.2913301</v>
      </c>
      <c r="F310" s="45">
        <v>975751000</v>
      </c>
      <c r="G310" s="45">
        <v>584784000</v>
      </c>
      <c r="H310" s="45">
        <v>762581000</v>
      </c>
      <c r="I310" s="43">
        <v>98990000</v>
      </c>
      <c r="J310" s="43">
        <v>27615000</v>
      </c>
      <c r="K310" s="43">
        <v>-89510000</v>
      </c>
      <c r="L310" s="45">
        <v>119204000</v>
      </c>
      <c r="M310" s="45">
        <v>2196000</v>
      </c>
      <c r="N310" s="45">
        <v>1595400</v>
      </c>
      <c r="O310" s="45">
        <v>1631840</v>
      </c>
      <c r="P310" s="45">
        <v>380559000</v>
      </c>
      <c r="Q310" s="45">
        <v>58798000</v>
      </c>
      <c r="R310" s="45">
        <v>17414000</v>
      </c>
      <c r="S310" s="45">
        <v>16533000</v>
      </c>
      <c r="T310" s="45">
        <v>545671000.00000095</v>
      </c>
      <c r="U310" s="1"/>
      <c r="V310" s="8"/>
      <c r="W310" s="1"/>
      <c r="X310" s="5"/>
      <c r="Y310" s="5">
        <f t="shared" si="112"/>
        <v>0</v>
      </c>
      <c r="Z310" s="5"/>
      <c r="AA310" s="5">
        <f t="shared" si="113"/>
        <v>0</v>
      </c>
      <c r="AB310" s="5"/>
      <c r="AC310" s="5"/>
      <c r="AD310" s="11"/>
      <c r="AE310" s="21">
        <f t="shared" si="114"/>
        <v>0</v>
      </c>
      <c r="AF310" s="10"/>
      <c r="AG310" s="12">
        <f t="shared" si="115"/>
        <v>0.10145006256719183</v>
      </c>
      <c r="AH310" s="12">
        <f t="shared" si="116"/>
        <v>4.7222564228843474E-2</v>
      </c>
      <c r="AI310" s="12">
        <f t="shared" si="111"/>
        <v>0.15631650932818941</v>
      </c>
      <c r="AJ310" s="12">
        <f t="shared" si="117"/>
        <v>-1.4395305814657089E-2</v>
      </c>
      <c r="AK310" s="12">
        <f t="shared" si="118"/>
        <v>4.5237742170854967E-2</v>
      </c>
      <c r="AL310" s="12">
        <f t="shared" si="119"/>
        <v>1.0990395279897536E-2</v>
      </c>
      <c r="AM310" s="12">
        <f t="shared" si="120"/>
        <v>0.27602043705315804</v>
      </c>
      <c r="AN310" s="6">
        <f t="shared" si="121"/>
        <v>444.33105646630236</v>
      </c>
      <c r="AO310" s="6">
        <f t="shared" si="122"/>
        <v>366.54381346370815</v>
      </c>
      <c r="AP310" s="6">
        <f t="shared" si="123"/>
        <v>467.31358466516326</v>
      </c>
      <c r="AQ310" s="6">
        <f t="shared" si="124"/>
        <v>45.077413479052822</v>
      </c>
      <c r="AR310" s="6">
        <f t="shared" si="125"/>
        <v>17.309138773975178</v>
      </c>
      <c r="AS310" s="6">
        <f t="shared" si="126"/>
        <v>73.048828316501627</v>
      </c>
      <c r="AT310" s="12">
        <f t="shared" si="127"/>
        <v>2.9709110562547991E-3</v>
      </c>
      <c r="AU310" s="12">
        <f t="shared" si="128"/>
        <v>4.1310910229344522E-2</v>
      </c>
      <c r="AV310" s="12">
        <f t="shared" si="129"/>
        <v>2.8803904653806667E-2</v>
      </c>
      <c r="AW310" s="12">
        <f t="shared" si="130"/>
        <v>0.27122658240356046</v>
      </c>
      <c r="AX310" s="12">
        <f t="shared" si="131"/>
        <v>-1.4395305814657089E-2</v>
      </c>
      <c r="AY310" s="22">
        <f t="shared" si="132"/>
        <v>440238000</v>
      </c>
      <c r="AZ310" s="13">
        <f t="shared" si="133"/>
        <v>0.27077171893384944</v>
      </c>
      <c r="BA310" s="14">
        <f t="shared" si="134"/>
        <v>4.5776232341196677</v>
      </c>
      <c r="BB310" s="6"/>
      <c r="BC310" s="15"/>
      <c r="BD310" s="13">
        <f>_xlfn.PERCENTRANK.EXC($AX309:$AX$1474,AX310)</f>
        <v>0.48599999999999999</v>
      </c>
      <c r="BE310" s="13">
        <f>_xlfn.PERCENTRANK.EXC($AZ309:$AZ$1474,AZ310)</f>
        <v>0.90200000000000002</v>
      </c>
      <c r="BF310" s="13">
        <f>1-_xlfn.PERCENTRANK.EXC($BA309:$BA$1474,BA310)</f>
        <v>0.91700000000000004</v>
      </c>
      <c r="BG310" s="13">
        <v>0</v>
      </c>
      <c r="BH310" s="16">
        <f t="shared" si="135"/>
        <v>0.64440000000000008</v>
      </c>
    </row>
    <row r="311" spans="1:60" collapsed="1">
      <c r="A311" s="4" t="s">
        <v>526</v>
      </c>
      <c r="B311" s="4" t="s">
        <v>527</v>
      </c>
      <c r="C311" s="4" t="s">
        <v>20</v>
      </c>
      <c r="D311" s="4" t="s">
        <v>513</v>
      </c>
      <c r="E311" s="45">
        <v>62934877450</v>
      </c>
      <c r="F311" s="45">
        <v>21592391000</v>
      </c>
      <c r="G311" s="45">
        <v>26743746000</v>
      </c>
      <c r="H311" s="45">
        <v>43647698000</v>
      </c>
      <c r="I311" s="43">
        <v>1343098000</v>
      </c>
      <c r="J311" s="43">
        <v>2784055000</v>
      </c>
      <c r="K311" s="43">
        <v>3631054000</v>
      </c>
      <c r="L311" s="45">
        <v>4820840000</v>
      </c>
      <c r="M311" s="45">
        <v>22499200</v>
      </c>
      <c r="N311" s="45">
        <v>22483220</v>
      </c>
      <c r="O311" s="45">
        <v>20162290</v>
      </c>
      <c r="P311" s="45">
        <v>6622872000</v>
      </c>
      <c r="Q311" s="45">
        <v>296674000</v>
      </c>
      <c r="R311" s="45">
        <v>3178388000</v>
      </c>
      <c r="S311" s="45">
        <v>459100000</v>
      </c>
      <c r="T311" s="45">
        <v>52064351450</v>
      </c>
      <c r="U311" s="1">
        <v>15.2342441382903</v>
      </c>
      <c r="V311" s="8">
        <v>2</v>
      </c>
      <c r="W311" s="1"/>
      <c r="X311" s="11">
        <f t="shared" ref="X311:X342" si="138">IF(AX311&lt;-5%,1,0)</f>
        <v>0</v>
      </c>
      <c r="Y311" s="5">
        <f t="shared" si="112"/>
        <v>0</v>
      </c>
      <c r="Z311" s="5"/>
      <c r="AA311" s="5">
        <f t="shared" si="113"/>
        <v>0</v>
      </c>
      <c r="AB311" s="5"/>
      <c r="AC311" s="5"/>
      <c r="AD311" s="5"/>
      <c r="AE311" s="5">
        <f t="shared" si="114"/>
        <v>0</v>
      </c>
      <c r="AF311" s="10"/>
      <c r="AG311" s="12">
        <f t="shared" si="115"/>
        <v>6.220237490141782E-2</v>
      </c>
      <c r="AH311" s="12">
        <f t="shared" si="116"/>
        <v>0.10410116069753279</v>
      </c>
      <c r="AI311" s="12">
        <f t="shared" si="111"/>
        <v>0.11044889469314052</v>
      </c>
      <c r="AJ311" s="12">
        <f t="shared" si="117"/>
        <v>4.226951581486138E-2</v>
      </c>
      <c r="AK311" s="12">
        <f t="shared" si="118"/>
        <v>8.5066904905750862E-2</v>
      </c>
      <c r="AL311" s="12">
        <f t="shared" si="119"/>
        <v>7.8072435702648768E-2</v>
      </c>
      <c r="AM311" s="12">
        <f t="shared" si="120"/>
        <v>9.5824025309503957E-2</v>
      </c>
      <c r="AN311" s="6">
        <f t="shared" si="121"/>
        <v>959.69594474470205</v>
      </c>
      <c r="AO311" s="6">
        <f t="shared" si="122"/>
        <v>1189.4980345341992</v>
      </c>
      <c r="AP311" s="6">
        <f t="shared" si="123"/>
        <v>2164.8184804404659</v>
      </c>
      <c r="AQ311" s="6">
        <f t="shared" si="124"/>
        <v>59.695366946380318</v>
      </c>
      <c r="AR311" s="6">
        <f t="shared" si="125"/>
        <v>123.82812604244408</v>
      </c>
      <c r="AS311" s="6">
        <f t="shared" si="126"/>
        <v>239.1018083759335</v>
      </c>
      <c r="AT311" s="12">
        <f t="shared" si="127"/>
        <v>4.9014851727319453E-2</v>
      </c>
      <c r="AU311" s="12">
        <f t="shared" si="128"/>
        <v>0.10495084829077284</v>
      </c>
      <c r="AV311" s="12">
        <f t="shared" si="129"/>
        <v>8.5049480129675947E-2</v>
      </c>
      <c r="AW311" s="12">
        <f t="shared" si="130"/>
        <v>0.11590509384148895</v>
      </c>
      <c r="AX311" s="12">
        <f t="shared" si="131"/>
        <v>4.226951581486138E-2</v>
      </c>
      <c r="AY311" s="6">
        <f t="shared" si="132"/>
        <v>9638834000</v>
      </c>
      <c r="AZ311" s="13">
        <f t="shared" si="133"/>
        <v>0.50014763196461309</v>
      </c>
      <c r="BA311" s="14">
        <f t="shared" si="134"/>
        <v>10.799850534346712</v>
      </c>
      <c r="BB311" s="6"/>
      <c r="BC311" s="15"/>
      <c r="BD311" s="13">
        <f>_xlfn.PERCENTRANK.EXC($AX310:$AX$1474,AX311)</f>
        <v>0.92700000000000005</v>
      </c>
      <c r="BE311" s="13">
        <f>_xlfn.PERCENTRANK.EXC($AZ310:$AZ$1474,AZ311)</f>
        <v>0.95799999999999996</v>
      </c>
      <c r="BF311" s="13">
        <f>1-_xlfn.PERCENTRANK.EXC($BA310:$BA$1474,BA311)</f>
        <v>0.54299999999999993</v>
      </c>
      <c r="BG311" s="13">
        <v>0</v>
      </c>
      <c r="BH311" s="16">
        <f t="shared" si="135"/>
        <v>0.59419999999999995</v>
      </c>
    </row>
    <row r="312" spans="1:60" collapsed="1">
      <c r="A312" s="4" t="s">
        <v>2008</v>
      </c>
      <c r="B312" s="4" t="s">
        <v>2009</v>
      </c>
      <c r="C312" s="4" t="s">
        <v>20</v>
      </c>
      <c r="D312" s="4" t="s">
        <v>1977</v>
      </c>
      <c r="E312" s="45">
        <v>4712552000</v>
      </c>
      <c r="F312" s="45">
        <v>4786758000</v>
      </c>
      <c r="G312" s="45">
        <v>10888371000</v>
      </c>
      <c r="H312" s="45">
        <v>12671448000</v>
      </c>
      <c r="I312" s="43">
        <v>282554000</v>
      </c>
      <c r="J312" s="43">
        <v>165470000</v>
      </c>
      <c r="K312" s="43">
        <v>-68397000</v>
      </c>
      <c r="L312" s="45">
        <v>615413000</v>
      </c>
      <c r="M312" s="45">
        <v>4963200</v>
      </c>
      <c r="N312" s="45">
        <v>5525740</v>
      </c>
      <c r="O312" s="45">
        <v>5549650</v>
      </c>
      <c r="P312" s="45">
        <v>1170344000</v>
      </c>
      <c r="Q312" s="45">
        <v>72464000</v>
      </c>
      <c r="R312" s="45">
        <v>3797062000</v>
      </c>
      <c r="S312" s="45">
        <v>157221000</v>
      </c>
      <c r="T312" s="45">
        <v>5555917000</v>
      </c>
      <c r="U312" s="1">
        <v>9.9858604200834797</v>
      </c>
      <c r="V312" s="8">
        <v>5</v>
      </c>
      <c r="W312" s="1">
        <v>0.77239007592339903</v>
      </c>
      <c r="X312" s="11">
        <f t="shared" si="138"/>
        <v>0</v>
      </c>
      <c r="Y312" s="5">
        <f t="shared" si="112"/>
        <v>0</v>
      </c>
      <c r="Z312" s="5"/>
      <c r="AA312" s="5">
        <f t="shared" si="113"/>
        <v>0</v>
      </c>
      <c r="AB312" s="5"/>
      <c r="AC312" s="5"/>
      <c r="AD312" s="5"/>
      <c r="AE312" s="5">
        <f t="shared" si="114"/>
        <v>0</v>
      </c>
      <c r="AF312" s="10"/>
      <c r="AG312" s="12">
        <f t="shared" si="115"/>
        <v>5.9028260881373154E-2</v>
      </c>
      <c r="AH312" s="12">
        <f t="shared" si="116"/>
        <v>1.5196947275216834E-2</v>
      </c>
      <c r="AI312" s="12">
        <f t="shared" si="111"/>
        <v>4.8566904113878699E-2</v>
      </c>
      <c r="AJ312" s="12">
        <f t="shared" si="117"/>
        <v>5.8935950218205857E-2</v>
      </c>
      <c r="AK312" s="12">
        <f t="shared" si="118"/>
        <v>2.5598135363944285E-2</v>
      </c>
      <c r="AL312" s="12">
        <f t="shared" si="119"/>
        <v>4.6854173050424164E-2</v>
      </c>
      <c r="AM312" s="12">
        <f t="shared" si="120"/>
        <v>0.24472830801209233</v>
      </c>
      <c r="AN312" s="6">
        <f t="shared" si="121"/>
        <v>964.44995164410057</v>
      </c>
      <c r="AO312" s="6">
        <f t="shared" si="122"/>
        <v>1970.4819625968648</v>
      </c>
      <c r="AP312" s="6">
        <f t="shared" si="123"/>
        <v>2283.2877749047238</v>
      </c>
      <c r="AQ312" s="6">
        <f t="shared" si="124"/>
        <v>56.929803352675691</v>
      </c>
      <c r="AR312" s="6">
        <f t="shared" si="125"/>
        <v>29.945310492350345</v>
      </c>
      <c r="AS312" s="6">
        <f t="shared" si="126"/>
        <v>110.89221842818917</v>
      </c>
      <c r="AT312" s="12">
        <f t="shared" si="127"/>
        <v>5.2001906343111637E-2</v>
      </c>
      <c r="AU312" s="12">
        <f t="shared" si="128"/>
        <v>2.4860365455416922E-2</v>
      </c>
      <c r="AV312" s="12">
        <f t="shared" si="129"/>
        <v>3.9999242149965752E-2</v>
      </c>
      <c r="AW312" s="12">
        <f t="shared" si="130"/>
        <v>0.24383290555543935</v>
      </c>
      <c r="AX312" s="12">
        <f t="shared" si="131"/>
        <v>2.4860365455416922E-2</v>
      </c>
      <c r="AY312" s="6">
        <f t="shared" si="132"/>
        <v>4882649000</v>
      </c>
      <c r="AZ312" s="13">
        <f t="shared" si="133"/>
        <v>0.1260408028510753</v>
      </c>
      <c r="BA312" s="14">
        <f t="shared" si="134"/>
        <v>9.0279487108657115</v>
      </c>
      <c r="BB312" s="6"/>
      <c r="BC312" s="15"/>
      <c r="BD312" s="13">
        <f>_xlfn.PERCENTRANK.EXC($AX311:$AX$1474,AX312)</f>
        <v>0.84</v>
      </c>
      <c r="BE312" s="13">
        <f>_xlfn.PERCENTRANK.EXC($AZ311:$AZ$1474,AZ312)</f>
        <v>0.64100000000000001</v>
      </c>
      <c r="BF312" s="13">
        <f>1-_xlfn.PERCENTRANK.EXC($BA311:$BA$1474,BA312)</f>
        <v>0.67999999999999994</v>
      </c>
      <c r="BG312" s="13">
        <v>0</v>
      </c>
      <c r="BH312" s="16">
        <f t="shared" si="135"/>
        <v>0.56820000000000004</v>
      </c>
    </row>
    <row r="313" spans="1:60" collapsed="1">
      <c r="A313" s="4" t="s">
        <v>2523</v>
      </c>
      <c r="B313" s="4" t="s">
        <v>2524</v>
      </c>
      <c r="C313" s="4" t="s">
        <v>20</v>
      </c>
      <c r="D313" s="4" t="s">
        <v>2416</v>
      </c>
      <c r="E313" s="45">
        <v>3372025000</v>
      </c>
      <c r="F313" s="45">
        <v>10487234000</v>
      </c>
      <c r="G313" s="45">
        <v>16860547000</v>
      </c>
      <c r="H313" s="45">
        <v>17611835000</v>
      </c>
      <c r="I313" s="43">
        <v>151186000</v>
      </c>
      <c r="J313" s="43">
        <v>215191000</v>
      </c>
      <c r="K313" s="43">
        <v>446540000</v>
      </c>
      <c r="L313" s="45">
        <v>370028000</v>
      </c>
      <c r="M313" s="45">
        <v>3667040</v>
      </c>
      <c r="N313" s="45">
        <v>5722140</v>
      </c>
      <c r="O313" s="45">
        <v>5416800</v>
      </c>
      <c r="P313" s="45">
        <v>2487301000</v>
      </c>
      <c r="Q313" s="45">
        <v>673106000</v>
      </c>
      <c r="R313" s="45">
        <v>1585336000</v>
      </c>
      <c r="S313" s="45">
        <v>2586322000</v>
      </c>
      <c r="T313" s="45">
        <v>2445767000</v>
      </c>
      <c r="U313" s="1">
        <v>9.6712783393906108</v>
      </c>
      <c r="V313" s="8">
        <v>5</v>
      </c>
      <c r="W313" s="1"/>
      <c r="X313" s="11">
        <f t="shared" si="138"/>
        <v>0</v>
      </c>
      <c r="Y313" s="5">
        <f t="shared" si="112"/>
        <v>0</v>
      </c>
      <c r="Z313" s="5"/>
      <c r="AA313" s="5">
        <f t="shared" si="113"/>
        <v>0</v>
      </c>
      <c r="AB313" s="5"/>
      <c r="AC313" s="5"/>
      <c r="AD313" s="5"/>
      <c r="AE313" s="5">
        <f t="shared" si="114"/>
        <v>0</v>
      </c>
      <c r="AF313" s="10"/>
      <c r="AG313" s="12">
        <f t="shared" si="115"/>
        <v>1.4416194012644325E-2</v>
      </c>
      <c r="AH313" s="12">
        <f t="shared" si="116"/>
        <v>1.2762990429669926E-2</v>
      </c>
      <c r="AI313" s="12">
        <f t="shared" ref="AI313:AI376" si="139">L313/H313</f>
        <v>2.1010190022788654E-2</v>
      </c>
      <c r="AJ313" s="12">
        <f t="shared" si="117"/>
        <v>3.0964578220173733E-2</v>
      </c>
      <c r="AK313" s="12">
        <f t="shared" si="118"/>
        <v>7.2922471333958239E-3</v>
      </c>
      <c r="AL313" s="12">
        <f t="shared" si="119"/>
        <v>5.4061763702237364E-2</v>
      </c>
      <c r="AM313" s="12">
        <f t="shared" si="120"/>
        <v>9.4548678005740072E-2</v>
      </c>
      <c r="AN313" s="6">
        <f t="shared" si="121"/>
        <v>2859.8635411667174</v>
      </c>
      <c r="AO313" s="6">
        <f t="shared" si="122"/>
        <v>2946.5456979381838</v>
      </c>
      <c r="AP313" s="6">
        <f t="shared" si="123"/>
        <v>3251.3356594299216</v>
      </c>
      <c r="AQ313" s="6">
        <f t="shared" si="124"/>
        <v>41.228347659147431</v>
      </c>
      <c r="AR313" s="6">
        <f t="shared" si="125"/>
        <v>37.606734543370138</v>
      </c>
      <c r="AS313" s="6">
        <f t="shared" si="126"/>
        <v>68.311180032491507</v>
      </c>
      <c r="AT313" s="12">
        <f t="shared" si="127"/>
        <v>7.5751339121494787E-3</v>
      </c>
      <c r="AU313" s="12">
        <f t="shared" si="128"/>
        <v>1.6540698955101796E-2</v>
      </c>
      <c r="AV313" s="12">
        <f t="shared" si="129"/>
        <v>3.0148314646700536E-2</v>
      </c>
      <c r="AW313" s="12">
        <f t="shared" si="130"/>
        <v>0.10459827457898507</v>
      </c>
      <c r="AX313" s="12">
        <f t="shared" si="131"/>
        <v>7.2922471333958239E-3</v>
      </c>
      <c r="AY313" s="6">
        <f t="shared" si="132"/>
        <v>2159421000</v>
      </c>
      <c r="AZ313" s="13">
        <f t="shared" si="133"/>
        <v>0.17135519197044022</v>
      </c>
      <c r="BA313" s="14">
        <f t="shared" si="134"/>
        <v>6.6096808890138048</v>
      </c>
      <c r="BB313" s="6"/>
      <c r="BC313" s="15"/>
      <c r="BD313" s="13">
        <f>_xlfn.PERCENTRANK.EXC($AX312:$AX$1474,AX313)</f>
        <v>0.67900000000000005</v>
      </c>
      <c r="BE313" s="13">
        <f>_xlfn.PERCENTRANK.EXC($AZ312:$AZ$1474,AZ313)</f>
        <v>0.79300000000000004</v>
      </c>
      <c r="BF313" s="13">
        <f>1-_xlfn.PERCENTRANK.EXC($BA312:$BA$1474,BA313)</f>
        <v>0.83099999999999996</v>
      </c>
      <c r="BG313" s="13">
        <v>0</v>
      </c>
      <c r="BH313" s="16">
        <f t="shared" si="135"/>
        <v>0.62680000000000002</v>
      </c>
    </row>
    <row r="314" spans="1:60" collapsed="1">
      <c r="A314" s="4" t="s">
        <v>1028</v>
      </c>
      <c r="B314" s="4" t="s">
        <v>1029</v>
      </c>
      <c r="C314" s="4" t="s">
        <v>29</v>
      </c>
      <c r="D314" s="4" t="s">
        <v>803</v>
      </c>
      <c r="E314" s="45">
        <v>5476275000</v>
      </c>
      <c r="F314" s="45">
        <v>6786120000</v>
      </c>
      <c r="G314" s="45">
        <v>6621945000</v>
      </c>
      <c r="H314" s="45">
        <v>7144197000</v>
      </c>
      <c r="I314" s="43">
        <v>196960000</v>
      </c>
      <c r="J314" s="43">
        <v>342458000</v>
      </c>
      <c r="K314" s="43">
        <v>508137000</v>
      </c>
      <c r="L314" s="45">
        <v>550023000</v>
      </c>
      <c r="M314" s="45">
        <v>16917000</v>
      </c>
      <c r="N314" s="45">
        <v>16915000</v>
      </c>
      <c r="O314" s="45">
        <v>16288770</v>
      </c>
      <c r="P314" s="45">
        <v>2770407000</v>
      </c>
      <c r="Q314" s="45">
        <v>1174627000</v>
      </c>
      <c r="R314" s="45">
        <v>2877781000</v>
      </c>
      <c r="S314" s="45">
        <v>793104000</v>
      </c>
      <c r="T314" s="45">
        <v>704122999.99999905</v>
      </c>
      <c r="U314" s="1">
        <v>12.2518301422337</v>
      </c>
      <c r="V314" s="8"/>
      <c r="W314" s="1"/>
      <c r="X314" s="11">
        <f t="shared" si="138"/>
        <v>0</v>
      </c>
      <c r="Y314" s="5">
        <f t="shared" si="112"/>
        <v>0</v>
      </c>
      <c r="Z314" s="5"/>
      <c r="AA314" s="5">
        <f t="shared" si="113"/>
        <v>0</v>
      </c>
      <c r="AB314" s="5"/>
      <c r="AC314" s="5"/>
      <c r="AD314" s="5"/>
      <c r="AE314" s="5">
        <f t="shared" si="114"/>
        <v>0</v>
      </c>
      <c r="AF314" s="10"/>
      <c r="AG314" s="12">
        <f t="shared" si="115"/>
        <v>2.902394888389831E-2</v>
      </c>
      <c r="AH314" s="12">
        <f t="shared" si="116"/>
        <v>5.1715621316697741E-2</v>
      </c>
      <c r="AI314" s="12">
        <f t="shared" si="139"/>
        <v>7.6988778444939301E-2</v>
      </c>
      <c r="AJ314" s="12">
        <f t="shared" si="117"/>
        <v>3.0293480001233331E-3</v>
      </c>
      <c r="AK314" s="12">
        <f t="shared" si="118"/>
        <v>1.2732254536483412E-2</v>
      </c>
      <c r="AL314" s="12">
        <f t="shared" si="119"/>
        <v>6.2271328499551082E-2</v>
      </c>
      <c r="AM314" s="12">
        <f t="shared" si="120"/>
        <v>8.2170246353406862E-2</v>
      </c>
      <c r="AN314" s="6">
        <f t="shared" si="121"/>
        <v>401.14204646213869</v>
      </c>
      <c r="AO314" s="6">
        <f t="shared" si="122"/>
        <v>391.48359444280226</v>
      </c>
      <c r="AP314" s="6">
        <f t="shared" si="123"/>
        <v>438.59646860996872</v>
      </c>
      <c r="AQ314" s="6">
        <f t="shared" si="124"/>
        <v>11.642726251699473</v>
      </c>
      <c r="AR314" s="6">
        <f t="shared" si="125"/>
        <v>20.245817321903637</v>
      </c>
      <c r="AS314" s="6">
        <f t="shared" si="126"/>
        <v>33.767006348545657</v>
      </c>
      <c r="AT314" s="12">
        <f t="shared" si="127"/>
        <v>5.2646444566086803E-3</v>
      </c>
      <c r="AU314" s="12">
        <f t="shared" si="128"/>
        <v>1.9119849737214922E-2</v>
      </c>
      <c r="AV314" s="12">
        <f t="shared" si="129"/>
        <v>6.4638648400165311E-2</v>
      </c>
      <c r="AW314" s="12">
        <f t="shared" si="130"/>
        <v>8.8995807049254472E-2</v>
      </c>
      <c r="AX314" s="12">
        <f t="shared" si="131"/>
        <v>3.0293480001233331E-3</v>
      </c>
      <c r="AY314" s="6">
        <f t="shared" si="132"/>
        <v>6029711000</v>
      </c>
      <c r="AZ314" s="13">
        <f t="shared" si="133"/>
        <v>9.1218799706984294E-2</v>
      </c>
      <c r="BA314" s="14">
        <f t="shared" si="134"/>
        <v>1.280170101977552</v>
      </c>
      <c r="BB314" s="6"/>
      <c r="BC314" s="15"/>
      <c r="BD314" s="13">
        <f>_xlfn.PERCENTRANK.EXC($AX313:$AX$1474,AX314)</f>
        <v>0.63</v>
      </c>
      <c r="BE314" s="13">
        <f>_xlfn.PERCENTRANK.EXC($AZ313:$AZ$1474,AZ314)</f>
        <v>0.42799999999999999</v>
      </c>
      <c r="BF314" s="13">
        <f>1-_xlfn.PERCENTRANK.EXC($BA313:$BA$1474,BA314)</f>
        <v>0.98199999999999998</v>
      </c>
      <c r="BG314" s="13">
        <v>0</v>
      </c>
      <c r="BH314" s="16">
        <f t="shared" si="135"/>
        <v>0.60440000000000005</v>
      </c>
    </row>
    <row r="315" spans="1:60" collapsed="1">
      <c r="A315" s="4" t="s">
        <v>1639</v>
      </c>
      <c r="B315" s="4" t="s">
        <v>1640</v>
      </c>
      <c r="C315" s="4" t="s">
        <v>20</v>
      </c>
      <c r="D315" s="4" t="s">
        <v>1564</v>
      </c>
      <c r="E315" s="45">
        <v>8455038766.5448198</v>
      </c>
      <c r="F315" s="45">
        <v>5419387000</v>
      </c>
      <c r="G315" s="45">
        <v>8094209000</v>
      </c>
      <c r="H315" s="45">
        <v>13502389000</v>
      </c>
      <c r="I315" s="43">
        <v>181828000</v>
      </c>
      <c r="J315" s="43">
        <v>66140000</v>
      </c>
      <c r="K315" s="43">
        <v>-251281000</v>
      </c>
      <c r="L315" s="45">
        <v>952792000</v>
      </c>
      <c r="M315" s="45">
        <v>2507960</v>
      </c>
      <c r="N315" s="45">
        <v>2456380</v>
      </c>
      <c r="O315" s="45">
        <v>2478760</v>
      </c>
      <c r="P315" s="45">
        <v>1920979000</v>
      </c>
      <c r="Q315" s="45">
        <v>1680444000</v>
      </c>
      <c r="R315" s="45">
        <v>3752010000</v>
      </c>
      <c r="S315" s="45">
        <v>1020665000</v>
      </c>
      <c r="T315" s="45">
        <v>9547783548.0000305</v>
      </c>
      <c r="U315" s="1">
        <v>8.6704375464346697</v>
      </c>
      <c r="V315" s="8">
        <v>4</v>
      </c>
      <c r="W315" s="1">
        <v>0.73539823361762802</v>
      </c>
      <c r="X315" s="11">
        <f t="shared" si="138"/>
        <v>0</v>
      </c>
      <c r="Y315" s="5">
        <f t="shared" si="112"/>
        <v>0</v>
      </c>
      <c r="Z315" s="5"/>
      <c r="AA315" s="5">
        <f t="shared" si="113"/>
        <v>0</v>
      </c>
      <c r="AB315" s="5"/>
      <c r="AC315" s="5"/>
      <c r="AD315" s="17"/>
      <c r="AE315" s="5">
        <f t="shared" si="114"/>
        <v>0</v>
      </c>
      <c r="AF315" s="10"/>
      <c r="AG315" s="12">
        <f t="shared" si="115"/>
        <v>3.3551396126536084E-2</v>
      </c>
      <c r="AH315" s="12">
        <f t="shared" si="116"/>
        <v>8.1712740553153487E-3</v>
      </c>
      <c r="AI315" s="12">
        <f t="shared" si="139"/>
        <v>7.0564697847173563E-2</v>
      </c>
      <c r="AJ315" s="12">
        <f t="shared" si="117"/>
        <v>5.5167006408667119E-2</v>
      </c>
      <c r="AK315" s="12">
        <f t="shared" si="118"/>
        <v>8.9028804672295125E-2</v>
      </c>
      <c r="AL315" s="12">
        <f t="shared" si="119"/>
        <v>0.10233592484281884</v>
      </c>
      <c r="AM315" s="12">
        <f t="shared" si="120"/>
        <v>0.55987208175511549</v>
      </c>
      <c r="AN315" s="6">
        <f t="shared" si="121"/>
        <v>2160.8745753520789</v>
      </c>
      <c r="AO315" s="6">
        <f t="shared" si="122"/>
        <v>3295.1778633599038</v>
      </c>
      <c r="AP315" s="6">
        <f t="shared" si="123"/>
        <v>5447.2353112039891</v>
      </c>
      <c r="AQ315" s="6">
        <f t="shared" si="124"/>
        <v>72.500358857398041</v>
      </c>
      <c r="AR315" s="6">
        <f t="shared" si="125"/>
        <v>26.925801382522248</v>
      </c>
      <c r="AS315" s="6">
        <f t="shared" si="126"/>
        <v>384.38251383756392</v>
      </c>
      <c r="AT315" s="12">
        <f t="shared" si="127"/>
        <v>5.5894157582100812E-2</v>
      </c>
      <c r="AU315" s="12">
        <f t="shared" si="128"/>
        <v>8.7383851679851299E-2</v>
      </c>
      <c r="AV315" s="12">
        <f t="shared" si="129"/>
        <v>0.10309558170888766</v>
      </c>
      <c r="AW315" s="12">
        <f t="shared" si="130"/>
        <v>0.55751593080878226</v>
      </c>
      <c r="AX315" s="12">
        <f t="shared" si="131"/>
        <v>5.5167006408667119E-2</v>
      </c>
      <c r="AY315" s="6">
        <f t="shared" si="132"/>
        <v>6332768000</v>
      </c>
      <c r="AZ315" s="13">
        <f t="shared" si="133"/>
        <v>0.15045427212871212</v>
      </c>
      <c r="BA315" s="14">
        <f t="shared" si="134"/>
        <v>10.020847727520835</v>
      </c>
      <c r="BB315" s="6"/>
      <c r="BC315" s="15"/>
      <c r="BD315" s="13">
        <f>_xlfn.PERCENTRANK.EXC($AX314:$AX$1474,AX315)</f>
        <v>0.95499999999999996</v>
      </c>
      <c r="BE315" s="13">
        <f>_xlfn.PERCENTRANK.EXC($AZ314:$AZ$1474,AZ315)</f>
        <v>0.73599999999999999</v>
      </c>
      <c r="BF315" s="13">
        <f>1-_xlfn.PERCENTRANK.EXC($BA314:$BA$1474,BA315)</f>
        <v>0.60199999999999998</v>
      </c>
      <c r="BG315" s="13">
        <v>0</v>
      </c>
      <c r="BH315" s="16">
        <f t="shared" si="135"/>
        <v>0.57899999999999996</v>
      </c>
    </row>
    <row r="316" spans="1:60" collapsed="1">
      <c r="A316" s="4" t="s">
        <v>663</v>
      </c>
      <c r="B316" s="4" t="s">
        <v>664</v>
      </c>
      <c r="C316" s="4" t="s">
        <v>20</v>
      </c>
      <c r="D316" s="4" t="s">
        <v>638</v>
      </c>
      <c r="E316" s="45">
        <v>10968000000</v>
      </c>
      <c r="F316" s="45">
        <v>29218972000</v>
      </c>
      <c r="G316" s="45">
        <v>16907118000</v>
      </c>
      <c r="H316" s="45">
        <v>22056430000</v>
      </c>
      <c r="I316" s="43">
        <v>1200271000</v>
      </c>
      <c r="J316" s="43">
        <v>381722000</v>
      </c>
      <c r="K316" s="43">
        <v>1647555000</v>
      </c>
      <c r="L316" s="45">
        <v>2664867000</v>
      </c>
      <c r="M316" s="45">
        <v>1183100</v>
      </c>
      <c r="N316" s="45">
        <v>1166790</v>
      </c>
      <c r="O316" s="45">
        <v>1166390</v>
      </c>
      <c r="P316" s="45">
        <v>4797852000</v>
      </c>
      <c r="Q316" s="45">
        <v>5449783000</v>
      </c>
      <c r="R316" s="45">
        <v>15501838000</v>
      </c>
      <c r="S316" s="45">
        <v>4459434000</v>
      </c>
      <c r="T316" s="45">
        <v>7231651000</v>
      </c>
      <c r="U316" s="1">
        <v>5.2346993921065401</v>
      </c>
      <c r="V316" s="8">
        <v>3</v>
      </c>
      <c r="W316" s="1"/>
      <c r="X316" s="11">
        <f t="shared" si="138"/>
        <v>0</v>
      </c>
      <c r="Y316" s="5">
        <f t="shared" si="112"/>
        <v>0</v>
      </c>
      <c r="Z316" s="5"/>
      <c r="AA316" s="5">
        <f t="shared" si="113"/>
        <v>0</v>
      </c>
      <c r="AB316" s="5"/>
      <c r="AC316" s="5"/>
      <c r="AD316" s="5"/>
      <c r="AE316" s="5">
        <f t="shared" si="114"/>
        <v>0</v>
      </c>
      <c r="AF316" s="10"/>
      <c r="AG316" s="12">
        <f t="shared" si="115"/>
        <v>4.1078481474296907E-2</v>
      </c>
      <c r="AH316" s="12">
        <f t="shared" si="116"/>
        <v>2.2577591284333617E-2</v>
      </c>
      <c r="AI316" s="12">
        <f t="shared" si="139"/>
        <v>0.12082041382036894</v>
      </c>
      <c r="AJ316" s="12">
        <f t="shared" si="117"/>
        <v>-1.640593560765613E-2</v>
      </c>
      <c r="AK316" s="12">
        <f t="shared" si="118"/>
        <v>4.530799645937833E-2</v>
      </c>
      <c r="AL316" s="12">
        <f t="shared" si="119"/>
        <v>4.8036115027134452E-2</v>
      </c>
      <c r="AM316" s="12">
        <f t="shared" si="120"/>
        <v>0.38246684521326424</v>
      </c>
      <c r="AN316" s="6">
        <f t="shared" si="121"/>
        <v>24696.958836953767</v>
      </c>
      <c r="AO316" s="6">
        <f t="shared" si="122"/>
        <v>14490.283598591006</v>
      </c>
      <c r="AP316" s="6">
        <f t="shared" si="123"/>
        <v>18909.995799003766</v>
      </c>
      <c r="AQ316" s="6">
        <f t="shared" si="124"/>
        <v>1014.5135660552786</v>
      </c>
      <c r="AR316" s="6">
        <f t="shared" si="125"/>
        <v>327.15570068307068</v>
      </c>
      <c r="AS316" s="6">
        <f t="shared" si="126"/>
        <v>2284.7135177770733</v>
      </c>
      <c r="AT316" s="12">
        <f t="shared" si="127"/>
        <v>-1.5582577333652203E-2</v>
      </c>
      <c r="AU316" s="12">
        <f t="shared" si="128"/>
        <v>4.5367733977853986E-2</v>
      </c>
      <c r="AV316" s="12">
        <f t="shared" si="129"/>
        <v>4.891341719680109E-2</v>
      </c>
      <c r="AW316" s="12">
        <f t="shared" si="130"/>
        <v>0.38254585076855263</v>
      </c>
      <c r="AX316" s="12">
        <f t="shared" si="131"/>
        <v>-1.640593560765613E-2</v>
      </c>
      <c r="AY316" s="6">
        <f t="shared" si="132"/>
        <v>21290039000</v>
      </c>
      <c r="AZ316" s="13">
        <f t="shared" si="133"/>
        <v>0.1251696626765221</v>
      </c>
      <c r="BA316" s="14">
        <f t="shared" si="134"/>
        <v>2.7137005336476454</v>
      </c>
      <c r="BB316" s="6"/>
      <c r="BC316" s="15"/>
      <c r="BD316" s="13">
        <f>_xlfn.PERCENTRANK.EXC($AX315:$AX$1474,AX316)</f>
        <v>0.47299999999999998</v>
      </c>
      <c r="BE316" s="13">
        <f>_xlfn.PERCENTRANK.EXC($AZ315:$AZ$1474,AZ316)</f>
        <v>0.63800000000000001</v>
      </c>
      <c r="BF316" s="13">
        <f>1-_xlfn.PERCENTRANK.EXC($BA315:$BA$1474,BA316)</f>
        <v>0.96299999999999997</v>
      </c>
      <c r="BG316" s="13">
        <v>0</v>
      </c>
      <c r="BH316" s="16">
        <f t="shared" si="135"/>
        <v>0.60739999999999994</v>
      </c>
    </row>
    <row r="317" spans="1:60" collapsed="1">
      <c r="A317" s="4" t="s">
        <v>2129</v>
      </c>
      <c r="B317" s="4" t="s">
        <v>2130</v>
      </c>
      <c r="C317" s="4" t="s">
        <v>20</v>
      </c>
      <c r="D317" s="4" t="s">
        <v>2076</v>
      </c>
      <c r="E317" s="45">
        <v>167327445276</v>
      </c>
      <c r="F317" s="45">
        <v>81307353000</v>
      </c>
      <c r="G317" s="45">
        <v>248110130000</v>
      </c>
      <c r="H317" s="45">
        <v>358742000000</v>
      </c>
      <c r="I317" s="43">
        <v>2612238000</v>
      </c>
      <c r="J317" s="43">
        <v>13970990000</v>
      </c>
      <c r="K317" s="43">
        <v>10330000000</v>
      </c>
      <c r="L317" s="45">
        <v>14865000000</v>
      </c>
      <c r="M317" s="45">
        <v>22622670</v>
      </c>
      <c r="N317" s="45">
        <v>31707570</v>
      </c>
      <c r="O317" s="45">
        <v>35129120</v>
      </c>
      <c r="P317" s="45">
        <v>25573000000</v>
      </c>
      <c r="Q317" s="45">
        <v>21585000000</v>
      </c>
      <c r="R317" s="45">
        <v>39459000000</v>
      </c>
      <c r="S317" s="45">
        <v>58698000000</v>
      </c>
      <c r="T317" s="45">
        <v>123885727396</v>
      </c>
      <c r="U317" s="1">
        <v>14.9186747829133</v>
      </c>
      <c r="V317" s="8">
        <v>3</v>
      </c>
      <c r="W317" s="1"/>
      <c r="X317" s="11">
        <f t="shared" si="138"/>
        <v>0</v>
      </c>
      <c r="Y317" s="5">
        <f t="shared" si="112"/>
        <v>0</v>
      </c>
      <c r="Z317" s="5"/>
      <c r="AA317" s="5">
        <f t="shared" si="113"/>
        <v>0</v>
      </c>
      <c r="AB317" s="5"/>
      <c r="AC317" s="5"/>
      <c r="AD317" s="5"/>
      <c r="AE317" s="17">
        <f t="shared" si="114"/>
        <v>0</v>
      </c>
      <c r="AF317" s="10"/>
      <c r="AG317" s="12">
        <f t="shared" si="115"/>
        <v>3.2127942967224626E-2</v>
      </c>
      <c r="AH317" s="12">
        <f t="shared" si="116"/>
        <v>5.6309631533383989E-2</v>
      </c>
      <c r="AI317" s="12">
        <f t="shared" si="139"/>
        <v>4.1436464088397788E-2</v>
      </c>
      <c r="AJ317" s="12">
        <f t="shared" si="117"/>
        <v>9.1241137351971258E-2</v>
      </c>
      <c r="AK317" s="12">
        <f t="shared" si="118"/>
        <v>6.3382775624140741E-2</v>
      </c>
      <c r="AL317" s="12">
        <f t="shared" si="119"/>
        <v>0.10769632772495652</v>
      </c>
      <c r="AM317" s="12">
        <f t="shared" si="120"/>
        <v>1.0391355597749063E-2</v>
      </c>
      <c r="AN317" s="6">
        <f t="shared" si="121"/>
        <v>3594.0652893756574</v>
      </c>
      <c r="AO317" s="6">
        <f t="shared" si="122"/>
        <v>7824.9493732884612</v>
      </c>
      <c r="AP317" s="6">
        <f t="shared" si="123"/>
        <v>10212.097541868399</v>
      </c>
      <c r="AQ317" s="6">
        <f t="shared" si="124"/>
        <v>115.46992463754279</v>
      </c>
      <c r="AR317" s="6">
        <f t="shared" si="125"/>
        <v>440.6200159772572</v>
      </c>
      <c r="AS317" s="6">
        <f t="shared" si="126"/>
        <v>423.15321306084525</v>
      </c>
      <c r="AT317" s="12">
        <f t="shared" si="127"/>
        <v>6.3354751485917182E-2</v>
      </c>
      <c r="AU317" s="12">
        <f t="shared" si="128"/>
        <v>4.5375304582124132E-2</v>
      </c>
      <c r="AV317" s="12">
        <f t="shared" si="129"/>
        <v>7.9389433712230062E-2</v>
      </c>
      <c r="AW317" s="12">
        <f t="shared" si="130"/>
        <v>-6.7187514061481934E-3</v>
      </c>
      <c r="AX317" s="12">
        <f t="shared" si="131"/>
        <v>-6.7187514061481934E-3</v>
      </c>
      <c r="AY317" s="6">
        <f t="shared" si="132"/>
        <v>27919000000</v>
      </c>
      <c r="AZ317" s="13">
        <f t="shared" si="133"/>
        <v>0.53243311006841221</v>
      </c>
      <c r="BA317" s="14">
        <f t="shared" si="134"/>
        <v>8.3340549879582912</v>
      </c>
      <c r="BB317" s="6"/>
      <c r="BC317" s="15"/>
      <c r="BD317" s="13">
        <f>_xlfn.PERCENTRANK.EXC($AX316:$AX$1474,AX317)</f>
        <v>0.54400000000000004</v>
      </c>
      <c r="BE317" s="13">
        <f>_xlfn.PERCENTRANK.EXC($AZ316:$AZ$1474,AZ317)</f>
        <v>0.96099999999999997</v>
      </c>
      <c r="BF317" s="13">
        <f>1-_xlfn.PERCENTRANK.EXC($BA316:$BA$1474,BA317)</f>
        <v>0.73</v>
      </c>
      <c r="BG317" s="13">
        <v>0</v>
      </c>
      <c r="BH317" s="16">
        <f t="shared" si="135"/>
        <v>0.59299999999999997</v>
      </c>
    </row>
    <row r="318" spans="1:60" collapsed="1">
      <c r="A318" s="4" t="s">
        <v>932</v>
      </c>
      <c r="B318" s="4" t="s">
        <v>933</v>
      </c>
      <c r="C318" s="4" t="s">
        <v>20</v>
      </c>
      <c r="D318" s="4" t="s">
        <v>803</v>
      </c>
      <c r="E318" s="45">
        <v>64387880400</v>
      </c>
      <c r="F318" s="45">
        <v>17459365000</v>
      </c>
      <c r="G318" s="45">
        <v>29289000000</v>
      </c>
      <c r="H318" s="45">
        <v>34798000000</v>
      </c>
      <c r="I318" s="43">
        <v>1672244000</v>
      </c>
      <c r="J318" s="43">
        <v>6059000000</v>
      </c>
      <c r="K318" s="43">
        <v>8786000000</v>
      </c>
      <c r="L318" s="45">
        <v>7045000000</v>
      </c>
      <c r="M318" s="45">
        <v>15339690</v>
      </c>
      <c r="N318" s="45">
        <v>15016970</v>
      </c>
      <c r="O318" s="45">
        <v>14991350</v>
      </c>
      <c r="P318" s="45">
        <v>7507000000</v>
      </c>
      <c r="Q318" s="45">
        <v>18535000000</v>
      </c>
      <c r="R318" s="45">
        <v>17494000000</v>
      </c>
      <c r="S318" s="45">
        <v>2043000000</v>
      </c>
      <c r="T318" s="45">
        <v>50386880400</v>
      </c>
      <c r="U318" s="1">
        <v>11.925089854628199</v>
      </c>
      <c r="V318" s="8">
        <v>3</v>
      </c>
      <c r="W318" s="1"/>
      <c r="X318" s="11">
        <f t="shared" si="138"/>
        <v>0</v>
      </c>
      <c r="Y318" s="5">
        <f t="shared" si="112"/>
        <v>0</v>
      </c>
      <c r="Z318" s="5"/>
      <c r="AA318" s="5">
        <f t="shared" si="113"/>
        <v>0</v>
      </c>
      <c r="AB318" s="5"/>
      <c r="AC318" s="5"/>
      <c r="AD318" s="5"/>
      <c r="AE318" s="5">
        <f t="shared" si="114"/>
        <v>0</v>
      </c>
      <c r="AF318" s="10"/>
      <c r="AG318" s="12">
        <f t="shared" si="115"/>
        <v>9.5779199300776399E-2</v>
      </c>
      <c r="AH318" s="12">
        <f t="shared" si="116"/>
        <v>0.20686947318105772</v>
      </c>
      <c r="AI318" s="12">
        <f t="shared" si="139"/>
        <v>0.20245416403241565</v>
      </c>
      <c r="AJ318" s="12">
        <f t="shared" si="117"/>
        <v>4.1403821532387752E-2</v>
      </c>
      <c r="AK318" s="12">
        <f t="shared" si="118"/>
        <v>2.9141180568023506E-2</v>
      </c>
      <c r="AL318" s="12">
        <f t="shared" si="119"/>
        <v>8.8278575494277867E-2</v>
      </c>
      <c r="AM318" s="12">
        <f t="shared" si="120"/>
        <v>2.5447287955323139E-2</v>
      </c>
      <c r="AN318" s="6">
        <f t="shared" si="121"/>
        <v>1138.1823883011978</v>
      </c>
      <c r="AO318" s="6">
        <f t="shared" si="122"/>
        <v>1950.3934548713889</v>
      </c>
      <c r="AP318" s="6">
        <f t="shared" si="123"/>
        <v>2321.2052283483476</v>
      </c>
      <c r="AQ318" s="6">
        <f t="shared" si="124"/>
        <v>109.0141978097341</v>
      </c>
      <c r="AR318" s="6">
        <f t="shared" si="125"/>
        <v>403.47686650502732</v>
      </c>
      <c r="AS318" s="6">
        <f t="shared" si="126"/>
        <v>469.93766405293718</v>
      </c>
      <c r="AT318" s="12">
        <f t="shared" si="127"/>
        <v>4.2811906370420427E-2</v>
      </c>
      <c r="AU318" s="12">
        <f t="shared" si="128"/>
        <v>2.9434103282072632E-2</v>
      </c>
      <c r="AV318" s="12">
        <f t="shared" si="129"/>
        <v>8.9750039810065019E-2</v>
      </c>
      <c r="AW318" s="12">
        <f t="shared" si="130"/>
        <v>2.5739159282963886E-2</v>
      </c>
      <c r="AX318" s="12">
        <f t="shared" si="131"/>
        <v>2.5447287955323139E-2</v>
      </c>
      <c r="AY318" s="6">
        <f t="shared" si="132"/>
        <v>41493000000</v>
      </c>
      <c r="AZ318" s="13">
        <f t="shared" si="133"/>
        <v>0.16978767502952305</v>
      </c>
      <c r="BA318" s="14">
        <f t="shared" si="134"/>
        <v>7.1521476792051102</v>
      </c>
      <c r="BB318" s="6"/>
      <c r="BC318" s="15"/>
      <c r="BD318" s="13">
        <f>_xlfn.PERCENTRANK.EXC($AX317:$AX$1474,AX318)</f>
        <v>0.84499999999999997</v>
      </c>
      <c r="BE318" s="13">
        <f>_xlfn.PERCENTRANK.EXC($AZ317:$AZ$1474,AZ318)</f>
        <v>0.79</v>
      </c>
      <c r="BF318" s="13">
        <f>1-_xlfn.PERCENTRANK.EXC($BA317:$BA$1474,BA318)</f>
        <v>0.80099999999999993</v>
      </c>
      <c r="BG318" s="13">
        <v>0</v>
      </c>
      <c r="BH318" s="16">
        <f t="shared" si="135"/>
        <v>0.64740000000000009</v>
      </c>
    </row>
    <row r="319" spans="1:60" collapsed="1">
      <c r="A319" s="4" t="s">
        <v>1201</v>
      </c>
      <c r="B319" s="4" t="s">
        <v>1202</v>
      </c>
      <c r="C319" s="4" t="s">
        <v>20</v>
      </c>
      <c r="D319" s="4" t="s">
        <v>1136</v>
      </c>
      <c r="E319" s="45">
        <v>12135200000</v>
      </c>
      <c r="F319" s="45">
        <v>9292646000</v>
      </c>
      <c r="G319" s="45">
        <v>15405179000</v>
      </c>
      <c r="H319" s="45">
        <v>22853690000</v>
      </c>
      <c r="I319" s="43">
        <v>244234000</v>
      </c>
      <c r="J319" s="43">
        <v>342848000</v>
      </c>
      <c r="K319" s="43">
        <v>112923000</v>
      </c>
      <c r="L319" s="45">
        <v>971641000</v>
      </c>
      <c r="M319" s="45">
        <v>7239000</v>
      </c>
      <c r="N319" s="45">
        <v>8311000</v>
      </c>
      <c r="O319" s="45">
        <v>8071000</v>
      </c>
      <c r="P319" s="45">
        <v>3884667000</v>
      </c>
      <c r="Q319" s="45">
        <v>263319000</v>
      </c>
      <c r="R319" s="45">
        <v>1486419000</v>
      </c>
      <c r="S319" s="45">
        <v>1010312000</v>
      </c>
      <c r="T319" s="45">
        <v>8171798000.00002</v>
      </c>
      <c r="U319" s="1">
        <v>11.261281625912099</v>
      </c>
      <c r="V319" s="8">
        <v>5</v>
      </c>
      <c r="W319" s="1"/>
      <c r="X319" s="11">
        <f t="shared" si="138"/>
        <v>0</v>
      </c>
      <c r="Y319" s="5">
        <f t="shared" si="112"/>
        <v>0</v>
      </c>
      <c r="Z319" s="5"/>
      <c r="AA319" s="5">
        <f t="shared" si="113"/>
        <v>0</v>
      </c>
      <c r="AB319" s="5"/>
      <c r="AC319" s="5"/>
      <c r="AD319" s="5"/>
      <c r="AE319" s="17">
        <f t="shared" si="114"/>
        <v>0</v>
      </c>
      <c r="AF319" s="10"/>
      <c r="AG319" s="12">
        <f t="shared" si="115"/>
        <v>2.628250339031531E-2</v>
      </c>
      <c r="AH319" s="12">
        <f t="shared" si="116"/>
        <v>2.2255372689924603E-2</v>
      </c>
      <c r="AI319" s="12">
        <f t="shared" si="139"/>
        <v>4.2515716280390609E-2</v>
      </c>
      <c r="AJ319" s="12">
        <f t="shared" si="117"/>
        <v>5.4360753269524276E-2</v>
      </c>
      <c r="AK319" s="12">
        <f t="shared" si="118"/>
        <v>6.7943468243090166E-2</v>
      </c>
      <c r="AL319" s="12">
        <f t="shared" si="119"/>
        <v>8.4617115781913776E-2</v>
      </c>
      <c r="AM319" s="12">
        <f t="shared" si="120"/>
        <v>0.18959930555770343</v>
      </c>
      <c r="AN319" s="6">
        <f t="shared" si="121"/>
        <v>1283.6919464014366</v>
      </c>
      <c r="AO319" s="6">
        <f t="shared" si="122"/>
        <v>1853.5890987847431</v>
      </c>
      <c r="AP319" s="6">
        <f t="shared" si="123"/>
        <v>2831.5809689010034</v>
      </c>
      <c r="AQ319" s="6">
        <f t="shared" si="124"/>
        <v>33.738637933416214</v>
      </c>
      <c r="AR319" s="6">
        <f t="shared" si="125"/>
        <v>41.252316207435925</v>
      </c>
      <c r="AS319" s="6">
        <f t="shared" si="126"/>
        <v>120.38669309874861</v>
      </c>
      <c r="AT319" s="12">
        <f t="shared" si="127"/>
        <v>4.763474210411256E-2</v>
      </c>
      <c r="AU319" s="12">
        <f t="shared" si="128"/>
        <v>7.3171802307839817E-2</v>
      </c>
      <c r="AV319" s="12">
        <f t="shared" si="129"/>
        <v>7.7698092280400033E-2</v>
      </c>
      <c r="AW319" s="12">
        <f t="shared" si="130"/>
        <v>0.19542323047283228</v>
      </c>
      <c r="AX319" s="12">
        <f t="shared" si="131"/>
        <v>4.763474210411256E-2</v>
      </c>
      <c r="AY319" s="6">
        <f t="shared" si="132"/>
        <v>4624093000</v>
      </c>
      <c r="AZ319" s="13">
        <f t="shared" si="133"/>
        <v>0.2101257479034267</v>
      </c>
      <c r="BA319" s="14">
        <f t="shared" si="134"/>
        <v>8.4103058639971149</v>
      </c>
      <c r="BB319" s="6"/>
      <c r="BC319" s="15"/>
      <c r="BD319" s="13">
        <f>_xlfn.PERCENTRANK.EXC($AX318:$AX$1474,AX319)</f>
        <v>0.94499999999999995</v>
      </c>
      <c r="BE319" s="13">
        <f>_xlfn.PERCENTRANK.EXC($AZ318:$AZ$1474,AZ319)</f>
        <v>0.86</v>
      </c>
      <c r="BF319" s="13">
        <f>1-_xlfn.PERCENTRANK.EXC($BA318:$BA$1474,BA319)</f>
        <v>0.72099999999999997</v>
      </c>
      <c r="BG319" s="13">
        <v>0</v>
      </c>
      <c r="BH319" s="16">
        <f t="shared" si="135"/>
        <v>0.64939999999999998</v>
      </c>
    </row>
    <row r="320" spans="1:60" collapsed="1">
      <c r="A320" s="4" t="s">
        <v>1237</v>
      </c>
      <c r="B320" s="4" t="s">
        <v>1238</v>
      </c>
      <c r="C320" s="4" t="s">
        <v>20</v>
      </c>
      <c r="D320" s="4" t="s">
        <v>1136</v>
      </c>
      <c r="E320" s="45">
        <v>25787232000</v>
      </c>
      <c r="F320" s="45">
        <v>1916782000</v>
      </c>
      <c r="G320" s="45">
        <v>4677085000</v>
      </c>
      <c r="H320" s="45">
        <v>8515251000</v>
      </c>
      <c r="I320" s="43">
        <v>165618000</v>
      </c>
      <c r="J320" s="43">
        <v>853616000</v>
      </c>
      <c r="K320" s="43">
        <v>1416837000</v>
      </c>
      <c r="L320" s="45">
        <v>1728212000</v>
      </c>
      <c r="M320" s="45">
        <v>5880000</v>
      </c>
      <c r="N320" s="45">
        <v>5740000</v>
      </c>
      <c r="O320" s="45">
        <v>5493250</v>
      </c>
      <c r="P320" s="45">
        <v>2780492000</v>
      </c>
      <c r="Q320" s="45"/>
      <c r="R320" s="45">
        <v>166374000</v>
      </c>
      <c r="S320" s="45"/>
      <c r="T320" s="45">
        <v>19823368000</v>
      </c>
      <c r="U320" s="1">
        <v>21.189103624615299</v>
      </c>
      <c r="V320" s="8">
        <v>4</v>
      </c>
      <c r="W320" s="1"/>
      <c r="X320" s="11">
        <f t="shared" si="138"/>
        <v>0</v>
      </c>
      <c r="Y320" s="5">
        <f t="shared" si="112"/>
        <v>0</v>
      </c>
      <c r="Z320" s="5"/>
      <c r="AA320" s="5">
        <f t="shared" si="113"/>
        <v>0</v>
      </c>
      <c r="AB320" s="5"/>
      <c r="AC320" s="5"/>
      <c r="AD320" s="5"/>
      <c r="AE320" s="5">
        <f t="shared" si="114"/>
        <v>0</v>
      </c>
      <c r="AF320" s="10"/>
      <c r="AG320" s="12">
        <f t="shared" si="115"/>
        <v>8.6404192026010254E-2</v>
      </c>
      <c r="AH320" s="12">
        <f t="shared" si="116"/>
        <v>0.18251026012997412</v>
      </c>
      <c r="AI320" s="12">
        <f t="shared" si="139"/>
        <v>0.20295490996096299</v>
      </c>
      <c r="AJ320" s="12">
        <f t="shared" si="117"/>
        <v>9.1680549268310152E-2</v>
      </c>
      <c r="AK320" s="12">
        <f t="shared" si="118"/>
        <v>0.10502057688148625</v>
      </c>
      <c r="AL320" s="12">
        <f t="shared" si="119"/>
        <v>0.14791874008025374</v>
      </c>
      <c r="AM320" s="12">
        <f t="shared" si="120"/>
        <v>0.12474933464210758</v>
      </c>
      <c r="AN320" s="6">
        <f t="shared" si="121"/>
        <v>325.98333333333335</v>
      </c>
      <c r="AO320" s="6">
        <f t="shared" si="122"/>
        <v>814.82317073170736</v>
      </c>
      <c r="AP320" s="6">
        <f t="shared" si="123"/>
        <v>1550.1298866791062</v>
      </c>
      <c r="AQ320" s="6">
        <f t="shared" si="124"/>
        <v>28.166326530612245</v>
      </c>
      <c r="AR320" s="6">
        <f t="shared" si="125"/>
        <v>148.71358885017423</v>
      </c>
      <c r="AS320" s="6">
        <f t="shared" si="126"/>
        <v>314.60647157875576</v>
      </c>
      <c r="AT320" s="12">
        <f t="shared" si="127"/>
        <v>9.6058382509633722E-2</v>
      </c>
      <c r="AU320" s="12">
        <f t="shared" si="128"/>
        <v>0.11314255646037008</v>
      </c>
      <c r="AV320" s="12">
        <f t="shared" si="129"/>
        <v>0.15252209847299025</v>
      </c>
      <c r="AW320" s="12">
        <f t="shared" si="130"/>
        <v>0.13301632198917335</v>
      </c>
      <c r="AX320" s="12">
        <f t="shared" si="131"/>
        <v>9.1680549268310152E-2</v>
      </c>
      <c r="AY320" s="6">
        <f t="shared" si="132"/>
        <v>2946866000</v>
      </c>
      <c r="AZ320" s="13">
        <f t="shared" si="133"/>
        <v>0.58645761293523357</v>
      </c>
      <c r="BA320" s="14">
        <f t="shared" si="134"/>
        <v>11.470449227293873</v>
      </c>
      <c r="BB320" s="6"/>
      <c r="BC320" s="15"/>
      <c r="BD320" s="13">
        <f>_xlfn.PERCENTRANK.EXC($AX319:$AX$1474,AX320)</f>
        <v>0.98599999999999999</v>
      </c>
      <c r="BE320" s="13">
        <f>_xlfn.PERCENTRANK.EXC($AZ319:$AZ$1474,AZ320)</f>
        <v>0.96499999999999997</v>
      </c>
      <c r="BF320" s="13">
        <f>1-_xlfn.PERCENTRANK.EXC($BA319:$BA$1474,BA320)</f>
        <v>0.504</v>
      </c>
      <c r="BG320" s="13">
        <v>0</v>
      </c>
      <c r="BH320" s="16">
        <f t="shared" si="135"/>
        <v>0.59179999999999999</v>
      </c>
    </row>
    <row r="321" spans="1:60" collapsed="1">
      <c r="A321" s="4" t="s">
        <v>806</v>
      </c>
      <c r="B321" s="4" t="s">
        <v>807</v>
      </c>
      <c r="C321" s="4" t="s">
        <v>20</v>
      </c>
      <c r="D321" s="4" t="s">
        <v>803</v>
      </c>
      <c r="E321" s="45">
        <v>171063902031</v>
      </c>
      <c r="F321" s="45">
        <v>104262000000</v>
      </c>
      <c r="G321" s="45">
        <v>94012000000</v>
      </c>
      <c r="H321" s="45">
        <v>159457000000</v>
      </c>
      <c r="I321" s="43">
        <v>12649000000</v>
      </c>
      <c r="J321" s="43">
        <v>9507000000</v>
      </c>
      <c r="K321" s="43">
        <v>7631000000</v>
      </c>
      <c r="L321" s="45">
        <v>21052000000</v>
      </c>
      <c r="M321" s="45">
        <v>66103000</v>
      </c>
      <c r="N321" s="45">
        <v>61916000</v>
      </c>
      <c r="O321" s="45">
        <v>66689000</v>
      </c>
      <c r="P321" s="45">
        <v>36671000000</v>
      </c>
      <c r="Q321" s="45">
        <v>55381000000</v>
      </c>
      <c r="R321" s="45">
        <v>49331000000</v>
      </c>
      <c r="S321" s="45">
        <v>27366000000</v>
      </c>
      <c r="T321" s="45">
        <v>174057902031</v>
      </c>
      <c r="U321" s="1">
        <v>13.364461546427901</v>
      </c>
      <c r="V321" s="8">
        <v>1</v>
      </c>
      <c r="W321" s="1">
        <v>0.12591471107746699</v>
      </c>
      <c r="X321" s="11">
        <f t="shared" si="138"/>
        <v>0</v>
      </c>
      <c r="Y321" s="5">
        <f t="shared" si="112"/>
        <v>0</v>
      </c>
      <c r="Z321" s="5"/>
      <c r="AA321" s="5">
        <f t="shared" si="113"/>
        <v>0</v>
      </c>
      <c r="AB321" s="5"/>
      <c r="AC321" s="5"/>
      <c r="AD321" s="5"/>
      <c r="AE321" s="5">
        <f t="shared" si="114"/>
        <v>0</v>
      </c>
      <c r="AF321" s="10"/>
      <c r="AG321" s="12">
        <f t="shared" si="115"/>
        <v>0.12131936851393604</v>
      </c>
      <c r="AH321" s="12">
        <f t="shared" si="116"/>
        <v>0.10112538824830873</v>
      </c>
      <c r="AI321" s="12">
        <f t="shared" si="139"/>
        <v>0.13202305323692282</v>
      </c>
      <c r="AJ321" s="12">
        <f t="shared" si="117"/>
        <v>2.5307118962292652E-2</v>
      </c>
      <c r="AK321" s="12">
        <f t="shared" si="118"/>
        <v>9.205216167569974E-2</v>
      </c>
      <c r="AL321" s="12">
        <f t="shared" si="119"/>
        <v>3.0419220689353654E-2</v>
      </c>
      <c r="AM321" s="12">
        <f t="shared" si="120"/>
        <v>0.14167277456887839</v>
      </c>
      <c r="AN321" s="6">
        <f t="shared" si="121"/>
        <v>1577.2657821884029</v>
      </c>
      <c r="AO321" s="6">
        <f t="shared" si="122"/>
        <v>1518.3797402933005</v>
      </c>
      <c r="AP321" s="6">
        <f t="shared" si="123"/>
        <v>2391.053996911035</v>
      </c>
      <c r="AQ321" s="6">
        <f t="shared" si="124"/>
        <v>191.35288867373643</v>
      </c>
      <c r="AR321" s="6">
        <f t="shared" si="125"/>
        <v>153.54674074552619</v>
      </c>
      <c r="AS321" s="6">
        <f t="shared" si="126"/>
        <v>315.67424912654263</v>
      </c>
      <c r="AT321" s="12">
        <f t="shared" si="127"/>
        <v>2.4774948410350106E-2</v>
      </c>
      <c r="AU321" s="12">
        <f t="shared" si="128"/>
        <v>7.8619242775114673E-2</v>
      </c>
      <c r="AV321" s="12">
        <f t="shared" si="129"/>
        <v>2.9884396776337585E-2</v>
      </c>
      <c r="AW321" s="12">
        <f t="shared" si="130"/>
        <v>0.12762949135403878</v>
      </c>
      <c r="AX321" s="12">
        <f t="shared" si="131"/>
        <v>2.4774948410350106E-2</v>
      </c>
      <c r="AY321" s="6">
        <f t="shared" si="132"/>
        <v>114017000000</v>
      </c>
      <c r="AZ321" s="13">
        <f t="shared" si="133"/>
        <v>0.18463913276090407</v>
      </c>
      <c r="BA321" s="14">
        <f t="shared" si="134"/>
        <v>8.2679983864240931</v>
      </c>
      <c r="BB321" s="6"/>
      <c r="BC321" s="15"/>
      <c r="BD321" s="13">
        <f>_xlfn.PERCENTRANK.EXC($AX320:$AX$1474,AX321)</f>
        <v>0.84</v>
      </c>
      <c r="BE321" s="13">
        <f>_xlfn.PERCENTRANK.EXC($AZ320:$AZ$1474,AZ321)</f>
        <v>0.82699999999999996</v>
      </c>
      <c r="BF321" s="13">
        <f>1-_xlfn.PERCENTRANK.EXC($BA320:$BA$1474,BA321)</f>
        <v>0.73299999999999998</v>
      </c>
      <c r="BG321" s="13">
        <v>0</v>
      </c>
      <c r="BH321" s="16">
        <f t="shared" si="135"/>
        <v>0.62660000000000005</v>
      </c>
    </row>
    <row r="322" spans="1:60" collapsed="1">
      <c r="A322" s="4" t="s">
        <v>305</v>
      </c>
      <c r="B322" s="4" t="s">
        <v>306</v>
      </c>
      <c r="C322" s="4" t="s">
        <v>20</v>
      </c>
      <c r="D322" s="4" t="s">
        <v>288</v>
      </c>
      <c r="E322" s="45">
        <v>93406206166</v>
      </c>
      <c r="F322" s="45">
        <v>113937000000</v>
      </c>
      <c r="G322" s="45">
        <v>129817000000</v>
      </c>
      <c r="H322" s="45">
        <v>147157000000</v>
      </c>
      <c r="I322" s="43">
        <v>734000000</v>
      </c>
      <c r="J322" s="43">
        <v>6616000000</v>
      </c>
      <c r="K322" s="43">
        <v>11653000000</v>
      </c>
      <c r="L322" s="45">
        <v>14419000000</v>
      </c>
      <c r="M322" s="45">
        <v>48700000</v>
      </c>
      <c r="N322" s="45">
        <v>46100000</v>
      </c>
      <c r="O322" s="45">
        <v>46176000</v>
      </c>
      <c r="P322" s="45">
        <v>14230000000</v>
      </c>
      <c r="Q322" s="45">
        <v>25451000000</v>
      </c>
      <c r="R322" s="45">
        <v>64575000000</v>
      </c>
      <c r="S322" s="45">
        <v>11226000000</v>
      </c>
      <c r="T322" s="45">
        <v>93568283918</v>
      </c>
      <c r="U322" s="1">
        <v>8.2409324796725105</v>
      </c>
      <c r="V322" s="8">
        <v>3</v>
      </c>
      <c r="W322" s="1">
        <v>1.5686730188239999E-3</v>
      </c>
      <c r="X322" s="11">
        <f t="shared" si="138"/>
        <v>0</v>
      </c>
      <c r="Y322" s="5">
        <f t="shared" ref="Y322:Y385" si="140">IF(V322&gt;6,1,0)</f>
        <v>0</v>
      </c>
      <c r="Z322" s="5"/>
      <c r="AA322" s="5">
        <f t="shared" ref="AA322:AA385" si="141">IF(W322&gt;3.5,1,0)</f>
        <v>0</v>
      </c>
      <c r="AB322" s="5"/>
      <c r="AC322" s="5"/>
      <c r="AD322" s="5"/>
      <c r="AE322" s="5">
        <f t="shared" ref="AE322:AE385" si="142">SUM(X322:AD322)</f>
        <v>0</v>
      </c>
      <c r="AF322" s="10"/>
      <c r="AG322" s="12">
        <f t="shared" ref="AG322:AG385" si="143">I322/F322</f>
        <v>6.4421566304185647E-3</v>
      </c>
      <c r="AH322" s="12">
        <f t="shared" ref="AH322:AH385" si="144">J322/G322</f>
        <v>5.0964049392606514E-2</v>
      </c>
      <c r="AI322" s="12">
        <f t="shared" si="139"/>
        <v>9.798378602445007E-2</v>
      </c>
      <c r="AJ322" s="12">
        <f t="shared" ref="AJ322:AJ385" si="145">(H322/F322)^(1/17)-1</f>
        <v>1.5164083091623537E-2</v>
      </c>
      <c r="AK322" s="12">
        <f t="shared" ref="AK322:AK385" si="146">(H322/G322)^(1/6)-1</f>
        <v>2.1115556944591996E-2</v>
      </c>
      <c r="AL322" s="12">
        <f t="shared" ref="AL322:AL385" si="147">((H322*AI322)/(F322*AG322))^(1/17)-1</f>
        <v>0.19144194965782546</v>
      </c>
      <c r="AM322" s="12">
        <f t="shared" ref="AM322:AM385" si="148">((H322*AI322)/(G322*AH322))^(1/6)-1</f>
        <v>0.13864918827769723</v>
      </c>
      <c r="AN322" s="6">
        <f t="shared" ref="AN322:AN385" si="149">F322/M322</f>
        <v>2339.5687885010266</v>
      </c>
      <c r="AO322" s="6">
        <f t="shared" ref="AO322:AO385" si="150">G322/N322</f>
        <v>2815.9869848156181</v>
      </c>
      <c r="AP322" s="6">
        <f t="shared" ref="AP322:AP385" si="151">H322/O322</f>
        <v>3186.8719681219682</v>
      </c>
      <c r="AQ322" s="6">
        <f t="shared" ref="AQ322:AQ385" si="152">AN322*AG322</f>
        <v>15.071868583162217</v>
      </c>
      <c r="AR322" s="6">
        <f t="shared" ref="AR322:AR385" si="153">AO322*AH322</f>
        <v>143.51409978308024</v>
      </c>
      <c r="AS322" s="6">
        <f t="shared" ref="AS322:AS385" si="154">AP322*AI322</f>
        <v>312.26178101178101</v>
      </c>
      <c r="AT322" s="12">
        <f t="shared" ref="AT322:AT385" si="155">(AP322/AN322)^(1/17)-1</f>
        <v>1.8347054583907507E-2</v>
      </c>
      <c r="AU322" s="12">
        <f t="shared" ref="AU322:AU385" si="156">(AP322/AO322)^(1/6)-1</f>
        <v>2.0835259618861901E-2</v>
      </c>
      <c r="AV322" s="12">
        <f t="shared" ref="AV322:AV385" si="157">(AS322/AQ322)^(1/17)-1</f>
        <v>0.19517762729224564</v>
      </c>
      <c r="AW322" s="12">
        <f t="shared" ref="AW322:AW385" si="158">(AS322/AR322)^(1/6)-1</f>
        <v>0.13833662784293721</v>
      </c>
      <c r="AX322" s="12">
        <f t="shared" ref="AX322:AX385" si="159">MIN(AJ322:AM322,AT322:AW322)</f>
        <v>1.5164083091623537E-2</v>
      </c>
      <c r="AY322" s="6">
        <f t="shared" ref="AY322:AY385" si="160">MAX(P322,0)+MAX(Q322,0)+MAX(R322,0)-MAX(S322,0)</f>
        <v>93030000000</v>
      </c>
      <c r="AZ322" s="13">
        <f t="shared" ref="AZ322:AZ385" si="161">IF(AY322&gt;0,(H322*AI322)/AY322,1000%)</f>
        <v>0.15499301300655702</v>
      </c>
      <c r="BA322" s="14">
        <f t="shared" ref="BA322:BA385" si="162">IF(AI322&gt;0,T322/(H322*AI322),100000)</f>
        <v>6.4892353088286301</v>
      </c>
      <c r="BB322" s="6"/>
      <c r="BC322" s="15"/>
      <c r="BD322" s="13">
        <f>_xlfn.PERCENTRANK.EXC($AX321:$AX$1474,AX322)</f>
        <v>0.76100000000000001</v>
      </c>
      <c r="BE322" s="13">
        <f>_xlfn.PERCENTRANK.EXC($AZ321:$AZ$1474,AZ322)</f>
        <v>0.75</v>
      </c>
      <c r="BF322" s="13">
        <f>1-_xlfn.PERCENTRANK.EXC($BA321:$BA$1474,BA322)</f>
        <v>0.83899999999999997</v>
      </c>
      <c r="BG322" s="13">
        <v>0</v>
      </c>
      <c r="BH322" s="16">
        <f t="shared" ref="BH322:BH385" si="163">IF(AE322=0,20%*BD322+20%*BE322+40%*BF322+20%*BG322,0)</f>
        <v>0.63780000000000003</v>
      </c>
    </row>
    <row r="323" spans="1:60" collapsed="1">
      <c r="A323" s="4" t="s">
        <v>1249</v>
      </c>
      <c r="B323" s="4" t="s">
        <v>1250</v>
      </c>
      <c r="C323" s="4" t="s">
        <v>20</v>
      </c>
      <c r="D323" s="4" t="s">
        <v>1136</v>
      </c>
      <c r="E323" s="45">
        <v>16131154905</v>
      </c>
      <c r="F323" s="45">
        <v>8716259000</v>
      </c>
      <c r="G323" s="45">
        <v>11634068000</v>
      </c>
      <c r="H323" s="45">
        <v>12842071000</v>
      </c>
      <c r="I323" s="43">
        <v>396979000</v>
      </c>
      <c r="J323" s="43">
        <v>767797000</v>
      </c>
      <c r="K323" s="43">
        <v>1292262000</v>
      </c>
      <c r="L323" s="45">
        <v>1207206000</v>
      </c>
      <c r="M323" s="45">
        <v>8321990</v>
      </c>
      <c r="N323" s="45">
        <v>8982000</v>
      </c>
      <c r="O323" s="45">
        <v>9306000</v>
      </c>
      <c r="P323" s="45">
        <v>2619743000</v>
      </c>
      <c r="Q323" s="45">
        <v>142833000</v>
      </c>
      <c r="R323" s="45">
        <v>611843000</v>
      </c>
      <c r="S323" s="45">
        <v>554665000</v>
      </c>
      <c r="T323" s="45">
        <v>11441574105</v>
      </c>
      <c r="U323" s="1">
        <v>14.703182608372201</v>
      </c>
      <c r="V323" s="8">
        <v>3</v>
      </c>
      <c r="W323" s="1"/>
      <c r="X323" s="11">
        <f t="shared" si="138"/>
        <v>0</v>
      </c>
      <c r="Y323" s="5">
        <f t="shared" si="140"/>
        <v>0</v>
      </c>
      <c r="Z323" s="5"/>
      <c r="AA323" s="5">
        <f t="shared" si="141"/>
        <v>0</v>
      </c>
      <c r="AB323" s="5"/>
      <c r="AC323" s="5"/>
      <c r="AD323" s="5"/>
      <c r="AE323" s="17">
        <f t="shared" si="142"/>
        <v>0</v>
      </c>
      <c r="AF323" s="10"/>
      <c r="AG323" s="12">
        <f t="shared" si="143"/>
        <v>4.5544653962210163E-2</v>
      </c>
      <c r="AH323" s="12">
        <f t="shared" si="144"/>
        <v>6.5995574376907548E-2</v>
      </c>
      <c r="AI323" s="12">
        <f t="shared" si="139"/>
        <v>9.4003996707384657E-2</v>
      </c>
      <c r="AJ323" s="12">
        <f t="shared" si="145"/>
        <v>2.3058082022596293E-2</v>
      </c>
      <c r="AK323" s="12">
        <f t="shared" si="146"/>
        <v>1.6601106654026587E-2</v>
      </c>
      <c r="AL323" s="12">
        <f t="shared" si="147"/>
        <v>6.7609868421130814E-2</v>
      </c>
      <c r="AM323" s="12">
        <f t="shared" si="148"/>
        <v>7.834028260662329E-2</v>
      </c>
      <c r="AN323" s="6">
        <f t="shared" si="149"/>
        <v>1047.3767692583144</v>
      </c>
      <c r="AO323" s="6">
        <f t="shared" si="150"/>
        <v>1295.2647517256735</v>
      </c>
      <c r="AP323" s="6">
        <f t="shared" si="151"/>
        <v>1379.9775413711584</v>
      </c>
      <c r="AQ323" s="6">
        <f t="shared" si="152"/>
        <v>47.70241252392757</v>
      </c>
      <c r="AR323" s="6">
        <f t="shared" si="153"/>
        <v>85.481741260298378</v>
      </c>
      <c r="AS323" s="6">
        <f t="shared" si="154"/>
        <v>129.72340425531914</v>
      </c>
      <c r="AT323" s="12">
        <f t="shared" si="155"/>
        <v>1.635456013945169E-2</v>
      </c>
      <c r="AU323" s="12">
        <f t="shared" si="156"/>
        <v>1.0614624442955689E-2</v>
      </c>
      <c r="AV323" s="12">
        <f t="shared" si="157"/>
        <v>6.0614423840434695E-2</v>
      </c>
      <c r="AW323" s="12">
        <f t="shared" si="158"/>
        <v>7.1990235496648181E-2</v>
      </c>
      <c r="AX323" s="12">
        <f t="shared" si="159"/>
        <v>1.0614624442955689E-2</v>
      </c>
      <c r="AY323" s="6">
        <f t="shared" si="160"/>
        <v>2819754000</v>
      </c>
      <c r="AZ323" s="13">
        <f t="shared" si="161"/>
        <v>0.42812458108047724</v>
      </c>
      <c r="BA323" s="14">
        <f t="shared" si="162"/>
        <v>9.47773131097758</v>
      </c>
      <c r="BB323" s="6"/>
      <c r="BC323" s="15"/>
      <c r="BD323" s="13">
        <f>_xlfn.PERCENTRANK.EXC($AX322:$AX$1474,AX323)</f>
        <v>0.71799999999999997</v>
      </c>
      <c r="BE323" s="13">
        <f>_xlfn.PERCENTRANK.EXC($AZ322:$AZ$1474,AZ323)</f>
        <v>0.94899999999999995</v>
      </c>
      <c r="BF323" s="13">
        <f>1-_xlfn.PERCENTRANK.EXC($BA322:$BA$1474,BA323)</f>
        <v>0.64400000000000002</v>
      </c>
      <c r="BG323" s="13">
        <v>0</v>
      </c>
      <c r="BH323" s="16">
        <f t="shared" si="163"/>
        <v>0.59099999999999997</v>
      </c>
    </row>
    <row r="324" spans="1:60" collapsed="1">
      <c r="A324" s="4" t="s">
        <v>1558</v>
      </c>
      <c r="B324" s="4" t="s">
        <v>1559</v>
      </c>
      <c r="C324" s="4" t="s">
        <v>20</v>
      </c>
      <c r="D324" s="4" t="s">
        <v>1491</v>
      </c>
      <c r="E324" s="45">
        <v>15399504000</v>
      </c>
      <c r="F324" s="45">
        <v>18589472000</v>
      </c>
      <c r="G324" s="45">
        <v>19443995000</v>
      </c>
      <c r="H324" s="45">
        <v>34807706000</v>
      </c>
      <c r="I324" s="43">
        <v>691827000</v>
      </c>
      <c r="J324" s="43">
        <v>655596000</v>
      </c>
      <c r="K324" s="43">
        <v>782534000</v>
      </c>
      <c r="L324" s="45">
        <v>1893104000</v>
      </c>
      <c r="M324" s="45">
        <v>11500000</v>
      </c>
      <c r="N324" s="45">
        <v>13094190</v>
      </c>
      <c r="O324" s="45">
        <v>13102520</v>
      </c>
      <c r="P324" s="45">
        <v>6065423000</v>
      </c>
      <c r="Q324" s="45">
        <v>447781000</v>
      </c>
      <c r="R324" s="45">
        <v>6113666000</v>
      </c>
      <c r="S324" s="45">
        <v>2893326000</v>
      </c>
      <c r="T324" s="45">
        <v>17521815000</v>
      </c>
      <c r="U324" s="1">
        <v>10.5502923340484</v>
      </c>
      <c r="V324" s="8"/>
      <c r="W324" s="1">
        <v>0.71758152437792999</v>
      </c>
      <c r="X324" s="11">
        <f t="shared" si="138"/>
        <v>0</v>
      </c>
      <c r="Y324" s="5">
        <f t="shared" si="140"/>
        <v>0</v>
      </c>
      <c r="Z324" s="5"/>
      <c r="AA324" s="5">
        <f t="shared" si="141"/>
        <v>0</v>
      </c>
      <c r="AB324" s="5"/>
      <c r="AC324" s="5"/>
      <c r="AD324" s="5"/>
      <c r="AE324" s="5">
        <f t="shared" si="142"/>
        <v>0</v>
      </c>
      <c r="AF324" s="10"/>
      <c r="AG324" s="12">
        <f t="shared" si="143"/>
        <v>3.7216065093188228E-2</v>
      </c>
      <c r="AH324" s="12">
        <f t="shared" si="144"/>
        <v>3.3717145062010151E-2</v>
      </c>
      <c r="AI324" s="12">
        <f t="shared" si="139"/>
        <v>5.4387496837625553E-2</v>
      </c>
      <c r="AJ324" s="12">
        <f t="shared" si="145"/>
        <v>3.7585802173450311E-2</v>
      </c>
      <c r="AK324" s="12">
        <f t="shared" si="146"/>
        <v>0.10191556296801485</v>
      </c>
      <c r="AL324" s="12">
        <f t="shared" si="147"/>
        <v>6.1002218793370755E-2</v>
      </c>
      <c r="AM324" s="12">
        <f t="shared" si="148"/>
        <v>0.19331847103864064</v>
      </c>
      <c r="AN324" s="6">
        <f t="shared" si="149"/>
        <v>1616.4758260869564</v>
      </c>
      <c r="AO324" s="6">
        <f t="shared" si="150"/>
        <v>1484.9330122749097</v>
      </c>
      <c r="AP324" s="6">
        <f t="shared" si="151"/>
        <v>2656.5657598690941</v>
      </c>
      <c r="AQ324" s="6">
        <f t="shared" si="152"/>
        <v>60.158869565217387</v>
      </c>
      <c r="AR324" s="6">
        <f t="shared" si="153"/>
        <v>50.067701782240832</v>
      </c>
      <c r="AS324" s="6">
        <f t="shared" si="154"/>
        <v>144.48396186382467</v>
      </c>
      <c r="AT324" s="12">
        <f t="shared" si="155"/>
        <v>2.9653870277412731E-2</v>
      </c>
      <c r="AU324" s="12">
        <f t="shared" si="156"/>
        <v>0.10179877386849734</v>
      </c>
      <c r="AV324" s="12">
        <f t="shared" si="157"/>
        <v>5.2891277680467086E-2</v>
      </c>
      <c r="AW324" s="12">
        <f t="shared" si="158"/>
        <v>0.19319199438802048</v>
      </c>
      <c r="AX324" s="12">
        <f t="shared" si="159"/>
        <v>2.9653870277412731E-2</v>
      </c>
      <c r="AY324" s="6">
        <f t="shared" si="160"/>
        <v>9733544000</v>
      </c>
      <c r="AZ324" s="13">
        <f t="shared" si="161"/>
        <v>0.19449277673168169</v>
      </c>
      <c r="BA324" s="14">
        <f t="shared" si="162"/>
        <v>9.2556008544696962</v>
      </c>
      <c r="BB324" s="6"/>
      <c r="BC324" s="15"/>
      <c r="BD324" s="13">
        <f>_xlfn.PERCENTRANK.EXC($AX323:$AX$1474,AX324)</f>
        <v>0.87</v>
      </c>
      <c r="BE324" s="13">
        <f>_xlfn.PERCENTRANK.EXC($AZ323:$AZ$1474,AZ324)</f>
        <v>0.84199999999999997</v>
      </c>
      <c r="BF324" s="13">
        <f>1-_xlfn.PERCENTRANK.EXC($BA323:$BA$1474,BA324)</f>
        <v>0.66100000000000003</v>
      </c>
      <c r="BG324" s="13">
        <v>0</v>
      </c>
      <c r="BH324" s="16">
        <f t="shared" si="163"/>
        <v>0.60680000000000001</v>
      </c>
    </row>
    <row r="325" spans="1:60" collapsed="1">
      <c r="A325" s="4" t="s">
        <v>471</v>
      </c>
      <c r="B325" s="4" t="s">
        <v>472</v>
      </c>
      <c r="C325" s="4" t="s">
        <v>20</v>
      </c>
      <c r="D325" s="4" t="s">
        <v>466</v>
      </c>
      <c r="E325" s="45">
        <v>113590985600</v>
      </c>
      <c r="F325" s="45">
        <v>56931000000</v>
      </c>
      <c r="G325" s="45">
        <v>60288000000</v>
      </c>
      <c r="H325" s="45">
        <v>90936000000</v>
      </c>
      <c r="I325" s="43">
        <v>4726000000</v>
      </c>
      <c r="J325" s="43">
        <v>3531000000</v>
      </c>
      <c r="K325" s="43">
        <v>5957000000</v>
      </c>
      <c r="L325" s="45">
        <v>10904000000</v>
      </c>
      <c r="M325" s="45">
        <v>33487000</v>
      </c>
      <c r="N325" s="45">
        <v>32128000</v>
      </c>
      <c r="O325" s="45">
        <v>32124000</v>
      </c>
      <c r="P325" s="45">
        <v>40058000000</v>
      </c>
      <c r="Q325" s="45">
        <v>10409000000</v>
      </c>
      <c r="R325" s="45">
        <v>37783000000</v>
      </c>
      <c r="S325" s="45">
        <v>30919000000</v>
      </c>
      <c r="T325" s="45">
        <v>95536471515.000198</v>
      </c>
      <c r="U325" s="1">
        <v>13.245009028508999</v>
      </c>
      <c r="V325" s="8">
        <v>2</v>
      </c>
      <c r="W325" s="1"/>
      <c r="X325" s="11">
        <f t="shared" si="138"/>
        <v>0</v>
      </c>
      <c r="Y325" s="5">
        <f t="shared" si="140"/>
        <v>0</v>
      </c>
      <c r="Z325" s="5"/>
      <c r="AA325" s="5">
        <f t="shared" si="141"/>
        <v>0</v>
      </c>
      <c r="AB325" s="5"/>
      <c r="AC325" s="5"/>
      <c r="AD325" s="5"/>
      <c r="AE325" s="5">
        <f t="shared" si="142"/>
        <v>0</v>
      </c>
      <c r="AF325" s="10"/>
      <c r="AG325" s="12">
        <f t="shared" si="143"/>
        <v>8.3012769844197365E-2</v>
      </c>
      <c r="AH325" s="12">
        <f t="shared" si="144"/>
        <v>5.8568869426751595E-2</v>
      </c>
      <c r="AI325" s="12">
        <f t="shared" si="139"/>
        <v>0.11990850708190376</v>
      </c>
      <c r="AJ325" s="12">
        <f t="shared" si="145"/>
        <v>2.7930951836190987E-2</v>
      </c>
      <c r="AK325" s="12">
        <f t="shared" si="146"/>
        <v>7.0904709272107347E-2</v>
      </c>
      <c r="AL325" s="12">
        <f t="shared" si="147"/>
        <v>5.0408821390151903E-2</v>
      </c>
      <c r="AM325" s="12">
        <f t="shared" si="148"/>
        <v>0.20674272012100592</v>
      </c>
      <c r="AN325" s="6">
        <f t="shared" si="149"/>
        <v>1700.0925732373757</v>
      </c>
      <c r="AO325" s="6">
        <f t="shared" si="150"/>
        <v>1876.4940239043824</v>
      </c>
      <c r="AP325" s="6">
        <f t="shared" si="151"/>
        <v>2830.7807246918192</v>
      </c>
      <c r="AQ325" s="6">
        <f t="shared" si="152"/>
        <v>141.12939349598352</v>
      </c>
      <c r="AR325" s="6">
        <f t="shared" si="153"/>
        <v>109.90413346613546</v>
      </c>
      <c r="AS325" s="6">
        <f t="shared" si="154"/>
        <v>339.43469057402564</v>
      </c>
      <c r="AT325" s="12">
        <f t="shared" si="155"/>
        <v>3.0446644559108282E-2</v>
      </c>
      <c r="AU325" s="12">
        <f t="shared" si="156"/>
        <v>7.0926932514387531E-2</v>
      </c>
      <c r="AV325" s="12">
        <f t="shared" si="157"/>
        <v>5.297952501896952E-2</v>
      </c>
      <c r="AW325" s="12">
        <f t="shared" si="158"/>
        <v>0.20676776225183868</v>
      </c>
      <c r="AX325" s="12">
        <f t="shared" si="159"/>
        <v>2.7930951836190987E-2</v>
      </c>
      <c r="AY325" s="6">
        <f t="shared" si="160"/>
        <v>57331000000</v>
      </c>
      <c r="AZ325" s="13">
        <f t="shared" si="161"/>
        <v>0.1901937869564459</v>
      </c>
      <c r="BA325" s="14">
        <f t="shared" si="162"/>
        <v>8.7615986349046402</v>
      </c>
      <c r="BB325" s="6"/>
      <c r="BC325" s="15"/>
      <c r="BD325" s="13">
        <f>_xlfn.PERCENTRANK.EXC($AX324:$AX$1474,AX325)</f>
        <v>0.86</v>
      </c>
      <c r="BE325" s="13">
        <f>_xlfn.PERCENTRANK.EXC($AZ324:$AZ$1474,AZ325)</f>
        <v>0.83299999999999996</v>
      </c>
      <c r="BF325" s="13">
        <f>1-_xlfn.PERCENTRANK.EXC($BA324:$BA$1474,BA325)</f>
        <v>0.70100000000000007</v>
      </c>
      <c r="BG325" s="13">
        <v>0</v>
      </c>
      <c r="BH325" s="16">
        <f t="shared" si="163"/>
        <v>0.61899999999999999</v>
      </c>
    </row>
    <row r="326" spans="1:60" collapsed="1">
      <c r="A326" s="4" t="s">
        <v>165</v>
      </c>
      <c r="B326" s="4" t="s">
        <v>166</v>
      </c>
      <c r="C326" s="4" t="s">
        <v>20</v>
      </c>
      <c r="D326" s="4" t="s">
        <v>50</v>
      </c>
      <c r="E326" s="45">
        <v>16109886000</v>
      </c>
      <c r="F326" s="45">
        <v>6874562000</v>
      </c>
      <c r="G326" s="45">
        <v>6944621000</v>
      </c>
      <c r="H326" s="45">
        <v>9647454000</v>
      </c>
      <c r="I326" s="43">
        <v>1093324000</v>
      </c>
      <c r="J326" s="43">
        <v>1073800000</v>
      </c>
      <c r="K326" s="43">
        <v>1000671000</v>
      </c>
      <c r="L326" s="45">
        <v>1378674000</v>
      </c>
      <c r="M326" s="45">
        <v>5839000</v>
      </c>
      <c r="N326" s="45">
        <v>6264000</v>
      </c>
      <c r="O326" s="45">
        <v>5731000</v>
      </c>
      <c r="P326" s="45">
        <v>2398595000</v>
      </c>
      <c r="Q326" s="45">
        <v>1439756000</v>
      </c>
      <c r="R326" s="45">
        <v>3372891000</v>
      </c>
      <c r="S326" s="45">
        <v>217935000</v>
      </c>
      <c r="T326" s="45">
        <v>9907665000.0000305</v>
      </c>
      <c r="U326" s="1"/>
      <c r="V326" s="8">
        <v>2</v>
      </c>
      <c r="W326" s="1"/>
      <c r="X326" s="11">
        <f t="shared" si="138"/>
        <v>0</v>
      </c>
      <c r="Y326" s="5">
        <f t="shared" si="140"/>
        <v>0</v>
      </c>
      <c r="Z326" s="5"/>
      <c r="AA326" s="5">
        <f t="shared" si="141"/>
        <v>0</v>
      </c>
      <c r="AB326" s="5"/>
      <c r="AC326" s="5"/>
      <c r="AD326" s="5"/>
      <c r="AE326" s="5">
        <f t="shared" si="142"/>
        <v>0</v>
      </c>
      <c r="AF326" s="10"/>
      <c r="AG326" s="12">
        <f t="shared" si="143"/>
        <v>0.15903907768960407</v>
      </c>
      <c r="AH326" s="12">
        <f t="shared" si="144"/>
        <v>0.15462326885801256</v>
      </c>
      <c r="AI326" s="12">
        <f t="shared" si="139"/>
        <v>0.14290547537205153</v>
      </c>
      <c r="AJ326" s="12">
        <f t="shared" si="145"/>
        <v>2.0133295701501908E-2</v>
      </c>
      <c r="AK326" s="12">
        <f t="shared" si="146"/>
        <v>5.6316412948391514E-2</v>
      </c>
      <c r="AL326" s="12">
        <f t="shared" si="147"/>
        <v>1.3734616219526874E-2</v>
      </c>
      <c r="AM326" s="12">
        <f t="shared" si="148"/>
        <v>4.2532728154342614E-2</v>
      </c>
      <c r="AN326" s="6">
        <f t="shared" si="149"/>
        <v>1177.3526288748074</v>
      </c>
      <c r="AO326" s="6">
        <f t="shared" si="150"/>
        <v>1108.6559706257983</v>
      </c>
      <c r="AP326" s="6">
        <f t="shared" si="151"/>
        <v>1683.3805618565696</v>
      </c>
      <c r="AQ326" s="6">
        <f t="shared" si="152"/>
        <v>187.24507621168007</v>
      </c>
      <c r="AR326" s="6">
        <f t="shared" si="153"/>
        <v>171.42401021711368</v>
      </c>
      <c r="AS326" s="6">
        <f t="shared" si="154"/>
        <v>240.56429942418427</v>
      </c>
      <c r="AT326" s="12">
        <f t="shared" si="155"/>
        <v>2.1254228306824885E-2</v>
      </c>
      <c r="AU326" s="12">
        <f t="shared" si="156"/>
        <v>7.2089192410791814E-2</v>
      </c>
      <c r="AV326" s="12">
        <f t="shared" si="157"/>
        <v>1.4848517892233071E-2</v>
      </c>
      <c r="AW326" s="12">
        <f t="shared" si="158"/>
        <v>5.8099691425901767E-2</v>
      </c>
      <c r="AX326" s="12">
        <f t="shared" si="159"/>
        <v>1.3734616219526874E-2</v>
      </c>
      <c r="AY326" s="6">
        <f t="shared" si="160"/>
        <v>6993307000</v>
      </c>
      <c r="AZ326" s="13">
        <f t="shared" si="161"/>
        <v>0.1971419244143007</v>
      </c>
      <c r="BA326" s="14">
        <f t="shared" si="162"/>
        <v>7.186372557979646</v>
      </c>
      <c r="BB326" s="6"/>
      <c r="BC326" s="15"/>
      <c r="BD326" s="13">
        <f>_xlfn.PERCENTRANK.EXC($AX325:$AX$1474,AX326)</f>
        <v>0.755</v>
      </c>
      <c r="BE326" s="13">
        <f>_xlfn.PERCENTRANK.EXC($AZ325:$AZ$1474,AZ326)</f>
        <v>0.84699999999999998</v>
      </c>
      <c r="BF326" s="13">
        <f>1-_xlfn.PERCENTRANK.EXC($BA325:$BA$1474,BA326)</f>
        <v>0.79899999999999993</v>
      </c>
      <c r="BG326" s="13">
        <v>0</v>
      </c>
      <c r="BH326" s="16">
        <f t="shared" si="163"/>
        <v>0.64</v>
      </c>
    </row>
    <row r="327" spans="1:60" collapsed="1">
      <c r="A327" s="4" t="s">
        <v>2200</v>
      </c>
      <c r="B327" s="4" t="s">
        <v>2201</v>
      </c>
      <c r="C327" s="4" t="s">
        <v>29</v>
      </c>
      <c r="D327" s="4" t="s">
        <v>2199</v>
      </c>
      <c r="E327" s="45">
        <v>9437084268</v>
      </c>
      <c r="F327" s="45">
        <v>10286477000</v>
      </c>
      <c r="G327" s="45">
        <v>10285368000</v>
      </c>
      <c r="H327" s="45">
        <v>14609341000</v>
      </c>
      <c r="I327" s="43">
        <v>250418000</v>
      </c>
      <c r="J327" s="43">
        <v>721360000</v>
      </c>
      <c r="K327" s="43">
        <v>1121429000</v>
      </c>
      <c r="L327" s="45">
        <v>1368633000</v>
      </c>
      <c r="M327" s="45">
        <v>9767000</v>
      </c>
      <c r="N327" s="45">
        <v>9714000</v>
      </c>
      <c r="O327" s="45">
        <v>10250000</v>
      </c>
      <c r="P327" s="45">
        <v>6039263000</v>
      </c>
      <c r="Q327" s="45">
        <v>2988752000</v>
      </c>
      <c r="R327" s="45">
        <v>5517499000</v>
      </c>
      <c r="S327" s="45">
        <v>2521067000</v>
      </c>
      <c r="T327" s="45">
        <v>7865405300.0000095</v>
      </c>
      <c r="U327" s="1">
        <v>6.4632735401782897</v>
      </c>
      <c r="V327" s="8"/>
      <c r="W327" s="1"/>
      <c r="X327" s="11">
        <f t="shared" si="138"/>
        <v>0</v>
      </c>
      <c r="Y327" s="5">
        <f t="shared" si="140"/>
        <v>0</v>
      </c>
      <c r="Z327" s="5"/>
      <c r="AA327" s="5">
        <f t="shared" si="141"/>
        <v>0</v>
      </c>
      <c r="AB327" s="5"/>
      <c r="AC327" s="5"/>
      <c r="AD327" s="5"/>
      <c r="AE327" s="17">
        <f t="shared" si="142"/>
        <v>0</v>
      </c>
      <c r="AF327" s="10"/>
      <c r="AG327" s="12">
        <f t="shared" si="143"/>
        <v>2.434438924035897E-2</v>
      </c>
      <c r="AH327" s="12">
        <f t="shared" si="144"/>
        <v>7.0134583419864019E-2</v>
      </c>
      <c r="AI327" s="12">
        <f t="shared" si="139"/>
        <v>9.368204903972055E-2</v>
      </c>
      <c r="AJ327" s="12">
        <f t="shared" si="145"/>
        <v>2.0851535327309101E-2</v>
      </c>
      <c r="AK327" s="12">
        <f t="shared" si="146"/>
        <v>6.0234174065154189E-2</v>
      </c>
      <c r="AL327" s="12">
        <f t="shared" si="147"/>
        <v>0.10506925930302669</v>
      </c>
      <c r="AM327" s="12">
        <f t="shared" si="148"/>
        <v>0.11264296189675305</v>
      </c>
      <c r="AN327" s="6">
        <f t="shared" si="149"/>
        <v>1053.1869560765845</v>
      </c>
      <c r="AO327" s="6">
        <f t="shared" si="150"/>
        <v>1058.8190240889437</v>
      </c>
      <c r="AP327" s="6">
        <f t="shared" si="151"/>
        <v>1425.3015609756098</v>
      </c>
      <c r="AQ327" s="6">
        <f t="shared" si="152"/>
        <v>25.639193201597219</v>
      </c>
      <c r="AR327" s="6">
        <f t="shared" si="153"/>
        <v>74.259831171505027</v>
      </c>
      <c r="AS327" s="6">
        <f t="shared" si="154"/>
        <v>133.52517073170733</v>
      </c>
      <c r="AT327" s="12">
        <f t="shared" si="155"/>
        <v>1.7957127615036317E-2</v>
      </c>
      <c r="AU327" s="12">
        <f t="shared" si="156"/>
        <v>5.0785740966648785E-2</v>
      </c>
      <c r="AV327" s="12">
        <f t="shared" si="157"/>
        <v>0.10193607012121575</v>
      </c>
      <c r="AW327" s="12">
        <f t="shared" si="158"/>
        <v>0.10272748016152811</v>
      </c>
      <c r="AX327" s="12">
        <f t="shared" si="159"/>
        <v>1.7957127615036317E-2</v>
      </c>
      <c r="AY327" s="6">
        <f t="shared" si="160"/>
        <v>12024447000</v>
      </c>
      <c r="AZ327" s="13">
        <f t="shared" si="161"/>
        <v>0.11382086843577921</v>
      </c>
      <c r="BA327" s="14">
        <f t="shared" si="162"/>
        <v>5.7469060734324025</v>
      </c>
      <c r="BB327" s="6"/>
      <c r="BC327" s="15"/>
      <c r="BD327" s="13">
        <f>_xlfn.PERCENTRANK.EXC($AX326:$AX$1474,AX327)</f>
        <v>0.78500000000000003</v>
      </c>
      <c r="BE327" s="13">
        <f>_xlfn.PERCENTRANK.EXC($AZ326:$AZ$1474,AZ327)</f>
        <v>0.57999999999999996</v>
      </c>
      <c r="BF327" s="13">
        <f>1-_xlfn.PERCENTRANK.EXC($BA326:$BA$1474,BA327)</f>
        <v>0.872</v>
      </c>
      <c r="BG327" s="13">
        <v>0</v>
      </c>
      <c r="BH327" s="16">
        <f t="shared" si="163"/>
        <v>0.62180000000000002</v>
      </c>
    </row>
    <row r="328" spans="1:60" collapsed="1">
      <c r="A328" s="4" t="s">
        <v>2137</v>
      </c>
      <c r="B328" s="4" t="s">
        <v>2138</v>
      </c>
      <c r="C328" s="4" t="s">
        <v>20</v>
      </c>
      <c r="D328" s="4" t="s">
        <v>2076</v>
      </c>
      <c r="E328" s="45">
        <v>4279240000</v>
      </c>
      <c r="F328" s="45">
        <v>11750916000</v>
      </c>
      <c r="G328" s="45">
        <v>17055196000</v>
      </c>
      <c r="H328" s="45">
        <v>20127692000</v>
      </c>
      <c r="I328" s="43">
        <v>242109000</v>
      </c>
      <c r="J328" s="43">
        <v>713331000</v>
      </c>
      <c r="K328" s="43">
        <v>1129715000</v>
      </c>
      <c r="L328" s="45">
        <v>808764000</v>
      </c>
      <c r="M328" s="45">
        <v>4214000</v>
      </c>
      <c r="N328" s="45">
        <v>3479000</v>
      </c>
      <c r="O328" s="45">
        <v>3334000</v>
      </c>
      <c r="P328" s="45">
        <v>2923625000</v>
      </c>
      <c r="Q328" s="45">
        <v>514723000</v>
      </c>
      <c r="R328" s="45">
        <v>8449010000</v>
      </c>
      <c r="S328" s="45">
        <v>2179195000</v>
      </c>
      <c r="T328" s="45">
        <v>2777393000</v>
      </c>
      <c r="U328" s="1">
        <v>5.94083026702598</v>
      </c>
      <c r="V328" s="8"/>
      <c r="W328" s="1"/>
      <c r="X328" s="11">
        <f t="shared" si="138"/>
        <v>0</v>
      </c>
      <c r="Y328" s="5">
        <f t="shared" si="140"/>
        <v>0</v>
      </c>
      <c r="Z328" s="5"/>
      <c r="AA328" s="5">
        <f t="shared" si="141"/>
        <v>0</v>
      </c>
      <c r="AB328" s="5"/>
      <c r="AC328" s="5"/>
      <c r="AD328" s="5"/>
      <c r="AE328" s="5">
        <f t="shared" si="142"/>
        <v>0</v>
      </c>
      <c r="AF328" s="10"/>
      <c r="AG328" s="12">
        <f t="shared" si="143"/>
        <v>2.0603415086960029E-2</v>
      </c>
      <c r="AH328" s="12">
        <f t="shared" si="144"/>
        <v>4.182484915447468E-2</v>
      </c>
      <c r="AI328" s="12">
        <f t="shared" si="139"/>
        <v>4.0181656197839276E-2</v>
      </c>
      <c r="AJ328" s="12">
        <f t="shared" si="145"/>
        <v>3.2163192943643448E-2</v>
      </c>
      <c r="AK328" s="12">
        <f t="shared" si="146"/>
        <v>2.7991547836008435E-2</v>
      </c>
      <c r="AL328" s="12">
        <f t="shared" si="147"/>
        <v>7.3525598015733884E-2</v>
      </c>
      <c r="AM328" s="12">
        <f t="shared" si="148"/>
        <v>2.1147438436406762E-2</v>
      </c>
      <c r="AN328" s="6">
        <f t="shared" si="149"/>
        <v>2788.5420028476506</v>
      </c>
      <c r="AO328" s="6">
        <f t="shared" si="150"/>
        <v>4902.3271054900833</v>
      </c>
      <c r="AP328" s="6">
        <f t="shared" si="151"/>
        <v>6037.1001799640071</v>
      </c>
      <c r="AQ328" s="6">
        <f t="shared" si="152"/>
        <v>57.45348837209302</v>
      </c>
      <c r="AR328" s="6">
        <f t="shared" si="153"/>
        <v>205.03909169301522</v>
      </c>
      <c r="AS328" s="6">
        <f t="shared" si="154"/>
        <v>242.58068386322736</v>
      </c>
      <c r="AT328" s="12">
        <f t="shared" si="155"/>
        <v>4.6483591317822759E-2</v>
      </c>
      <c r="AU328" s="12">
        <f t="shared" si="156"/>
        <v>3.531144761699534E-2</v>
      </c>
      <c r="AV328" s="12">
        <f t="shared" si="157"/>
        <v>8.8419865059515157E-2</v>
      </c>
      <c r="AW328" s="12">
        <f t="shared" si="158"/>
        <v>2.8418604164083261E-2</v>
      </c>
      <c r="AX328" s="12">
        <f t="shared" si="159"/>
        <v>2.1147438436406762E-2</v>
      </c>
      <c r="AY328" s="6">
        <f t="shared" si="160"/>
        <v>9708163000</v>
      </c>
      <c r="AZ328" s="13">
        <f t="shared" si="161"/>
        <v>8.330762472776776E-2</v>
      </c>
      <c r="BA328" s="14">
        <f t="shared" si="162"/>
        <v>3.4341204603567914</v>
      </c>
      <c r="BB328" s="6"/>
      <c r="BC328" s="15"/>
      <c r="BD328" s="13">
        <f>_xlfn.PERCENTRANK.EXC($AX327:$AX$1474,AX328)</f>
        <v>0.81599999999999995</v>
      </c>
      <c r="BE328" s="13">
        <f>_xlfn.PERCENTRANK.EXC($AZ327:$AZ$1474,AZ328)</f>
        <v>0.38500000000000001</v>
      </c>
      <c r="BF328" s="13">
        <f>1-_xlfn.PERCENTRANK.EXC($BA327:$BA$1474,BA328)</f>
        <v>0.95</v>
      </c>
      <c r="BG328" s="13">
        <v>0</v>
      </c>
      <c r="BH328" s="16">
        <f t="shared" si="163"/>
        <v>0.62020000000000008</v>
      </c>
    </row>
    <row r="329" spans="1:60" collapsed="1">
      <c r="A329" s="4" t="s">
        <v>671</v>
      </c>
      <c r="B329" s="4" t="s">
        <v>672</v>
      </c>
      <c r="C329" s="4" t="s">
        <v>20</v>
      </c>
      <c r="D329" s="4" t="s">
        <v>638</v>
      </c>
      <c r="E329" s="45">
        <v>3493381473752</v>
      </c>
      <c r="F329" s="45">
        <v>4302145000000</v>
      </c>
      <c r="G329" s="45">
        <v>4632890000000</v>
      </c>
      <c r="H329" s="45">
        <v>7975586000000</v>
      </c>
      <c r="I329" s="43">
        <v>567240000000</v>
      </c>
      <c r="J329" s="43">
        <v>78033000000</v>
      </c>
      <c r="K329" s="43">
        <v>11381000000</v>
      </c>
      <c r="L329" s="45">
        <v>883646000000</v>
      </c>
      <c r="M329" s="45">
        <v>646659190</v>
      </c>
      <c r="N329" s="45">
        <v>884959680</v>
      </c>
      <c r="O329" s="45">
        <v>920858090</v>
      </c>
      <c r="P329" s="45">
        <v>1062384000000</v>
      </c>
      <c r="Q329" s="45">
        <v>2085971000000</v>
      </c>
      <c r="R329" s="45">
        <v>3267573000000</v>
      </c>
      <c r="S329" s="45">
        <v>758423000000</v>
      </c>
      <c r="T329" s="45">
        <v>6318336798130</v>
      </c>
      <c r="U329" s="1">
        <v>5.11558099210243</v>
      </c>
      <c r="V329" s="8">
        <v>3</v>
      </c>
      <c r="W329" s="1">
        <v>2.2430663970213001</v>
      </c>
      <c r="X329" s="11">
        <f t="shared" si="138"/>
        <v>0</v>
      </c>
      <c r="Y329" s="5">
        <f t="shared" si="140"/>
        <v>0</v>
      </c>
      <c r="Z329" s="5"/>
      <c r="AA329" s="5">
        <f t="shared" si="141"/>
        <v>0</v>
      </c>
      <c r="AB329" s="5"/>
      <c r="AC329" s="5"/>
      <c r="AD329" s="5"/>
      <c r="AE329" s="5">
        <f t="shared" si="142"/>
        <v>0</v>
      </c>
      <c r="AF329" s="10"/>
      <c r="AG329" s="12">
        <f t="shared" si="143"/>
        <v>0.13185050713074525</v>
      </c>
      <c r="AH329" s="12">
        <f t="shared" si="144"/>
        <v>1.6843266298142198E-2</v>
      </c>
      <c r="AI329" s="12">
        <f t="shared" si="139"/>
        <v>0.11079386517805713</v>
      </c>
      <c r="AJ329" s="12">
        <f t="shared" si="145"/>
        <v>3.6977344411865509E-2</v>
      </c>
      <c r="AK329" s="12">
        <f t="shared" si="146"/>
        <v>9.4758776638937059E-2</v>
      </c>
      <c r="AL329" s="12">
        <f t="shared" si="147"/>
        <v>2.641786868825502E-2</v>
      </c>
      <c r="AM329" s="12">
        <f t="shared" si="148"/>
        <v>0.49853423341326231</v>
      </c>
      <c r="AN329" s="6">
        <f t="shared" si="149"/>
        <v>6652.8784660123674</v>
      </c>
      <c r="AO329" s="6">
        <f t="shared" si="150"/>
        <v>5235.1424643436867</v>
      </c>
      <c r="AP329" s="6">
        <f t="shared" si="151"/>
        <v>8661.037011685481</v>
      </c>
      <c r="AQ329" s="6">
        <f t="shared" si="152"/>
        <v>877.18539962294517</v>
      </c>
      <c r="AR329" s="6">
        <f t="shared" si="153"/>
        <v>88.176898635653103</v>
      </c>
      <c r="AS329" s="6">
        <f t="shared" si="154"/>
        <v>959.589766974844</v>
      </c>
      <c r="AT329" s="12">
        <f t="shared" si="155"/>
        <v>1.5637765802742454E-2</v>
      </c>
      <c r="AU329" s="12">
        <f t="shared" si="156"/>
        <v>8.7527459913325778E-2</v>
      </c>
      <c r="AV329" s="12">
        <f t="shared" si="157"/>
        <v>5.2955896792528101E-3</v>
      </c>
      <c r="AW329" s="12">
        <f t="shared" si="158"/>
        <v>0.48863581935418376</v>
      </c>
      <c r="AX329" s="12">
        <f t="shared" si="159"/>
        <v>5.2955896792528101E-3</v>
      </c>
      <c r="AY329" s="6">
        <f t="shared" si="160"/>
        <v>5657505000000</v>
      </c>
      <c r="AZ329" s="13">
        <f t="shared" si="161"/>
        <v>0.15619005197520816</v>
      </c>
      <c r="BA329" s="14">
        <f t="shared" si="162"/>
        <v>7.1503031735898768</v>
      </c>
      <c r="BB329" s="6"/>
      <c r="BC329" s="15"/>
      <c r="BD329" s="13">
        <f>_xlfn.PERCENTRANK.EXC($AX328:$AX$1474,AX329)</f>
        <v>0.66200000000000003</v>
      </c>
      <c r="BE329" s="13">
        <f>_xlfn.PERCENTRANK.EXC($AZ328:$AZ$1474,AZ329)</f>
        <v>0.75600000000000001</v>
      </c>
      <c r="BF329" s="13">
        <f>1-_xlfn.PERCENTRANK.EXC($BA328:$BA$1474,BA329)</f>
        <v>0.80299999999999994</v>
      </c>
      <c r="BG329" s="13">
        <v>0</v>
      </c>
      <c r="BH329" s="16">
        <f t="shared" si="163"/>
        <v>0.6048</v>
      </c>
    </row>
    <row r="330" spans="1:60" collapsed="1">
      <c r="A330" s="4" t="s">
        <v>1130</v>
      </c>
      <c r="B330" s="4" t="s">
        <v>1131</v>
      </c>
      <c r="C330" s="4" t="s">
        <v>20</v>
      </c>
      <c r="D330" s="4" t="s">
        <v>1109</v>
      </c>
      <c r="E330" s="45">
        <v>6036463233</v>
      </c>
      <c r="F330" s="45">
        <v>15861901000</v>
      </c>
      <c r="G330" s="45">
        <v>4585618000</v>
      </c>
      <c r="H330" s="45">
        <v>9731411000</v>
      </c>
      <c r="I330" s="43">
        <v>641963000</v>
      </c>
      <c r="J330" s="43">
        <v>116202000</v>
      </c>
      <c r="K330" s="43">
        <v>224662000</v>
      </c>
      <c r="L330" s="45">
        <v>544605000</v>
      </c>
      <c r="M330" s="45">
        <v>8273750</v>
      </c>
      <c r="N330" s="45">
        <v>8352990</v>
      </c>
      <c r="O330" s="45">
        <v>8262640</v>
      </c>
      <c r="P330" s="45">
        <v>1403560000</v>
      </c>
      <c r="Q330" s="45">
        <v>345285000</v>
      </c>
      <c r="R330" s="45">
        <v>33239000</v>
      </c>
      <c r="S330" s="45">
        <v>305208000</v>
      </c>
      <c r="T330" s="45">
        <v>2815389130</v>
      </c>
      <c r="U330" s="1">
        <v>8.6488625162196602</v>
      </c>
      <c r="V330" s="8">
        <v>6</v>
      </c>
      <c r="W330" s="1"/>
      <c r="X330" s="11">
        <f t="shared" si="138"/>
        <v>0</v>
      </c>
      <c r="Y330" s="5">
        <f t="shared" si="140"/>
        <v>0</v>
      </c>
      <c r="Z330" s="5"/>
      <c r="AA330" s="5">
        <f t="shared" si="141"/>
        <v>0</v>
      </c>
      <c r="AB330" s="5"/>
      <c r="AC330" s="5"/>
      <c r="AD330" s="5"/>
      <c r="AE330" s="5">
        <f t="shared" si="142"/>
        <v>0</v>
      </c>
      <c r="AF330" s="10"/>
      <c r="AG330" s="12">
        <f t="shared" si="143"/>
        <v>4.0472008998164846E-2</v>
      </c>
      <c r="AH330" s="12">
        <f t="shared" si="144"/>
        <v>2.534053207223105E-2</v>
      </c>
      <c r="AI330" s="12">
        <f t="shared" si="139"/>
        <v>5.5963621308359086E-2</v>
      </c>
      <c r="AJ330" s="12">
        <f t="shared" si="145"/>
        <v>-2.8329858103763539E-2</v>
      </c>
      <c r="AK330" s="12">
        <f t="shared" si="146"/>
        <v>0.13360823010926626</v>
      </c>
      <c r="AL330" s="12">
        <f t="shared" si="147"/>
        <v>-9.6280511389963408E-3</v>
      </c>
      <c r="AM330" s="12">
        <f t="shared" si="148"/>
        <v>0.29363374821973554</v>
      </c>
      <c r="AN330" s="6">
        <f t="shared" si="149"/>
        <v>1917.1356398247469</v>
      </c>
      <c r="AO330" s="6">
        <f t="shared" si="150"/>
        <v>548.97922779747137</v>
      </c>
      <c r="AP330" s="6">
        <f t="shared" si="151"/>
        <v>1177.760497855407</v>
      </c>
      <c r="AQ330" s="6">
        <f t="shared" si="152"/>
        <v>77.59033086568968</v>
      </c>
      <c r="AR330" s="6">
        <f t="shared" si="153"/>
        <v>13.911425728990459</v>
      </c>
      <c r="AS330" s="6">
        <f t="shared" si="154"/>
        <v>65.911742493924464</v>
      </c>
      <c r="AT330" s="12">
        <f t="shared" si="155"/>
        <v>-2.82530529233459E-2</v>
      </c>
      <c r="AU330" s="12">
        <f t="shared" si="156"/>
        <v>0.13566483570859167</v>
      </c>
      <c r="AV330" s="12">
        <f t="shared" si="157"/>
        <v>-9.5497676836002743E-3</v>
      </c>
      <c r="AW330" s="12">
        <f t="shared" si="158"/>
        <v>0.29598067402655381</v>
      </c>
      <c r="AX330" s="12">
        <f t="shared" si="159"/>
        <v>-2.8329858103763539E-2</v>
      </c>
      <c r="AY330" s="6">
        <f t="shared" si="160"/>
        <v>1476876000</v>
      </c>
      <c r="AZ330" s="13">
        <f t="shared" si="161"/>
        <v>0.36875472280678945</v>
      </c>
      <c r="BA330" s="14">
        <f t="shared" si="162"/>
        <v>5.1695983878223668</v>
      </c>
      <c r="BB330" s="6"/>
      <c r="BC330" s="15"/>
      <c r="BD330" s="13">
        <f>_xlfn.PERCENTRANK.EXC($AX329:$AX$1474,AX330)</f>
        <v>0.39400000000000002</v>
      </c>
      <c r="BE330" s="13">
        <f>_xlfn.PERCENTRANK.EXC($AZ329:$AZ$1474,AZ330)</f>
        <v>0.93799999999999994</v>
      </c>
      <c r="BF330" s="13">
        <f>1-_xlfn.PERCENTRANK.EXC($BA329:$BA$1474,BA330)</f>
        <v>0.90200000000000002</v>
      </c>
      <c r="BG330" s="13">
        <v>0</v>
      </c>
      <c r="BH330" s="16">
        <f t="shared" si="163"/>
        <v>0.62719999999999998</v>
      </c>
    </row>
    <row r="331" spans="1:60" collapsed="1">
      <c r="A331" s="4" t="s">
        <v>532</v>
      </c>
      <c r="B331" s="4" t="s">
        <v>533</v>
      </c>
      <c r="C331" s="4" t="s">
        <v>20</v>
      </c>
      <c r="D331" s="4" t="s">
        <v>513</v>
      </c>
      <c r="E331" s="45">
        <v>67100656000</v>
      </c>
      <c r="F331" s="45">
        <v>90163256000</v>
      </c>
      <c r="G331" s="45">
        <v>25340000000</v>
      </c>
      <c r="H331" s="45">
        <v>64645000000</v>
      </c>
      <c r="I331" s="43">
        <v>4485562000</v>
      </c>
      <c r="J331" s="43">
        <v>2867000000</v>
      </c>
      <c r="K331" s="43">
        <v>6023000000</v>
      </c>
      <c r="L331" s="45">
        <v>9744000000</v>
      </c>
      <c r="M331" s="45">
        <v>27350300</v>
      </c>
      <c r="N331" s="45">
        <v>38361510</v>
      </c>
      <c r="O331" s="45">
        <v>36163690</v>
      </c>
      <c r="P331" s="45">
        <v>8936000000</v>
      </c>
      <c r="Q331" s="45">
        <v>50000000</v>
      </c>
      <c r="R331" s="45">
        <v>617000000</v>
      </c>
      <c r="S331" s="45">
        <v>52000000</v>
      </c>
      <c r="T331" s="45">
        <v>53475656000</v>
      </c>
      <c r="U331" s="1">
        <v>9.9669165188890307</v>
      </c>
      <c r="V331" s="8">
        <v>3</v>
      </c>
      <c r="W331" s="1"/>
      <c r="X331" s="11">
        <f t="shared" si="138"/>
        <v>0</v>
      </c>
      <c r="Y331" s="5">
        <f t="shared" si="140"/>
        <v>0</v>
      </c>
      <c r="Z331" s="5"/>
      <c r="AA331" s="5">
        <f t="shared" si="141"/>
        <v>0</v>
      </c>
      <c r="AB331" s="5"/>
      <c r="AC331" s="5"/>
      <c r="AD331" s="5"/>
      <c r="AE331" s="5">
        <f t="shared" si="142"/>
        <v>0</v>
      </c>
      <c r="AF331" s="10"/>
      <c r="AG331" s="12">
        <f t="shared" si="143"/>
        <v>4.9749334695721278E-2</v>
      </c>
      <c r="AH331" s="12">
        <f t="shared" si="144"/>
        <v>0.11314127861089188</v>
      </c>
      <c r="AI331" s="12">
        <f t="shared" si="139"/>
        <v>0.15073091499729291</v>
      </c>
      <c r="AJ331" s="12">
        <f t="shared" si="145"/>
        <v>-1.93809746724527E-2</v>
      </c>
      <c r="AK331" s="12">
        <f t="shared" si="146"/>
        <v>0.16892878919729837</v>
      </c>
      <c r="AL331" s="12">
        <f t="shared" si="147"/>
        <v>4.6691862418866137E-2</v>
      </c>
      <c r="AM331" s="12">
        <f t="shared" si="148"/>
        <v>0.22617257143644287</v>
      </c>
      <c r="AN331" s="6">
        <f t="shared" si="149"/>
        <v>3296.6093973375064</v>
      </c>
      <c r="AO331" s="6">
        <f t="shared" si="150"/>
        <v>660.5579394554594</v>
      </c>
      <c r="AP331" s="6">
        <f t="shared" si="151"/>
        <v>1787.5664789737993</v>
      </c>
      <c r="AQ331" s="6">
        <f t="shared" si="152"/>
        <v>164.00412426920363</v>
      </c>
      <c r="AR331" s="6">
        <f t="shared" si="153"/>
        <v>74.736369866566775</v>
      </c>
      <c r="AS331" s="6">
        <f t="shared" si="154"/>
        <v>269.44153099420993</v>
      </c>
      <c r="AT331" s="12">
        <f t="shared" si="155"/>
        <v>-3.5361936478789047E-2</v>
      </c>
      <c r="AU331" s="12">
        <f t="shared" si="156"/>
        <v>0.18047976619414707</v>
      </c>
      <c r="AV331" s="12">
        <f t="shared" si="157"/>
        <v>2.9634124149173102E-2</v>
      </c>
      <c r="AW331" s="12">
        <f t="shared" si="158"/>
        <v>0.23828921301266348</v>
      </c>
      <c r="AX331" s="12">
        <f t="shared" si="159"/>
        <v>-3.5361936478789047E-2</v>
      </c>
      <c r="AY331" s="6">
        <f t="shared" si="160"/>
        <v>9551000000</v>
      </c>
      <c r="AZ331" s="13">
        <f t="shared" si="161"/>
        <v>1.0202073081352738</v>
      </c>
      <c r="BA331" s="14">
        <f t="shared" si="162"/>
        <v>5.4880599343185548</v>
      </c>
      <c r="BB331" s="6"/>
      <c r="BC331" s="15"/>
      <c r="BD331" s="13">
        <f>_xlfn.PERCENTRANK.EXC($AX330:$AX$1474,AX331)</f>
        <v>0.34799999999999998</v>
      </c>
      <c r="BE331" s="13">
        <f>_xlfn.PERCENTRANK.EXC($AZ330:$AZ$1474,AZ331)</f>
        <v>0.98299999999999998</v>
      </c>
      <c r="BF331" s="13">
        <f>1-_xlfn.PERCENTRANK.EXC($BA330:$BA$1474,BA331)</f>
        <v>0.88700000000000001</v>
      </c>
      <c r="BG331" s="13">
        <v>0</v>
      </c>
      <c r="BH331" s="16">
        <f t="shared" si="163"/>
        <v>0.621</v>
      </c>
    </row>
    <row r="332" spans="1:60" collapsed="1">
      <c r="A332" s="4" t="s">
        <v>669</v>
      </c>
      <c r="B332" s="4" t="s">
        <v>670</v>
      </c>
      <c r="C332" s="4" t="s">
        <v>20</v>
      </c>
      <c r="D332" s="4" t="s">
        <v>638</v>
      </c>
      <c r="E332" s="45">
        <v>4479445141.27349</v>
      </c>
      <c r="F332" s="45">
        <v>26237565000</v>
      </c>
      <c r="G332" s="45">
        <v>15806000000</v>
      </c>
      <c r="H332" s="45">
        <v>27242000000</v>
      </c>
      <c r="I332" s="43">
        <v>512527000</v>
      </c>
      <c r="J332" s="43">
        <v>715000000</v>
      </c>
      <c r="K332" s="43">
        <v>573000000</v>
      </c>
      <c r="L332" s="45">
        <v>1489000000</v>
      </c>
      <c r="M332" s="45">
        <v>2098530</v>
      </c>
      <c r="N332" s="45">
        <v>2360720</v>
      </c>
      <c r="O332" s="45">
        <v>2177020</v>
      </c>
      <c r="P332" s="45">
        <v>7699000000</v>
      </c>
      <c r="Q332" s="45">
        <v>4261000000</v>
      </c>
      <c r="R332" s="45">
        <v>2563000000</v>
      </c>
      <c r="S332" s="45">
        <v>1503000000</v>
      </c>
      <c r="T332" s="45">
        <v>6649190000</v>
      </c>
      <c r="U332" s="1"/>
      <c r="V332" s="8">
        <v>6</v>
      </c>
      <c r="W332" s="1">
        <v>1.61020710059172</v>
      </c>
      <c r="X332" s="11">
        <f t="shared" si="138"/>
        <v>0</v>
      </c>
      <c r="Y332" s="5">
        <f t="shared" si="140"/>
        <v>0</v>
      </c>
      <c r="Z332" s="5"/>
      <c r="AA332" s="5">
        <f t="shared" si="141"/>
        <v>0</v>
      </c>
      <c r="AB332" s="5"/>
      <c r="AC332" s="5"/>
      <c r="AD332" s="5"/>
      <c r="AE332" s="17">
        <f t="shared" si="142"/>
        <v>0</v>
      </c>
      <c r="AF332" s="10"/>
      <c r="AG332" s="12">
        <f t="shared" si="143"/>
        <v>1.9534091673522297E-2</v>
      </c>
      <c r="AH332" s="12">
        <f t="shared" si="144"/>
        <v>4.5235986334303431E-2</v>
      </c>
      <c r="AI332" s="12">
        <f t="shared" si="139"/>
        <v>5.4658248293076868E-2</v>
      </c>
      <c r="AJ332" s="12">
        <f t="shared" si="145"/>
        <v>2.2123104679601102E-3</v>
      </c>
      <c r="AK332" s="12">
        <f t="shared" si="146"/>
        <v>9.4971549647369313E-2</v>
      </c>
      <c r="AL332" s="12">
        <f t="shared" si="147"/>
        <v>6.4745373556818864E-2</v>
      </c>
      <c r="AM332" s="12">
        <f t="shared" si="148"/>
        <v>0.13005117012825651</v>
      </c>
      <c r="AN332" s="6">
        <f t="shared" si="149"/>
        <v>12502.830552815542</v>
      </c>
      <c r="AO332" s="6">
        <f t="shared" si="150"/>
        <v>6695.4149581483616</v>
      </c>
      <c r="AP332" s="6">
        <f t="shared" si="151"/>
        <v>12513.43579755813</v>
      </c>
      <c r="AQ332" s="6">
        <f t="shared" si="152"/>
        <v>244.23143819721426</v>
      </c>
      <c r="AR332" s="6">
        <f t="shared" si="153"/>
        <v>302.87369954929005</v>
      </c>
      <c r="AS332" s="6">
        <f t="shared" si="154"/>
        <v>683.96248082240857</v>
      </c>
      <c r="AT332" s="12">
        <f t="shared" si="155"/>
        <v>4.987582973070559E-5</v>
      </c>
      <c r="AU332" s="12">
        <f t="shared" si="156"/>
        <v>0.1098556874384613</v>
      </c>
      <c r="AV332" s="12">
        <f t="shared" si="157"/>
        <v>6.2448013753287235E-2</v>
      </c>
      <c r="AW332" s="12">
        <f t="shared" si="158"/>
        <v>0.14541215127209584</v>
      </c>
      <c r="AX332" s="12">
        <f t="shared" si="159"/>
        <v>4.987582973070559E-5</v>
      </c>
      <c r="AY332" s="6">
        <f t="shared" si="160"/>
        <v>13020000000</v>
      </c>
      <c r="AZ332" s="13">
        <f t="shared" si="161"/>
        <v>0.11436251920122888</v>
      </c>
      <c r="BA332" s="14">
        <f t="shared" si="162"/>
        <v>4.4655406312961716</v>
      </c>
      <c r="BB332" s="6"/>
      <c r="BC332" s="15"/>
      <c r="BD332" s="13">
        <f>_xlfn.PERCENTRANK.EXC($AX331:$AX$1474,AX332)</f>
        <v>0.61699999999999999</v>
      </c>
      <c r="BE332" s="13">
        <f>_xlfn.PERCENTRANK.EXC($AZ331:$AZ$1474,AZ332)</f>
        <v>0.58599999999999997</v>
      </c>
      <c r="BF332" s="13">
        <f>1-_xlfn.PERCENTRANK.EXC($BA331:$BA$1474,BA332)</f>
        <v>0.92200000000000004</v>
      </c>
      <c r="BG332" s="13">
        <v>0</v>
      </c>
      <c r="BH332" s="16">
        <f t="shared" si="163"/>
        <v>0.60940000000000005</v>
      </c>
    </row>
    <row r="333" spans="1:60" collapsed="1">
      <c r="A333" s="4" t="s">
        <v>3006</v>
      </c>
      <c r="B333" s="4" t="s">
        <v>3007</v>
      </c>
      <c r="C333" s="4" t="s">
        <v>89</v>
      </c>
      <c r="D333" s="4" t="s">
        <v>2985</v>
      </c>
      <c r="E333" s="45">
        <v>21838588819.141499</v>
      </c>
      <c r="F333" s="45">
        <v>39274620000</v>
      </c>
      <c r="G333" s="45">
        <v>52963990000</v>
      </c>
      <c r="H333" s="45">
        <v>72860983000</v>
      </c>
      <c r="I333" s="43">
        <v>454691000</v>
      </c>
      <c r="J333" s="43">
        <v>2165081000</v>
      </c>
      <c r="K333" s="43">
        <v>3460631000</v>
      </c>
      <c r="L333" s="45">
        <v>3806752000</v>
      </c>
      <c r="M333" s="45">
        <v>6943360</v>
      </c>
      <c r="N333" s="45">
        <v>6104000</v>
      </c>
      <c r="O333" s="45">
        <v>5753000</v>
      </c>
      <c r="P333" s="45">
        <v>10086077000</v>
      </c>
      <c r="Q333" s="45">
        <v>97400000</v>
      </c>
      <c r="R333" s="45">
        <v>18730319000</v>
      </c>
      <c r="S333" s="45">
        <v>5572174000</v>
      </c>
      <c r="T333" s="45">
        <v>27166217910</v>
      </c>
      <c r="U333" s="1"/>
      <c r="V333" s="8"/>
      <c r="W333" s="1">
        <v>0.947173739626612</v>
      </c>
      <c r="X333" s="11">
        <f t="shared" si="138"/>
        <v>0</v>
      </c>
      <c r="Y333" s="5">
        <f t="shared" si="140"/>
        <v>0</v>
      </c>
      <c r="Z333" s="5"/>
      <c r="AA333" s="5">
        <f t="shared" si="141"/>
        <v>0</v>
      </c>
      <c r="AB333" s="5"/>
      <c r="AC333" s="5"/>
      <c r="AD333" s="5"/>
      <c r="AE333" s="17">
        <f t="shared" si="142"/>
        <v>0</v>
      </c>
      <c r="AF333" s="10"/>
      <c r="AG333" s="12">
        <f t="shared" si="143"/>
        <v>1.1577222134803595E-2</v>
      </c>
      <c r="AH333" s="12">
        <f t="shared" si="144"/>
        <v>4.0878359051121339E-2</v>
      </c>
      <c r="AI333" s="12">
        <f t="shared" si="139"/>
        <v>5.2246783439635999E-2</v>
      </c>
      <c r="AJ333" s="12">
        <f t="shared" si="145"/>
        <v>3.7020250805872568E-2</v>
      </c>
      <c r="AK333" s="12">
        <f t="shared" si="146"/>
        <v>5.4595033858423569E-2</v>
      </c>
      <c r="AL333" s="12">
        <f t="shared" si="147"/>
        <v>0.13314269027094938</v>
      </c>
      <c r="AM333" s="12">
        <f t="shared" si="148"/>
        <v>9.8618073292938035E-2</v>
      </c>
      <c r="AN333" s="6">
        <f t="shared" si="149"/>
        <v>5656.4285878882847</v>
      </c>
      <c r="AO333" s="6">
        <f t="shared" si="150"/>
        <v>8676.931520314547</v>
      </c>
      <c r="AP333" s="6">
        <f t="shared" si="151"/>
        <v>12664.867547366592</v>
      </c>
      <c r="AQ333" s="6">
        <f t="shared" si="152"/>
        <v>65.485730251636099</v>
      </c>
      <c r="AR333" s="6">
        <f t="shared" si="153"/>
        <v>354.69872214941023</v>
      </c>
      <c r="AS333" s="6">
        <f t="shared" si="154"/>
        <v>661.69859203893623</v>
      </c>
      <c r="AT333" s="12">
        <f t="shared" si="155"/>
        <v>4.8556090736501911E-2</v>
      </c>
      <c r="AU333" s="12">
        <f t="shared" si="156"/>
        <v>6.5055927383857348E-2</v>
      </c>
      <c r="AV333" s="12">
        <f t="shared" si="157"/>
        <v>0.14574779868939181</v>
      </c>
      <c r="AW333" s="12">
        <f t="shared" si="158"/>
        <v>0.10951564659914559</v>
      </c>
      <c r="AX333" s="12">
        <f t="shared" si="159"/>
        <v>3.7020250805872568E-2</v>
      </c>
      <c r="AY333" s="6">
        <f t="shared" si="160"/>
        <v>23341622000</v>
      </c>
      <c r="AZ333" s="13">
        <f t="shared" si="161"/>
        <v>0.16308858056222486</v>
      </c>
      <c r="BA333" s="14">
        <f t="shared" si="162"/>
        <v>7.1363245911475186</v>
      </c>
      <c r="BB333" s="6"/>
      <c r="BC333" s="15"/>
      <c r="BD333" s="13">
        <f>_xlfn.PERCENTRANK.EXC($AX332:$AX$1474,AX333)</f>
        <v>0.90900000000000003</v>
      </c>
      <c r="BE333" s="13">
        <f>_xlfn.PERCENTRANK.EXC($AZ332:$AZ$1474,AZ333)</f>
        <v>0.77700000000000002</v>
      </c>
      <c r="BF333" s="13">
        <f>1-_xlfn.PERCENTRANK.EXC($BA332:$BA$1474,BA333)</f>
        <v>0.80800000000000005</v>
      </c>
      <c r="BG333" s="13">
        <v>0</v>
      </c>
      <c r="BH333" s="16">
        <f t="shared" si="163"/>
        <v>0.6604000000000001</v>
      </c>
    </row>
    <row r="334" spans="1:60" collapsed="1">
      <c r="A334" s="4" t="s">
        <v>458</v>
      </c>
      <c r="B334" s="4" t="s">
        <v>459</v>
      </c>
      <c r="C334" s="4" t="s">
        <v>20</v>
      </c>
      <c r="D334" s="4" t="s">
        <v>403</v>
      </c>
      <c r="E334" s="45">
        <v>27831832080</v>
      </c>
      <c r="F334" s="45">
        <v>20628285000</v>
      </c>
      <c r="G334" s="45">
        <v>15998000000</v>
      </c>
      <c r="H334" s="45">
        <v>19757000000</v>
      </c>
      <c r="I334" s="43">
        <v>1467925000</v>
      </c>
      <c r="J334" s="43">
        <v>1142000000</v>
      </c>
      <c r="K334" s="43">
        <v>1449000000</v>
      </c>
      <c r="L334" s="45">
        <v>2143000000</v>
      </c>
      <c r="M334" s="45">
        <v>23672000</v>
      </c>
      <c r="N334" s="45">
        <v>19110570</v>
      </c>
      <c r="O334" s="45">
        <v>18514970</v>
      </c>
      <c r="P334" s="45">
        <v>3660000000</v>
      </c>
      <c r="Q334" s="45">
        <v>791000000</v>
      </c>
      <c r="R334" s="45">
        <v>1162000000</v>
      </c>
      <c r="S334" s="45">
        <v>934000000</v>
      </c>
      <c r="T334" s="45">
        <v>16463832080</v>
      </c>
      <c r="U334" s="1">
        <v>12.981520023672401</v>
      </c>
      <c r="V334" s="8">
        <v>3</v>
      </c>
      <c r="W334" s="1"/>
      <c r="X334" s="11">
        <f t="shared" si="138"/>
        <v>0</v>
      </c>
      <c r="Y334" s="5">
        <f t="shared" si="140"/>
        <v>0</v>
      </c>
      <c r="Z334" s="5"/>
      <c r="AA334" s="5">
        <f t="shared" si="141"/>
        <v>0</v>
      </c>
      <c r="AB334" s="5"/>
      <c r="AC334" s="5"/>
      <c r="AD334" s="5"/>
      <c r="AE334" s="17">
        <f t="shared" si="142"/>
        <v>0</v>
      </c>
      <c r="AF334" s="10"/>
      <c r="AG334" s="12">
        <f t="shared" si="143"/>
        <v>7.1160787239462703E-2</v>
      </c>
      <c r="AH334" s="12">
        <f t="shared" si="144"/>
        <v>7.1383922990373799E-2</v>
      </c>
      <c r="AI334" s="12">
        <f t="shared" si="139"/>
        <v>0.10846788480032393</v>
      </c>
      <c r="AJ334" s="12">
        <f t="shared" si="145"/>
        <v>-2.5353296288659344E-3</v>
      </c>
      <c r="AK334" s="12">
        <f t="shared" si="146"/>
        <v>3.5799947253390529E-2</v>
      </c>
      <c r="AL334" s="12">
        <f t="shared" si="147"/>
        <v>2.250580574926242E-2</v>
      </c>
      <c r="AM334" s="12">
        <f t="shared" si="148"/>
        <v>0.11060428438939396</v>
      </c>
      <c r="AN334" s="6">
        <f t="shared" si="149"/>
        <v>871.42129942548161</v>
      </c>
      <c r="AO334" s="6">
        <f t="shared" si="150"/>
        <v>837.12835357605763</v>
      </c>
      <c r="AP334" s="6">
        <f t="shared" si="151"/>
        <v>1067.0824743437338</v>
      </c>
      <c r="AQ334" s="6">
        <f t="shared" si="152"/>
        <v>62.011025684352816</v>
      </c>
      <c r="AR334" s="6">
        <f t="shared" si="153"/>
        <v>59.75750592473171</v>
      </c>
      <c r="AS334" s="6">
        <f t="shared" si="154"/>
        <v>115.74417889956074</v>
      </c>
      <c r="AT334" s="12">
        <f t="shared" si="155"/>
        <v>1.198644423159223E-2</v>
      </c>
      <c r="AU334" s="12">
        <f t="shared" si="156"/>
        <v>4.1280309246364499E-2</v>
      </c>
      <c r="AV334" s="12">
        <f t="shared" si="157"/>
        <v>3.7392145609872696E-2</v>
      </c>
      <c r="AW334" s="12">
        <f t="shared" si="158"/>
        <v>0.11648043211998726</v>
      </c>
      <c r="AX334" s="12">
        <f t="shared" si="159"/>
        <v>-2.5353296288659344E-3</v>
      </c>
      <c r="AY334" s="6">
        <f t="shared" si="160"/>
        <v>4679000000</v>
      </c>
      <c r="AZ334" s="13">
        <f t="shared" si="161"/>
        <v>0.45800384697584956</v>
      </c>
      <c r="BA334" s="14">
        <f t="shared" si="162"/>
        <v>7.6826094633691087</v>
      </c>
      <c r="BB334" s="6"/>
      <c r="BC334" s="15"/>
      <c r="BD334" s="13">
        <f>_xlfn.PERCENTRANK.EXC($AX333:$AX$1474,AX334)</f>
        <v>0.58899999999999997</v>
      </c>
      <c r="BE334" s="13">
        <f>_xlfn.PERCENTRANK.EXC($AZ333:$AZ$1474,AZ334)</f>
        <v>0.95599999999999996</v>
      </c>
      <c r="BF334" s="13">
        <f>1-_xlfn.PERCENTRANK.EXC($BA333:$BA$1474,BA334)</f>
        <v>0.77100000000000002</v>
      </c>
      <c r="BG334" s="13">
        <v>0</v>
      </c>
      <c r="BH334" s="16">
        <f t="shared" si="163"/>
        <v>0.61739999999999995</v>
      </c>
    </row>
    <row r="335" spans="1:60" collapsed="1">
      <c r="A335" s="4" t="s">
        <v>1151</v>
      </c>
      <c r="B335" s="4" t="s">
        <v>1152</v>
      </c>
      <c r="C335" s="4" t="s">
        <v>20</v>
      </c>
      <c r="D335" s="4" t="s">
        <v>1136</v>
      </c>
      <c r="E335" s="45">
        <v>169835630860</v>
      </c>
      <c r="F335" s="45">
        <v>51969054000</v>
      </c>
      <c r="G335" s="45">
        <v>79858459000</v>
      </c>
      <c r="H335" s="45">
        <v>106132000000</v>
      </c>
      <c r="I335" s="43">
        <v>4840984000</v>
      </c>
      <c r="J335" s="43">
        <v>7430658000</v>
      </c>
      <c r="K335" s="43">
        <v>10785398000</v>
      </c>
      <c r="L335" s="45">
        <v>11399000000</v>
      </c>
      <c r="M335" s="45">
        <v>48844260</v>
      </c>
      <c r="N335" s="45">
        <v>46039820</v>
      </c>
      <c r="O335" s="45">
        <v>44105580</v>
      </c>
      <c r="P335" s="45">
        <v>21015000000</v>
      </c>
      <c r="Q335" s="45">
        <v>945000000</v>
      </c>
      <c r="R335" s="45">
        <v>3567000000</v>
      </c>
      <c r="S335" s="45">
        <v>6842000000</v>
      </c>
      <c r="T335" s="45">
        <v>131324076140</v>
      </c>
      <c r="U335" s="1">
        <v>16.6656242078685</v>
      </c>
      <c r="V335" s="8">
        <v>3</v>
      </c>
      <c r="W335" s="1"/>
      <c r="X335" s="11">
        <f t="shared" si="138"/>
        <v>0</v>
      </c>
      <c r="Y335" s="5">
        <f t="shared" si="140"/>
        <v>0</v>
      </c>
      <c r="Z335" s="5"/>
      <c r="AA335" s="5">
        <f t="shared" si="141"/>
        <v>0</v>
      </c>
      <c r="AB335" s="5"/>
      <c r="AC335" s="5"/>
      <c r="AD335" s="5"/>
      <c r="AE335" s="5">
        <f t="shared" si="142"/>
        <v>0</v>
      </c>
      <c r="AF335" s="10"/>
      <c r="AG335" s="12">
        <f t="shared" si="143"/>
        <v>9.3151281914810299E-2</v>
      </c>
      <c r="AH335" s="12">
        <f t="shared" si="144"/>
        <v>9.3047851073610119E-2</v>
      </c>
      <c r="AI335" s="12">
        <f t="shared" si="139"/>
        <v>0.10740398748727999</v>
      </c>
      <c r="AJ335" s="12">
        <f t="shared" si="145"/>
        <v>4.289663670802879E-2</v>
      </c>
      <c r="AK335" s="12">
        <f t="shared" si="146"/>
        <v>4.8546199512729205E-2</v>
      </c>
      <c r="AL335" s="12">
        <f t="shared" si="147"/>
        <v>5.166741532236796E-2</v>
      </c>
      <c r="AM335" s="12">
        <f t="shared" si="148"/>
        <v>7.3923254887179768E-2</v>
      </c>
      <c r="AN335" s="6">
        <f t="shared" si="149"/>
        <v>1063.974641032539</v>
      </c>
      <c r="AO335" s="6">
        <f t="shared" si="150"/>
        <v>1734.5519378659603</v>
      </c>
      <c r="AP335" s="6">
        <f t="shared" si="151"/>
        <v>2406.3168424494133</v>
      </c>
      <c r="AQ335" s="6">
        <f t="shared" si="152"/>
        <v>99.110601737031132</v>
      </c>
      <c r="AR335" s="6">
        <f t="shared" si="153"/>
        <v>161.39633039399371</v>
      </c>
      <c r="AS335" s="6">
        <f t="shared" si="154"/>
        <v>258.44802403686788</v>
      </c>
      <c r="AT335" s="12">
        <f t="shared" si="155"/>
        <v>4.9175946881178545E-2</v>
      </c>
      <c r="AU335" s="12">
        <f t="shared" si="156"/>
        <v>5.6073756196810098E-2</v>
      </c>
      <c r="AV335" s="12">
        <f t="shared" si="157"/>
        <v>5.7999534601848035E-2</v>
      </c>
      <c r="AW335" s="12">
        <f t="shared" si="158"/>
        <v>8.1632994505016931E-2</v>
      </c>
      <c r="AX335" s="12">
        <f t="shared" si="159"/>
        <v>4.289663670802879E-2</v>
      </c>
      <c r="AY335" s="6">
        <f t="shared" si="160"/>
        <v>18685000000</v>
      </c>
      <c r="AZ335" s="13">
        <f t="shared" si="161"/>
        <v>0.61006154669521007</v>
      </c>
      <c r="BA335" s="14">
        <f t="shared" si="162"/>
        <v>11.520666386525134</v>
      </c>
      <c r="BB335" s="6"/>
      <c r="BC335" s="15"/>
      <c r="BD335" s="13">
        <f>_xlfn.PERCENTRANK.EXC($AX334:$AX$1474,AX335)</f>
        <v>0.93100000000000005</v>
      </c>
      <c r="BE335" s="13">
        <f>_xlfn.PERCENTRANK.EXC($AZ334:$AZ$1474,AZ335)</f>
        <v>0.96799999999999997</v>
      </c>
      <c r="BF335" s="13">
        <f>1-_xlfn.PERCENTRANK.EXC($BA334:$BA$1474,BA335)</f>
        <v>0.504</v>
      </c>
      <c r="BG335" s="13">
        <v>0</v>
      </c>
      <c r="BH335" s="16">
        <f t="shared" si="163"/>
        <v>0.58140000000000003</v>
      </c>
    </row>
    <row r="336" spans="1:60" collapsed="1">
      <c r="A336" s="4" t="s">
        <v>106</v>
      </c>
      <c r="B336" s="4" t="s">
        <v>107</v>
      </c>
      <c r="C336" s="4" t="s">
        <v>20</v>
      </c>
      <c r="D336" s="4" t="s">
        <v>50</v>
      </c>
      <c r="E336" s="45">
        <v>24174909704</v>
      </c>
      <c r="F336" s="45">
        <v>30242541000</v>
      </c>
      <c r="G336" s="45">
        <v>47947000000</v>
      </c>
      <c r="H336" s="45">
        <v>56786000000</v>
      </c>
      <c r="I336" s="43">
        <v>2388387000</v>
      </c>
      <c r="J336" s="43">
        <v>3876000000</v>
      </c>
      <c r="K336" s="43">
        <v>2421000000</v>
      </c>
      <c r="L336" s="45">
        <v>3602000000</v>
      </c>
      <c r="M336" s="45">
        <v>26737810</v>
      </c>
      <c r="N336" s="45">
        <v>25900030</v>
      </c>
      <c r="O336" s="45">
        <v>25033480</v>
      </c>
      <c r="P336" s="45">
        <v>13482000000</v>
      </c>
      <c r="Q336" s="45">
        <v>7127000000</v>
      </c>
      <c r="R336" s="45">
        <v>13667000000</v>
      </c>
      <c r="S336" s="45">
        <v>8569000000</v>
      </c>
      <c r="T336" s="45">
        <v>15764328580</v>
      </c>
      <c r="U336" s="1">
        <v>6.7264949800498801</v>
      </c>
      <c r="V336" s="8">
        <v>5</v>
      </c>
      <c r="W336" s="1"/>
      <c r="X336" s="11">
        <f t="shared" si="138"/>
        <v>0</v>
      </c>
      <c r="Y336" s="5">
        <f t="shared" si="140"/>
        <v>0</v>
      </c>
      <c r="Z336" s="5"/>
      <c r="AA336" s="5">
        <f t="shared" si="141"/>
        <v>0</v>
      </c>
      <c r="AB336" s="5"/>
      <c r="AC336" s="5"/>
      <c r="AD336" s="5"/>
      <c r="AE336" s="5">
        <f t="shared" si="142"/>
        <v>0</v>
      </c>
      <c r="AF336" s="10"/>
      <c r="AG336" s="12">
        <f t="shared" si="143"/>
        <v>7.8974415542662241E-2</v>
      </c>
      <c r="AH336" s="12">
        <f t="shared" si="144"/>
        <v>8.0839260016267969E-2</v>
      </c>
      <c r="AI336" s="12">
        <f t="shared" si="139"/>
        <v>6.343112739055401E-2</v>
      </c>
      <c r="AJ336" s="12">
        <f t="shared" si="145"/>
        <v>3.7756519883053841E-2</v>
      </c>
      <c r="AK336" s="12">
        <f t="shared" si="146"/>
        <v>2.8600283914343771E-2</v>
      </c>
      <c r="AL336" s="12">
        <f t="shared" si="147"/>
        <v>2.4463317301642862E-2</v>
      </c>
      <c r="AM336" s="12">
        <f t="shared" si="148"/>
        <v>-1.2144724790919326E-2</v>
      </c>
      <c r="AN336" s="6">
        <f t="shared" si="149"/>
        <v>1131.0777135449762</v>
      </c>
      <c r="AO336" s="6">
        <f t="shared" si="150"/>
        <v>1851.2333769497563</v>
      </c>
      <c r="AP336" s="6">
        <f t="shared" si="151"/>
        <v>2268.4021558329086</v>
      </c>
      <c r="AQ336" s="6">
        <f t="shared" si="152"/>
        <v>89.326201360545241</v>
      </c>
      <c r="AR336" s="6">
        <f t="shared" si="153"/>
        <v>149.65233631003517</v>
      </c>
      <c r="AS336" s="6">
        <f t="shared" si="154"/>
        <v>143.88730611964456</v>
      </c>
      <c r="AT336" s="12">
        <f t="shared" si="155"/>
        <v>4.1784986723861772E-2</v>
      </c>
      <c r="AU336" s="12">
        <f t="shared" si="156"/>
        <v>3.4450736751665101E-2</v>
      </c>
      <c r="AV336" s="12">
        <f t="shared" si="157"/>
        <v>2.8440181261831565E-2</v>
      </c>
      <c r="AW336" s="12">
        <f t="shared" si="158"/>
        <v>-6.5260206275135069E-3</v>
      </c>
      <c r="AX336" s="12">
        <f t="shared" si="159"/>
        <v>-1.2144724790919326E-2</v>
      </c>
      <c r="AY336" s="6">
        <f t="shared" si="160"/>
        <v>25707000000</v>
      </c>
      <c r="AZ336" s="13">
        <f t="shared" si="161"/>
        <v>0.14011747772980121</v>
      </c>
      <c r="BA336" s="14">
        <f t="shared" si="162"/>
        <v>4.3765487451415881</v>
      </c>
      <c r="BB336" s="6"/>
      <c r="BC336" s="15"/>
      <c r="BD336" s="13">
        <f>_xlfn.PERCENTRANK.EXC($AX335:$AX$1474,AX336)</f>
        <v>0.50900000000000001</v>
      </c>
      <c r="BE336" s="13">
        <f>_xlfn.PERCENTRANK.EXC($AZ335:$AZ$1474,AZ336)</f>
        <v>0.71299999999999997</v>
      </c>
      <c r="BF336" s="13">
        <f>1-_xlfn.PERCENTRANK.EXC($BA335:$BA$1474,BA336)</f>
        <v>0.92500000000000004</v>
      </c>
      <c r="BG336" s="13">
        <v>0</v>
      </c>
      <c r="BH336" s="16">
        <f t="shared" si="163"/>
        <v>0.61440000000000006</v>
      </c>
    </row>
    <row r="337" spans="1:60" collapsed="1">
      <c r="A337" s="4" t="s">
        <v>2537</v>
      </c>
      <c r="B337" s="4" t="s">
        <v>2538</v>
      </c>
      <c r="C337" s="4" t="s">
        <v>20</v>
      </c>
      <c r="D337" s="4" t="s">
        <v>2416</v>
      </c>
      <c r="E337" s="45">
        <v>48248784800</v>
      </c>
      <c r="F337" s="45">
        <v>943426000</v>
      </c>
      <c r="G337" s="45">
        <v>7109786000</v>
      </c>
      <c r="H337" s="45">
        <v>31392100000</v>
      </c>
      <c r="I337" s="43">
        <v>57224000</v>
      </c>
      <c r="J337" s="43">
        <v>745879000</v>
      </c>
      <c r="K337" s="43">
        <v>1643446000</v>
      </c>
      <c r="L337" s="45">
        <v>3594972000</v>
      </c>
      <c r="M337" s="45">
        <v>12141520</v>
      </c>
      <c r="N337" s="45">
        <v>23072920</v>
      </c>
      <c r="O337" s="45">
        <v>22785370</v>
      </c>
      <c r="P337" s="45">
        <v>4364125000</v>
      </c>
      <c r="Q337" s="45">
        <v>1261023000</v>
      </c>
      <c r="R337" s="45">
        <v>1345080000</v>
      </c>
      <c r="S337" s="45">
        <v>2063894000</v>
      </c>
      <c r="T337" s="45">
        <v>42432781199.999901</v>
      </c>
      <c r="U337" s="1">
        <v>11.512890177116899</v>
      </c>
      <c r="V337" s="8">
        <v>3</v>
      </c>
      <c r="W337" s="1"/>
      <c r="X337" s="11">
        <f t="shared" si="138"/>
        <v>0</v>
      </c>
      <c r="Y337" s="5">
        <f t="shared" si="140"/>
        <v>0</v>
      </c>
      <c r="Z337" s="5"/>
      <c r="AA337" s="5">
        <f t="shared" si="141"/>
        <v>0</v>
      </c>
      <c r="AB337" s="5"/>
      <c r="AC337" s="5"/>
      <c r="AD337" s="17"/>
      <c r="AE337" s="5">
        <f t="shared" si="142"/>
        <v>0</v>
      </c>
      <c r="AF337" s="10"/>
      <c r="AG337" s="12">
        <f t="shared" si="143"/>
        <v>6.0655525711608545E-2</v>
      </c>
      <c r="AH337" s="12">
        <f t="shared" si="144"/>
        <v>0.10490878347111994</v>
      </c>
      <c r="AI337" s="12">
        <f t="shared" si="139"/>
        <v>0.11451836608573494</v>
      </c>
      <c r="AJ337" s="12">
        <f t="shared" si="145"/>
        <v>0.22895514214505508</v>
      </c>
      <c r="AK337" s="12">
        <f t="shared" si="146"/>
        <v>0.28083732044957799</v>
      </c>
      <c r="AL337" s="12">
        <f t="shared" si="147"/>
        <v>0.27576771011222356</v>
      </c>
      <c r="AM337" s="12">
        <f t="shared" si="148"/>
        <v>0.29968424800013649</v>
      </c>
      <c r="AN337" s="6">
        <f t="shared" si="149"/>
        <v>77.702462294671506</v>
      </c>
      <c r="AO337" s="6">
        <f t="shared" si="150"/>
        <v>308.14417941032173</v>
      </c>
      <c r="AP337" s="6">
        <f t="shared" si="151"/>
        <v>1377.7305349880207</v>
      </c>
      <c r="AQ337" s="6">
        <f t="shared" si="152"/>
        <v>4.7130836995697409</v>
      </c>
      <c r="AR337" s="6">
        <f t="shared" si="153"/>
        <v>32.327030995643376</v>
      </c>
      <c r="AS337" s="6">
        <f t="shared" si="154"/>
        <v>157.77544977325363</v>
      </c>
      <c r="AT337" s="12">
        <f t="shared" si="155"/>
        <v>0.18428076790729531</v>
      </c>
      <c r="AU337" s="12">
        <f t="shared" si="156"/>
        <v>0.28351727777239777</v>
      </c>
      <c r="AV337" s="12">
        <f t="shared" si="157"/>
        <v>0.22939162837621807</v>
      </c>
      <c r="AW337" s="12">
        <f t="shared" si="158"/>
        <v>0.30240363965290262</v>
      </c>
      <c r="AX337" s="12">
        <f t="shared" si="159"/>
        <v>0.18428076790729531</v>
      </c>
      <c r="AY337" s="6">
        <f t="shared" si="160"/>
        <v>4906334000</v>
      </c>
      <c r="AZ337" s="13">
        <f t="shared" si="161"/>
        <v>0.73272060157339469</v>
      </c>
      <c r="BA337" s="14">
        <f t="shared" si="162"/>
        <v>11.803369038757436</v>
      </c>
      <c r="BB337" s="6"/>
      <c r="BC337" s="15"/>
      <c r="BD337" s="13">
        <f>_xlfn.PERCENTRANK.EXC($AX336:$AX$1474,AX337)</f>
        <v>0.997</v>
      </c>
      <c r="BE337" s="13">
        <f>_xlfn.PERCENTRANK.EXC($AZ336:$AZ$1474,AZ337)</f>
        <v>0.97199999999999998</v>
      </c>
      <c r="BF337" s="13">
        <f>1-_xlfn.PERCENTRANK.EXC($BA336:$BA$1474,BA337)</f>
        <v>0.48299999999999998</v>
      </c>
      <c r="BG337" s="13">
        <v>0</v>
      </c>
      <c r="BH337" s="16">
        <f t="shared" si="163"/>
        <v>0.58700000000000008</v>
      </c>
    </row>
    <row r="338" spans="1:60" collapsed="1">
      <c r="A338" s="4" t="s">
        <v>1084</v>
      </c>
      <c r="B338" s="4" t="s">
        <v>1085</v>
      </c>
      <c r="C338" s="4" t="s">
        <v>20</v>
      </c>
      <c r="D338" s="4" t="s">
        <v>803</v>
      </c>
      <c r="E338" s="45">
        <v>11491466112</v>
      </c>
      <c r="F338" s="45">
        <v>17086557000</v>
      </c>
      <c r="G338" s="45">
        <v>15497545000</v>
      </c>
      <c r="H338" s="45">
        <v>20604232000</v>
      </c>
      <c r="I338" s="43">
        <v>655190000</v>
      </c>
      <c r="J338" s="43">
        <v>1123908000</v>
      </c>
      <c r="K338" s="43">
        <v>1470284000</v>
      </c>
      <c r="L338" s="45">
        <v>1975097000</v>
      </c>
      <c r="M338" s="45">
        <v>8740120</v>
      </c>
      <c r="N338" s="45">
        <v>8138620</v>
      </c>
      <c r="O338" s="45">
        <v>7880530</v>
      </c>
      <c r="P338" s="45">
        <v>4640615000</v>
      </c>
      <c r="Q338" s="45">
        <v>5921177000</v>
      </c>
      <c r="R338" s="45">
        <v>6512954000</v>
      </c>
      <c r="S338" s="45">
        <v>1406219000</v>
      </c>
      <c r="T338" s="45">
        <v>11808616072</v>
      </c>
      <c r="U338" s="1">
        <v>5.6302426527053804</v>
      </c>
      <c r="V338" s="8">
        <v>6</v>
      </c>
      <c r="W338" s="1">
        <v>3.4819240221159002E-2</v>
      </c>
      <c r="X338" s="11">
        <f t="shared" si="138"/>
        <v>0</v>
      </c>
      <c r="Y338" s="5">
        <f t="shared" si="140"/>
        <v>0</v>
      </c>
      <c r="Z338" s="5"/>
      <c r="AA338" s="5">
        <f t="shared" si="141"/>
        <v>0</v>
      </c>
      <c r="AB338" s="5"/>
      <c r="AC338" s="5"/>
      <c r="AD338" s="5"/>
      <c r="AE338" s="5">
        <f t="shared" si="142"/>
        <v>0</v>
      </c>
      <c r="AF338" s="10"/>
      <c r="AG338" s="12">
        <f t="shared" si="143"/>
        <v>3.8345349504876843E-2</v>
      </c>
      <c r="AH338" s="12">
        <f t="shared" si="144"/>
        <v>7.2521680046742892E-2</v>
      </c>
      <c r="AI338" s="12">
        <f t="shared" si="139"/>
        <v>9.5858802211118574E-2</v>
      </c>
      <c r="AJ338" s="12">
        <f t="shared" si="145"/>
        <v>1.1072883651510823E-2</v>
      </c>
      <c r="AK338" s="12">
        <f t="shared" si="146"/>
        <v>4.8613845171019632E-2</v>
      </c>
      <c r="AL338" s="12">
        <f t="shared" si="147"/>
        <v>6.7061573370089889E-2</v>
      </c>
      <c r="AM338" s="12">
        <f t="shared" si="148"/>
        <v>9.8524155626639631E-2</v>
      </c>
      <c r="AN338" s="6">
        <f t="shared" si="149"/>
        <v>1954.9567969318498</v>
      </c>
      <c r="AO338" s="6">
        <f t="shared" si="150"/>
        <v>1904.1981318700223</v>
      </c>
      <c r="AP338" s="6">
        <f t="shared" si="151"/>
        <v>2614.5744004527614</v>
      </c>
      <c r="AQ338" s="6">
        <f t="shared" si="152"/>
        <v>74.963501645286328</v>
      </c>
      <c r="AR338" s="6">
        <f t="shared" si="153"/>
        <v>138.09564766508328</v>
      </c>
      <c r="AS338" s="6">
        <f t="shared" si="154"/>
        <v>250.62997031925519</v>
      </c>
      <c r="AT338" s="12">
        <f t="shared" si="155"/>
        <v>1.7249030762680695E-2</v>
      </c>
      <c r="AU338" s="12">
        <f t="shared" si="156"/>
        <v>5.4261009488271172E-2</v>
      </c>
      <c r="AV338" s="12">
        <f t="shared" si="157"/>
        <v>7.3579727857636668E-2</v>
      </c>
      <c r="AW338" s="12">
        <f t="shared" si="158"/>
        <v>0.10444010499337897</v>
      </c>
      <c r="AX338" s="12">
        <f t="shared" si="159"/>
        <v>1.1072883651510823E-2</v>
      </c>
      <c r="AY338" s="6">
        <f t="shared" si="160"/>
        <v>15668527000</v>
      </c>
      <c r="AZ338" s="13">
        <f t="shared" si="161"/>
        <v>0.12605505290956834</v>
      </c>
      <c r="BA338" s="14">
        <f t="shared" si="162"/>
        <v>5.9787524724102159</v>
      </c>
      <c r="BB338" s="6"/>
      <c r="BC338" s="15"/>
      <c r="BD338" s="13">
        <f>_xlfn.PERCENTRANK.EXC($AX337:$AX$1474,AX338)</f>
        <v>0.72599999999999998</v>
      </c>
      <c r="BE338" s="13">
        <f>_xlfn.PERCENTRANK.EXC($AZ337:$AZ$1474,AZ338)</f>
        <v>0.65100000000000002</v>
      </c>
      <c r="BF338" s="13">
        <f>1-_xlfn.PERCENTRANK.EXC($BA337:$BA$1474,BA338)</f>
        <v>0.86099999999999999</v>
      </c>
      <c r="BG338" s="13">
        <v>0</v>
      </c>
      <c r="BH338" s="16">
        <f t="shared" si="163"/>
        <v>0.61980000000000002</v>
      </c>
    </row>
    <row r="339" spans="1:60" collapsed="1">
      <c r="A339" s="4" t="s">
        <v>1046</v>
      </c>
      <c r="B339" s="4" t="s">
        <v>1047</v>
      </c>
      <c r="C339" s="4" t="s">
        <v>20</v>
      </c>
      <c r="D339" s="4" t="s">
        <v>803</v>
      </c>
      <c r="E339" s="45">
        <v>10621320677</v>
      </c>
      <c r="F339" s="45">
        <v>8533600000</v>
      </c>
      <c r="G339" s="45">
        <v>7401608000</v>
      </c>
      <c r="H339" s="45">
        <v>9155268000</v>
      </c>
      <c r="I339" s="43">
        <v>419014000</v>
      </c>
      <c r="J339" s="43">
        <v>495907000</v>
      </c>
      <c r="K339" s="43">
        <v>596170000</v>
      </c>
      <c r="L339" s="45">
        <v>1175987000</v>
      </c>
      <c r="M339" s="45">
        <v>9116000</v>
      </c>
      <c r="N339" s="45">
        <v>7318000</v>
      </c>
      <c r="O339" s="45">
        <v>7329000</v>
      </c>
      <c r="P339" s="45">
        <v>4020016000</v>
      </c>
      <c r="Q339" s="45">
        <v>3062108000</v>
      </c>
      <c r="R339" s="45">
        <v>3255731000</v>
      </c>
      <c r="S339" s="45">
        <v>449830000</v>
      </c>
      <c r="T339" s="45">
        <v>6030481582.9999905</v>
      </c>
      <c r="U339" s="1">
        <v>9.8350389847419493</v>
      </c>
      <c r="V339" s="8">
        <v>5</v>
      </c>
      <c r="W339" s="1"/>
      <c r="X339" s="11">
        <f t="shared" si="138"/>
        <v>0</v>
      </c>
      <c r="Y339" s="5">
        <f t="shared" si="140"/>
        <v>0</v>
      </c>
      <c r="Z339" s="5"/>
      <c r="AA339" s="5">
        <f t="shared" si="141"/>
        <v>0</v>
      </c>
      <c r="AB339" s="5"/>
      <c r="AC339" s="5"/>
      <c r="AD339" s="5"/>
      <c r="AE339" s="5">
        <f t="shared" si="142"/>
        <v>0</v>
      </c>
      <c r="AF339" s="10"/>
      <c r="AG339" s="12">
        <f t="shared" si="143"/>
        <v>4.9101668697853193E-2</v>
      </c>
      <c r="AH339" s="12">
        <f t="shared" si="144"/>
        <v>6.6999900562148121E-2</v>
      </c>
      <c r="AI339" s="12">
        <f t="shared" si="139"/>
        <v>0.12844921634189191</v>
      </c>
      <c r="AJ339" s="12">
        <f t="shared" si="145"/>
        <v>4.1449276660694423E-3</v>
      </c>
      <c r="AK339" s="12">
        <f t="shared" si="146"/>
        <v>3.6074130937360671E-2</v>
      </c>
      <c r="AL339" s="12">
        <f t="shared" si="147"/>
        <v>6.258376397944776E-2</v>
      </c>
      <c r="AM339" s="12">
        <f t="shared" si="148"/>
        <v>0.15478299607843615</v>
      </c>
      <c r="AN339" s="6">
        <f t="shared" si="149"/>
        <v>936.11232996928481</v>
      </c>
      <c r="AO339" s="6">
        <f t="shared" si="150"/>
        <v>1011.4249795025963</v>
      </c>
      <c r="AP339" s="6">
        <f t="shared" si="151"/>
        <v>1249.1837904216127</v>
      </c>
      <c r="AQ339" s="6">
        <f t="shared" si="152"/>
        <v>45.964677490127251</v>
      </c>
      <c r="AR339" s="6">
        <f t="shared" si="153"/>
        <v>67.765373052746654</v>
      </c>
      <c r="AS339" s="6">
        <f t="shared" si="154"/>
        <v>160.4566789466503</v>
      </c>
      <c r="AT339" s="12">
        <f t="shared" si="155"/>
        <v>1.7116015166673826E-2</v>
      </c>
      <c r="AU339" s="12">
        <f t="shared" si="156"/>
        <v>3.5814797030834011E-2</v>
      </c>
      <c r="AV339" s="12">
        <f t="shared" si="157"/>
        <v>7.630973779015493E-2</v>
      </c>
      <c r="AW339" s="12">
        <f t="shared" si="158"/>
        <v>0.15449394882146739</v>
      </c>
      <c r="AX339" s="12">
        <f t="shared" si="159"/>
        <v>4.1449276660694423E-3</v>
      </c>
      <c r="AY339" s="6">
        <f t="shared" si="160"/>
        <v>9888025000</v>
      </c>
      <c r="AZ339" s="13">
        <f t="shared" si="161"/>
        <v>0.11893042341620293</v>
      </c>
      <c r="BA339" s="14">
        <f t="shared" si="162"/>
        <v>5.1280172170270513</v>
      </c>
      <c r="BB339" s="6"/>
      <c r="BC339" s="15"/>
      <c r="BD339" s="13">
        <f>_xlfn.PERCENTRANK.EXC($AX338:$AX$1474,AX339)</f>
        <v>0.65100000000000002</v>
      </c>
      <c r="BE339" s="13">
        <f>_xlfn.PERCENTRANK.EXC($AZ338:$AZ$1474,AZ339)</f>
        <v>0.61299999999999999</v>
      </c>
      <c r="BF339" s="13">
        <f>1-_xlfn.PERCENTRANK.EXC($BA338:$BA$1474,BA339)</f>
        <v>0.90400000000000003</v>
      </c>
      <c r="BG339" s="13">
        <v>0</v>
      </c>
      <c r="BH339" s="16">
        <f t="shared" si="163"/>
        <v>0.61440000000000006</v>
      </c>
    </row>
    <row r="340" spans="1:60" collapsed="1">
      <c r="A340" s="4" t="s">
        <v>560</v>
      </c>
      <c r="B340" s="4" t="s">
        <v>561</v>
      </c>
      <c r="C340" s="4" t="s">
        <v>20</v>
      </c>
      <c r="D340" s="4" t="s">
        <v>513</v>
      </c>
      <c r="E340" s="45">
        <v>31208820000</v>
      </c>
      <c r="F340" s="45">
        <v>9605136000</v>
      </c>
      <c r="G340" s="45">
        <v>40051299000</v>
      </c>
      <c r="H340" s="45">
        <v>60015221000</v>
      </c>
      <c r="I340" s="43">
        <v>809395000</v>
      </c>
      <c r="J340" s="43">
        <v>1097485000</v>
      </c>
      <c r="K340" s="43">
        <v>3561412000</v>
      </c>
      <c r="L340" s="45">
        <v>3544699000</v>
      </c>
      <c r="M340" s="45">
        <v>17868800</v>
      </c>
      <c r="N340" s="45">
        <v>18726830</v>
      </c>
      <c r="O340" s="45">
        <v>19190100</v>
      </c>
      <c r="P340" s="45">
        <v>5779878000</v>
      </c>
      <c r="Q340" s="45">
        <v>11556000</v>
      </c>
      <c r="R340" s="45">
        <v>16283488000</v>
      </c>
      <c r="S340" s="45">
        <v>181196000</v>
      </c>
      <c r="T340" s="45">
        <v>33827075000</v>
      </c>
      <c r="U340" s="1">
        <v>10.867515648866201</v>
      </c>
      <c r="V340" s="8">
        <v>4</v>
      </c>
      <c r="W340" s="1">
        <v>0.52753439167084604</v>
      </c>
      <c r="X340" s="11">
        <f t="shared" si="138"/>
        <v>0</v>
      </c>
      <c r="Y340" s="5">
        <f t="shared" si="140"/>
        <v>0</v>
      </c>
      <c r="Z340" s="5"/>
      <c r="AA340" s="5">
        <f t="shared" si="141"/>
        <v>0</v>
      </c>
      <c r="AB340" s="5"/>
      <c r="AC340" s="5"/>
      <c r="AD340" s="5"/>
      <c r="AE340" s="5">
        <f t="shared" si="142"/>
        <v>0</v>
      </c>
      <c r="AF340" s="10"/>
      <c r="AG340" s="12">
        <f t="shared" si="143"/>
        <v>8.4266896377104911E-2</v>
      </c>
      <c r="AH340" s="12">
        <f t="shared" si="144"/>
        <v>2.7401982642310804E-2</v>
      </c>
      <c r="AI340" s="12">
        <f t="shared" si="139"/>
        <v>5.9063333283401555E-2</v>
      </c>
      <c r="AJ340" s="12">
        <f t="shared" si="145"/>
        <v>0.11380531945746664</v>
      </c>
      <c r="AK340" s="12">
        <f t="shared" si="146"/>
        <v>6.9729897455657941E-2</v>
      </c>
      <c r="AL340" s="12">
        <f t="shared" si="147"/>
        <v>9.0763307915501246E-2</v>
      </c>
      <c r="AM340" s="12">
        <f t="shared" si="148"/>
        <v>0.21580370244386282</v>
      </c>
      <c r="AN340" s="6">
        <f t="shared" si="149"/>
        <v>537.53671203438398</v>
      </c>
      <c r="AO340" s="6">
        <f t="shared" si="150"/>
        <v>2138.7121579039272</v>
      </c>
      <c r="AP340" s="6">
        <f t="shared" si="151"/>
        <v>3127.4053287893234</v>
      </c>
      <c r="AQ340" s="6">
        <f t="shared" si="152"/>
        <v>45.296550411891118</v>
      </c>
      <c r="AR340" s="6">
        <f t="shared" si="153"/>
        <v>58.604953427782497</v>
      </c>
      <c r="AS340" s="6">
        <f t="shared" si="154"/>
        <v>184.71498324656983</v>
      </c>
      <c r="AT340" s="12">
        <f t="shared" si="155"/>
        <v>0.10914116967518495</v>
      </c>
      <c r="AU340" s="12">
        <f t="shared" si="156"/>
        <v>6.5381878910224733E-2</v>
      </c>
      <c r="AV340" s="12">
        <f t="shared" si="157"/>
        <v>8.6195648418585735E-2</v>
      </c>
      <c r="AW340" s="12">
        <f t="shared" si="158"/>
        <v>0.2108619530747875</v>
      </c>
      <c r="AX340" s="12">
        <f t="shared" si="159"/>
        <v>6.5381878910224733E-2</v>
      </c>
      <c r="AY340" s="6">
        <f t="shared" si="160"/>
        <v>21893726000</v>
      </c>
      <c r="AZ340" s="13">
        <f t="shared" si="161"/>
        <v>0.16190478495985564</v>
      </c>
      <c r="BA340" s="14">
        <f t="shared" si="162"/>
        <v>9.5430035103121593</v>
      </c>
      <c r="BB340" s="6"/>
      <c r="BC340" s="15"/>
      <c r="BD340" s="13">
        <f>_xlfn.PERCENTRANK.EXC($AX339:$AX$1474,AX340)</f>
        <v>0.97</v>
      </c>
      <c r="BE340" s="13">
        <f>_xlfn.PERCENTRANK.EXC($AZ339:$AZ$1474,AZ340)</f>
        <v>0.77300000000000002</v>
      </c>
      <c r="BF340" s="13">
        <f>1-_xlfn.PERCENTRANK.EXC($BA339:$BA$1474,BA340)</f>
        <v>0.64800000000000002</v>
      </c>
      <c r="BG340" s="13">
        <v>0</v>
      </c>
      <c r="BH340" s="16">
        <f t="shared" si="163"/>
        <v>0.60780000000000012</v>
      </c>
    </row>
    <row r="341" spans="1:60" collapsed="1">
      <c r="A341" s="4" t="s">
        <v>2214</v>
      </c>
      <c r="B341" s="4" t="s">
        <v>2215</v>
      </c>
      <c r="C341" s="4" t="s">
        <v>20</v>
      </c>
      <c r="D341" s="4" t="s">
        <v>2199</v>
      </c>
      <c r="E341" s="45">
        <v>23147793000</v>
      </c>
      <c r="F341" s="45">
        <v>19317833000</v>
      </c>
      <c r="G341" s="45">
        <v>19590165000</v>
      </c>
      <c r="H341" s="45">
        <v>28680931000</v>
      </c>
      <c r="I341" s="43">
        <v>372314000</v>
      </c>
      <c r="J341" s="43">
        <v>1308231000</v>
      </c>
      <c r="K341" s="43">
        <v>2033374000</v>
      </c>
      <c r="L341" s="45">
        <v>3073825000</v>
      </c>
      <c r="M341" s="45">
        <v>44882000</v>
      </c>
      <c r="N341" s="45">
        <v>44627000</v>
      </c>
      <c r="O341" s="45">
        <v>44258000</v>
      </c>
      <c r="P341" s="45">
        <v>8453095000</v>
      </c>
      <c r="Q341" s="45">
        <v>10224080000</v>
      </c>
      <c r="R341" s="45">
        <v>9615625000</v>
      </c>
      <c r="S341" s="45">
        <v>1886549000</v>
      </c>
      <c r="T341" s="45">
        <v>19344659000</v>
      </c>
      <c r="U341" s="1">
        <v>9.2058043932164093</v>
      </c>
      <c r="V341" s="8">
        <v>2</v>
      </c>
      <c r="W341" s="1"/>
      <c r="X341" s="11">
        <f t="shared" si="138"/>
        <v>0</v>
      </c>
      <c r="Y341" s="5">
        <f t="shared" si="140"/>
        <v>0</v>
      </c>
      <c r="Z341" s="5"/>
      <c r="AA341" s="5">
        <f t="shared" si="141"/>
        <v>0</v>
      </c>
      <c r="AB341" s="5"/>
      <c r="AC341" s="5"/>
      <c r="AD341" s="5"/>
      <c r="AE341" s="5">
        <f t="shared" si="142"/>
        <v>0</v>
      </c>
      <c r="AF341" s="10"/>
      <c r="AG341" s="12">
        <f t="shared" si="143"/>
        <v>1.9273072709552877E-2</v>
      </c>
      <c r="AH341" s="12">
        <f t="shared" si="144"/>
        <v>6.6779988836234913E-2</v>
      </c>
      <c r="AI341" s="12">
        <f t="shared" si="139"/>
        <v>0.10717312488914672</v>
      </c>
      <c r="AJ341" s="12">
        <f t="shared" si="145"/>
        <v>2.3519607671798282E-2</v>
      </c>
      <c r="AK341" s="12">
        <f t="shared" si="146"/>
        <v>6.5595861473517036E-2</v>
      </c>
      <c r="AL341" s="12">
        <f t="shared" si="147"/>
        <v>0.13221168733427069</v>
      </c>
      <c r="AM341" s="12">
        <f t="shared" si="148"/>
        <v>0.15300834462653556</v>
      </c>
      <c r="AN341" s="6">
        <f t="shared" si="149"/>
        <v>430.41381845728802</v>
      </c>
      <c r="AO341" s="6">
        <f t="shared" si="150"/>
        <v>438.9756201402738</v>
      </c>
      <c r="AP341" s="6">
        <f t="shared" si="151"/>
        <v>648.03947308961096</v>
      </c>
      <c r="AQ341" s="6">
        <f t="shared" si="152"/>
        <v>8.2953968183236046</v>
      </c>
      <c r="AR341" s="6">
        <f t="shared" si="153"/>
        <v>29.314787012346784</v>
      </c>
      <c r="AS341" s="6">
        <f t="shared" si="154"/>
        <v>69.452415382529708</v>
      </c>
      <c r="AT341" s="12">
        <f t="shared" si="155"/>
        <v>2.436289416289994E-2</v>
      </c>
      <c r="AU341" s="12">
        <f t="shared" si="156"/>
        <v>6.7071473485207811E-2</v>
      </c>
      <c r="AV341" s="12">
        <f t="shared" si="157"/>
        <v>0.13314452615224703</v>
      </c>
      <c r="AW341" s="12">
        <f t="shared" si="158"/>
        <v>0.15460500338284655</v>
      </c>
      <c r="AX341" s="12">
        <f t="shared" si="159"/>
        <v>2.3519607671798282E-2</v>
      </c>
      <c r="AY341" s="6">
        <f t="shared" si="160"/>
        <v>26406251000</v>
      </c>
      <c r="AZ341" s="13">
        <f t="shared" si="161"/>
        <v>0.11640520269234736</v>
      </c>
      <c r="BA341" s="14">
        <f t="shared" si="162"/>
        <v>6.293350792579278</v>
      </c>
      <c r="BB341" s="6"/>
      <c r="BC341" s="15"/>
      <c r="BD341" s="13">
        <f>_xlfn.PERCENTRANK.EXC($AX340:$AX$1474,AX341)</f>
        <v>0.83599999999999997</v>
      </c>
      <c r="BE341" s="13">
        <f>_xlfn.PERCENTRANK.EXC($AZ340:$AZ$1474,AZ341)</f>
        <v>0.60399999999999998</v>
      </c>
      <c r="BF341" s="13">
        <f>1-_xlfn.PERCENTRANK.EXC($BA340:$BA$1474,BA341)</f>
        <v>0.84899999999999998</v>
      </c>
      <c r="BG341" s="13">
        <v>0</v>
      </c>
      <c r="BH341" s="16">
        <f t="shared" si="163"/>
        <v>0.62760000000000005</v>
      </c>
    </row>
    <row r="342" spans="1:60" collapsed="1">
      <c r="A342" s="4" t="s">
        <v>3004</v>
      </c>
      <c r="B342" s="4" t="s">
        <v>3005</v>
      </c>
      <c r="C342" s="4" t="s">
        <v>20</v>
      </c>
      <c r="D342" s="4" t="s">
        <v>2985</v>
      </c>
      <c r="E342" s="45">
        <v>98143672200</v>
      </c>
      <c r="F342" s="45">
        <v>142643549000</v>
      </c>
      <c r="G342" s="45">
        <v>149054000000</v>
      </c>
      <c r="H342" s="45">
        <v>455481000000</v>
      </c>
      <c r="I342" s="43">
        <v>7005583000</v>
      </c>
      <c r="J342" s="43">
        <v>7018000000</v>
      </c>
      <c r="K342" s="43">
        <v>10884000000</v>
      </c>
      <c r="L342" s="45">
        <v>19902000000</v>
      </c>
      <c r="M342" s="45">
        <v>38952990</v>
      </c>
      <c r="N342" s="45">
        <v>39717800</v>
      </c>
      <c r="O342" s="45">
        <v>39717510</v>
      </c>
      <c r="P342" s="45">
        <v>68121000000</v>
      </c>
      <c r="Q342" s="45">
        <v>31207000000</v>
      </c>
      <c r="R342" s="45">
        <v>93034000000</v>
      </c>
      <c r="S342" s="45">
        <v>42335000000</v>
      </c>
      <c r="T342" s="45">
        <v>181990826800</v>
      </c>
      <c r="U342" s="1">
        <v>5.3650097619757302</v>
      </c>
      <c r="V342" s="8">
        <v>3</v>
      </c>
      <c r="W342" s="1">
        <v>1.67771084337349</v>
      </c>
      <c r="X342" s="11">
        <f t="shared" si="138"/>
        <v>0</v>
      </c>
      <c r="Y342" s="5">
        <f t="shared" si="140"/>
        <v>0</v>
      </c>
      <c r="Z342" s="5"/>
      <c r="AA342" s="5">
        <f t="shared" si="141"/>
        <v>0</v>
      </c>
      <c r="AB342" s="5"/>
      <c r="AC342" s="5"/>
      <c r="AD342" s="5"/>
      <c r="AE342" s="11">
        <f t="shared" si="142"/>
        <v>0</v>
      </c>
      <c r="AF342" s="10"/>
      <c r="AG342" s="12">
        <f t="shared" si="143"/>
        <v>4.9112511915978756E-2</v>
      </c>
      <c r="AH342" s="12">
        <f t="shared" si="144"/>
        <v>4.7083607283266465E-2</v>
      </c>
      <c r="AI342" s="12">
        <f t="shared" si="139"/>
        <v>4.3694468045867997E-2</v>
      </c>
      <c r="AJ342" s="12">
        <f t="shared" si="145"/>
        <v>7.068049241838259E-2</v>
      </c>
      <c r="AK342" s="12">
        <f t="shared" si="146"/>
        <v>0.20463211853045804</v>
      </c>
      <c r="AL342" s="12">
        <f t="shared" si="147"/>
        <v>6.3343725804474671E-2</v>
      </c>
      <c r="AM342" s="12">
        <f t="shared" si="148"/>
        <v>0.18972674971973102</v>
      </c>
      <c r="AN342" s="6">
        <f t="shared" si="149"/>
        <v>3661.9409447131015</v>
      </c>
      <c r="AO342" s="6">
        <f t="shared" si="150"/>
        <v>3752.8261887617141</v>
      </c>
      <c r="AP342" s="6">
        <f t="shared" si="151"/>
        <v>11468.014988855042</v>
      </c>
      <c r="AQ342" s="6">
        <f t="shared" si="152"/>
        <v>179.8471182828327</v>
      </c>
      <c r="AR342" s="6">
        <f t="shared" si="153"/>
        <v>176.69659447401418</v>
      </c>
      <c r="AS342" s="6">
        <f t="shared" si="154"/>
        <v>501.0888144800619</v>
      </c>
      <c r="AT342" s="12">
        <f t="shared" si="155"/>
        <v>6.9457050575370882E-2</v>
      </c>
      <c r="AU342" s="12">
        <f t="shared" si="156"/>
        <v>0.20463358447604718</v>
      </c>
      <c r="AV342" s="12">
        <f t="shared" si="157"/>
        <v>6.2128667515036096E-2</v>
      </c>
      <c r="AW342" s="12">
        <f t="shared" si="158"/>
        <v>0.18972819752662096</v>
      </c>
      <c r="AX342" s="12">
        <f t="shared" si="159"/>
        <v>6.2128667515036096E-2</v>
      </c>
      <c r="AY342" s="6">
        <f t="shared" si="160"/>
        <v>150027000000</v>
      </c>
      <c r="AZ342" s="13">
        <f t="shared" si="161"/>
        <v>0.13265612189805834</v>
      </c>
      <c r="BA342" s="14">
        <f t="shared" si="162"/>
        <v>9.1443486483770471</v>
      </c>
      <c r="BB342" s="6"/>
      <c r="BC342" s="15"/>
      <c r="BD342" s="13">
        <f>_xlfn.PERCENTRANK.EXC($AX341:$AX$1474,AX342)</f>
        <v>0.96799999999999997</v>
      </c>
      <c r="BE342" s="13">
        <f>_xlfn.PERCENTRANK.EXC($AZ341:$AZ$1474,AZ342)</f>
        <v>0.68500000000000005</v>
      </c>
      <c r="BF342" s="13">
        <f>1-_xlfn.PERCENTRANK.EXC($BA341:$BA$1474,BA342)</f>
        <v>0.67900000000000005</v>
      </c>
      <c r="BG342" s="13">
        <v>0</v>
      </c>
      <c r="BH342" s="16">
        <f t="shared" si="163"/>
        <v>0.60220000000000007</v>
      </c>
    </row>
    <row r="343" spans="1:60" collapsed="1">
      <c r="A343" s="4" t="s">
        <v>2099</v>
      </c>
      <c r="B343" s="4" t="s">
        <v>2100</v>
      </c>
      <c r="C343" s="4" t="s">
        <v>20</v>
      </c>
      <c r="D343" s="4" t="s">
        <v>2076</v>
      </c>
      <c r="E343" s="45">
        <v>61468936830</v>
      </c>
      <c r="F343" s="45">
        <v>59566000000</v>
      </c>
      <c r="G343" s="45">
        <v>110377000000</v>
      </c>
      <c r="H343" s="45">
        <v>176922000000</v>
      </c>
      <c r="I343" s="43">
        <v>1417000000</v>
      </c>
      <c r="J343" s="43">
        <v>3368000000</v>
      </c>
      <c r="K343" s="43">
        <v>6718000000</v>
      </c>
      <c r="L343" s="45">
        <v>5239000000</v>
      </c>
      <c r="M343" s="45">
        <v>53248000</v>
      </c>
      <c r="N343" s="45">
        <v>48440000</v>
      </c>
      <c r="O343" s="45">
        <v>44063000</v>
      </c>
      <c r="P343" s="45">
        <v>4382000000</v>
      </c>
      <c r="Q343" s="45">
        <v>7982000000</v>
      </c>
      <c r="R343" s="45">
        <v>17924000000</v>
      </c>
      <c r="S343" s="45">
        <v>8896000000</v>
      </c>
      <c r="T343" s="45">
        <v>55056554306.000099</v>
      </c>
      <c r="U343" s="1">
        <v>14.623610993839099</v>
      </c>
      <c r="V343" s="8">
        <v>3</v>
      </c>
      <c r="W343" s="1"/>
      <c r="X343" s="11">
        <f t="shared" ref="X343:X374" si="164">IF(AX343&lt;-5%,1,0)</f>
        <v>0</v>
      </c>
      <c r="Y343" s="5">
        <f t="shared" si="140"/>
        <v>0</v>
      </c>
      <c r="Z343" s="5"/>
      <c r="AA343" s="5">
        <f t="shared" si="141"/>
        <v>0</v>
      </c>
      <c r="AB343" s="5"/>
      <c r="AC343" s="5"/>
      <c r="AD343" s="5"/>
      <c r="AE343" s="17">
        <f t="shared" si="142"/>
        <v>0</v>
      </c>
      <c r="AF343" s="10"/>
      <c r="AG343" s="12">
        <f t="shared" si="143"/>
        <v>2.3788738542121345E-2</v>
      </c>
      <c r="AH343" s="12">
        <f t="shared" si="144"/>
        <v>3.0513603377515242E-2</v>
      </c>
      <c r="AI343" s="12">
        <f t="shared" si="139"/>
        <v>2.9611919376900556E-2</v>
      </c>
      <c r="AJ343" s="12">
        <f t="shared" si="145"/>
        <v>6.6131532344518851E-2</v>
      </c>
      <c r="AK343" s="12">
        <f t="shared" si="146"/>
        <v>8.1808880883203372E-2</v>
      </c>
      <c r="AL343" s="12">
        <f t="shared" si="147"/>
        <v>7.9952416273901594E-2</v>
      </c>
      <c r="AM343" s="12">
        <f t="shared" si="148"/>
        <v>7.6414119737731712E-2</v>
      </c>
      <c r="AN343" s="6">
        <f t="shared" si="149"/>
        <v>1118.65234375</v>
      </c>
      <c r="AO343" s="6">
        <f t="shared" si="150"/>
        <v>2278.6333608587943</v>
      </c>
      <c r="AP343" s="6">
        <f t="shared" si="151"/>
        <v>4015.2055012141705</v>
      </c>
      <c r="AQ343" s="6">
        <f t="shared" si="152"/>
        <v>26.611328125</v>
      </c>
      <c r="AR343" s="6">
        <f t="shared" si="153"/>
        <v>69.529314616019818</v>
      </c>
      <c r="AS343" s="6">
        <f t="shared" si="154"/>
        <v>118.89794158364161</v>
      </c>
      <c r="AT343" s="12">
        <f t="shared" si="155"/>
        <v>7.8072088960529751E-2</v>
      </c>
      <c r="AU343" s="12">
        <f t="shared" si="156"/>
        <v>9.9019895158295013E-2</v>
      </c>
      <c r="AV343" s="12">
        <f t="shared" si="157"/>
        <v>9.2047765279064775E-2</v>
      </c>
      <c r="AW343" s="12">
        <f t="shared" si="158"/>
        <v>9.3539306180637549E-2</v>
      </c>
      <c r="AX343" s="12">
        <f t="shared" si="159"/>
        <v>6.6131532344518851E-2</v>
      </c>
      <c r="AY343" s="6">
        <f t="shared" si="160"/>
        <v>21392000000</v>
      </c>
      <c r="AZ343" s="13">
        <f t="shared" si="161"/>
        <v>0.2449046372475692</v>
      </c>
      <c r="BA343" s="14">
        <f t="shared" si="162"/>
        <v>10.508981543424337</v>
      </c>
      <c r="BB343" s="6"/>
      <c r="BC343" s="15"/>
      <c r="BD343" s="13">
        <f>_xlfn.PERCENTRANK.EXC($AX342:$AX$1474,AX343)</f>
        <v>0.97099999999999997</v>
      </c>
      <c r="BE343" s="13">
        <f>_xlfn.PERCENTRANK.EXC($AZ342:$AZ$1474,AZ343)</f>
        <v>0.88600000000000001</v>
      </c>
      <c r="BF343" s="13">
        <f>1-_xlfn.PERCENTRANK.EXC($BA342:$BA$1474,BA343)</f>
        <v>0.57600000000000007</v>
      </c>
      <c r="BG343" s="13">
        <v>0</v>
      </c>
      <c r="BH343" s="16">
        <f t="shared" si="163"/>
        <v>0.60180000000000011</v>
      </c>
    </row>
    <row r="344" spans="1:60" collapsed="1">
      <c r="A344" s="4" t="s">
        <v>1268</v>
      </c>
      <c r="B344" s="4" t="s">
        <v>1269</v>
      </c>
      <c r="C344" s="4" t="s">
        <v>20</v>
      </c>
      <c r="D344" s="4" t="s">
        <v>1263</v>
      </c>
      <c r="E344" s="45">
        <v>8164976800</v>
      </c>
      <c r="F344" s="45">
        <v>2409514000</v>
      </c>
      <c r="G344" s="45">
        <v>2974322000</v>
      </c>
      <c r="H344" s="45">
        <v>3131844000</v>
      </c>
      <c r="I344" s="43">
        <v>429934000</v>
      </c>
      <c r="J344" s="43">
        <v>686102000</v>
      </c>
      <c r="K344" s="43">
        <v>701054000</v>
      </c>
      <c r="L344" s="45">
        <v>625723000</v>
      </c>
      <c r="M344" s="45">
        <v>6631200</v>
      </c>
      <c r="N344" s="45">
        <v>6630890</v>
      </c>
      <c r="O344" s="45">
        <v>6630880</v>
      </c>
      <c r="P344" s="45">
        <v>499562000</v>
      </c>
      <c r="Q344" s="45"/>
      <c r="R344" s="45">
        <v>12066000</v>
      </c>
      <c r="S344" s="45">
        <v>157641000</v>
      </c>
      <c r="T344" s="45">
        <v>5578429800.0000095</v>
      </c>
      <c r="U344" s="1"/>
      <c r="V344" s="8"/>
      <c r="W344" s="1"/>
      <c r="X344" s="11">
        <f t="shared" si="164"/>
        <v>0</v>
      </c>
      <c r="Y344" s="5">
        <f t="shared" si="140"/>
        <v>0</v>
      </c>
      <c r="Z344" s="5"/>
      <c r="AA344" s="5">
        <f t="shared" si="141"/>
        <v>0</v>
      </c>
      <c r="AB344" s="5"/>
      <c r="AC344" s="5"/>
      <c r="AD344" s="5"/>
      <c r="AE344" s="17">
        <f t="shared" si="142"/>
        <v>0</v>
      </c>
      <c r="AF344" s="10"/>
      <c r="AG344" s="12">
        <f t="shared" si="143"/>
        <v>0.17843183314145508</v>
      </c>
      <c r="AH344" s="12">
        <f t="shared" si="144"/>
        <v>0.23067509166794986</v>
      </c>
      <c r="AI344" s="12">
        <f t="shared" si="139"/>
        <v>0.19979379560412333</v>
      </c>
      <c r="AJ344" s="12">
        <f t="shared" si="145"/>
        <v>1.5542900786839953E-2</v>
      </c>
      <c r="AK344" s="12">
        <f t="shared" si="146"/>
        <v>8.6380704315629497E-3</v>
      </c>
      <c r="AL344" s="12">
        <f t="shared" si="147"/>
        <v>2.2320520133250588E-2</v>
      </c>
      <c r="AM344" s="12">
        <f t="shared" si="148"/>
        <v>-1.5235829472575513E-2</v>
      </c>
      <c r="AN344" s="6">
        <f t="shared" si="149"/>
        <v>363.36017613704911</v>
      </c>
      <c r="AO344" s="6">
        <f t="shared" si="150"/>
        <v>448.55547294556237</v>
      </c>
      <c r="AP344" s="6">
        <f t="shared" si="151"/>
        <v>472.31197065849477</v>
      </c>
      <c r="AQ344" s="6">
        <f t="shared" si="152"/>
        <v>64.835022318735682</v>
      </c>
      <c r="AR344" s="6">
        <f t="shared" si="153"/>
        <v>103.47057483987821</v>
      </c>
      <c r="AS344" s="6">
        <f t="shared" si="154"/>
        <v>94.365001327124006</v>
      </c>
      <c r="AT344" s="12">
        <f t="shared" si="155"/>
        <v>1.5545783611977004E-2</v>
      </c>
      <c r="AU344" s="12">
        <f t="shared" si="156"/>
        <v>8.6383239518188493E-3</v>
      </c>
      <c r="AV344" s="12">
        <f t="shared" si="157"/>
        <v>2.2323422198039289E-2</v>
      </c>
      <c r="AW344" s="12">
        <f t="shared" si="158"/>
        <v>-1.5235581953002453E-2</v>
      </c>
      <c r="AX344" s="12">
        <f t="shared" si="159"/>
        <v>-1.5235829472575513E-2</v>
      </c>
      <c r="AY344" s="6">
        <f t="shared" si="160"/>
        <v>353987000</v>
      </c>
      <c r="AZ344" s="13">
        <f t="shared" si="161"/>
        <v>1.7676440095257735</v>
      </c>
      <c r="BA344" s="14">
        <f t="shared" si="162"/>
        <v>8.9151746060157766</v>
      </c>
      <c r="BB344" s="6"/>
      <c r="BC344" s="15"/>
      <c r="BD344" s="13">
        <f>_xlfn.PERCENTRANK.EXC($AX343:$AX$1474,AX344)</f>
        <v>0.49199999999999999</v>
      </c>
      <c r="BE344" s="13">
        <f>_xlfn.PERCENTRANK.EXC($AZ343:$AZ$1474,AZ344)</f>
        <v>0.99299999999999999</v>
      </c>
      <c r="BF344" s="13">
        <f>1-_xlfn.PERCENTRANK.EXC($BA343:$BA$1474,BA344)</f>
        <v>0.69900000000000007</v>
      </c>
      <c r="BG344" s="13">
        <v>0</v>
      </c>
      <c r="BH344" s="16">
        <f t="shared" si="163"/>
        <v>0.5766</v>
      </c>
    </row>
    <row r="345" spans="1:60" collapsed="1">
      <c r="A345" s="4" t="s">
        <v>1678</v>
      </c>
      <c r="B345" s="4" t="s">
        <v>1679</v>
      </c>
      <c r="C345" s="4" t="s">
        <v>20</v>
      </c>
      <c r="D345" s="4" t="s">
        <v>1667</v>
      </c>
      <c r="E345" s="45">
        <v>31095319565</v>
      </c>
      <c r="F345" s="45">
        <v>7145257000</v>
      </c>
      <c r="G345" s="45">
        <v>87586352000</v>
      </c>
      <c r="H345" s="45">
        <v>94147707000</v>
      </c>
      <c r="I345" s="43">
        <v>633389000</v>
      </c>
      <c r="J345" s="43">
        <v>1480949000</v>
      </c>
      <c r="K345" s="43">
        <v>-1125955000</v>
      </c>
      <c r="L345" s="45">
        <v>6166575000</v>
      </c>
      <c r="M345" s="45">
        <v>7297550</v>
      </c>
      <c r="N345" s="45">
        <v>44531460</v>
      </c>
      <c r="O345" s="45">
        <v>44527220</v>
      </c>
      <c r="P345" s="45">
        <v>21828151000</v>
      </c>
      <c r="Q345" s="45">
        <v>12460112000</v>
      </c>
      <c r="R345" s="45">
        <v>14474140000</v>
      </c>
      <c r="S345" s="45">
        <v>7133738000</v>
      </c>
      <c r="T345" s="45">
        <v>41339955565</v>
      </c>
      <c r="U345" s="1">
        <v>8.2429553568654104</v>
      </c>
      <c r="V345" s="8">
        <v>4</v>
      </c>
      <c r="W345" s="1">
        <v>1.0172166784840799</v>
      </c>
      <c r="X345" s="11">
        <f t="shared" si="164"/>
        <v>0</v>
      </c>
      <c r="Y345" s="5">
        <f t="shared" si="140"/>
        <v>0</v>
      </c>
      <c r="Z345" s="5"/>
      <c r="AA345" s="5">
        <f t="shared" si="141"/>
        <v>0</v>
      </c>
      <c r="AB345" s="5"/>
      <c r="AC345" s="5"/>
      <c r="AD345" s="5"/>
      <c r="AE345" s="17">
        <f t="shared" si="142"/>
        <v>0</v>
      </c>
      <c r="AF345" s="10"/>
      <c r="AG345" s="12">
        <f t="shared" si="143"/>
        <v>8.8644677161367327E-2</v>
      </c>
      <c r="AH345" s="12">
        <f t="shared" si="144"/>
        <v>1.6908444822544954E-2</v>
      </c>
      <c r="AI345" s="12">
        <f t="shared" si="139"/>
        <v>6.5498939873278067E-2</v>
      </c>
      <c r="AJ345" s="12">
        <f t="shared" si="145"/>
        <v>0.16377791505229133</v>
      </c>
      <c r="AK345" s="12">
        <f t="shared" si="146"/>
        <v>1.2112724211231995E-2</v>
      </c>
      <c r="AL345" s="12">
        <f t="shared" si="147"/>
        <v>0.14324580828893962</v>
      </c>
      <c r="AM345" s="12">
        <f t="shared" si="148"/>
        <v>0.26838370070969408</v>
      </c>
      <c r="AN345" s="6">
        <f t="shared" si="149"/>
        <v>979.13094120629523</v>
      </c>
      <c r="AO345" s="6">
        <f t="shared" si="150"/>
        <v>1966.8421381198821</v>
      </c>
      <c r="AP345" s="6">
        <f t="shared" si="151"/>
        <v>2114.3854702808753</v>
      </c>
      <c r="AQ345" s="6">
        <f t="shared" si="152"/>
        <v>86.794746181937768</v>
      </c>
      <c r="AR345" s="6">
        <f t="shared" si="153"/>
        <v>33.256241767056366</v>
      </c>
      <c r="AS345" s="6">
        <f t="shared" si="154"/>
        <v>138.49000678685982</v>
      </c>
      <c r="AT345" s="12">
        <f t="shared" si="155"/>
        <v>4.6326580915109439E-2</v>
      </c>
      <c r="AU345" s="12">
        <f t="shared" si="156"/>
        <v>1.2128786250348078E-2</v>
      </c>
      <c r="AV345" s="12">
        <f t="shared" si="157"/>
        <v>2.7866624946863983E-2</v>
      </c>
      <c r="AW345" s="12">
        <f t="shared" si="158"/>
        <v>0.2684038297211444</v>
      </c>
      <c r="AX345" s="12">
        <f t="shared" si="159"/>
        <v>1.2112724211231995E-2</v>
      </c>
      <c r="AY345" s="6">
        <f t="shared" si="160"/>
        <v>41628665000</v>
      </c>
      <c r="AZ345" s="13">
        <f t="shared" si="161"/>
        <v>0.14813290313297342</v>
      </c>
      <c r="BA345" s="14">
        <f t="shared" si="162"/>
        <v>6.7038762303223418</v>
      </c>
      <c r="BB345" s="6"/>
      <c r="BC345" s="15"/>
      <c r="BD345" s="13">
        <f>_xlfn.PERCENTRANK.EXC($AX344:$AX$1474,AX345)</f>
        <v>0.74</v>
      </c>
      <c r="BE345" s="13">
        <f>_xlfn.PERCENTRANK.EXC($AZ344:$AZ$1474,AZ345)</f>
        <v>0.73599999999999999</v>
      </c>
      <c r="BF345" s="13">
        <f>1-_xlfn.PERCENTRANK.EXC($BA344:$BA$1474,BA345)</f>
        <v>0.83</v>
      </c>
      <c r="BG345" s="13">
        <v>0</v>
      </c>
      <c r="BH345" s="16">
        <f t="shared" si="163"/>
        <v>0.62719999999999998</v>
      </c>
    </row>
    <row r="346" spans="1:60" collapsed="1">
      <c r="A346" s="4" t="s">
        <v>1960</v>
      </c>
      <c r="B346" s="4" t="s">
        <v>1961</v>
      </c>
      <c r="C346" s="4" t="s">
        <v>20</v>
      </c>
      <c r="D346" s="4" t="s">
        <v>1901</v>
      </c>
      <c r="E346" s="45">
        <v>24026691400</v>
      </c>
      <c r="F346" s="45">
        <v>20522248000</v>
      </c>
      <c r="G346" s="45">
        <v>24461000000</v>
      </c>
      <c r="H346" s="45">
        <v>32224000000</v>
      </c>
      <c r="I346" s="43">
        <v>1477027000</v>
      </c>
      <c r="J346" s="43">
        <v>2553000000</v>
      </c>
      <c r="K346" s="43">
        <v>1211000000</v>
      </c>
      <c r="L346" s="45">
        <v>2922000000</v>
      </c>
      <c r="M346" s="45">
        <v>15496000</v>
      </c>
      <c r="N346" s="45">
        <v>14047000</v>
      </c>
      <c r="O346" s="45">
        <v>14047000</v>
      </c>
      <c r="P346" s="45">
        <v>9122000000</v>
      </c>
      <c r="Q346" s="45">
        <v>9495000000</v>
      </c>
      <c r="R346" s="45">
        <v>12597000000</v>
      </c>
      <c r="S346" s="45">
        <v>2859000000</v>
      </c>
      <c r="T346" s="45">
        <v>16283574800</v>
      </c>
      <c r="U346" s="1">
        <v>11.4231945707881</v>
      </c>
      <c r="V346" s="8">
        <v>3</v>
      </c>
      <c r="W346" s="1"/>
      <c r="X346" s="11">
        <f t="shared" si="164"/>
        <v>0</v>
      </c>
      <c r="Y346" s="5">
        <f t="shared" si="140"/>
        <v>0</v>
      </c>
      <c r="Z346" s="5"/>
      <c r="AA346" s="5">
        <f t="shared" si="141"/>
        <v>0</v>
      </c>
      <c r="AB346" s="5"/>
      <c r="AC346" s="5"/>
      <c r="AD346" s="5"/>
      <c r="AE346" s="5">
        <f t="shared" si="142"/>
        <v>0</v>
      </c>
      <c r="AF346" s="10"/>
      <c r="AG346" s="12">
        <f t="shared" si="143"/>
        <v>7.1971988643739229E-2</v>
      </c>
      <c r="AH346" s="12">
        <f t="shared" si="144"/>
        <v>0.10437022198601856</v>
      </c>
      <c r="AI346" s="12">
        <f t="shared" si="139"/>
        <v>9.0677755710029798E-2</v>
      </c>
      <c r="AJ346" s="12">
        <f t="shared" si="145"/>
        <v>2.6896648191855332E-2</v>
      </c>
      <c r="AK346" s="12">
        <f t="shared" si="146"/>
        <v>4.7010105816318815E-2</v>
      </c>
      <c r="AL346" s="12">
        <f t="shared" si="147"/>
        <v>4.0947743472335318E-2</v>
      </c>
      <c r="AM346" s="12">
        <f t="shared" si="148"/>
        <v>2.2754893547427546E-2</v>
      </c>
      <c r="AN346" s="6">
        <f t="shared" si="149"/>
        <v>1324.3577697470314</v>
      </c>
      <c r="AO346" s="6">
        <f t="shared" si="150"/>
        <v>1741.3682636861963</v>
      </c>
      <c r="AP346" s="6">
        <f t="shared" si="151"/>
        <v>2294.012956503168</v>
      </c>
      <c r="AQ346" s="6">
        <f t="shared" si="152"/>
        <v>95.316662364481161</v>
      </c>
      <c r="AR346" s="6">
        <f t="shared" si="153"/>
        <v>181.746992240336</v>
      </c>
      <c r="AS346" s="6">
        <f t="shared" si="154"/>
        <v>208.01594646543748</v>
      </c>
      <c r="AT346" s="12">
        <f t="shared" si="155"/>
        <v>3.2844016290582978E-2</v>
      </c>
      <c r="AU346" s="12">
        <f t="shared" si="156"/>
        <v>4.7010105816318815E-2</v>
      </c>
      <c r="AV346" s="12">
        <f t="shared" si="157"/>
        <v>4.6976489805153454E-2</v>
      </c>
      <c r="AW346" s="12">
        <f t="shared" si="158"/>
        <v>2.2754893547427546E-2</v>
      </c>
      <c r="AX346" s="12">
        <f t="shared" si="159"/>
        <v>2.2754893547427546E-2</v>
      </c>
      <c r="AY346" s="6">
        <f t="shared" si="160"/>
        <v>28355000000</v>
      </c>
      <c r="AZ346" s="13">
        <f t="shared" si="161"/>
        <v>0.10305060835831423</v>
      </c>
      <c r="BA346" s="14">
        <f t="shared" si="162"/>
        <v>5.5727497604380565</v>
      </c>
      <c r="BB346" s="6"/>
      <c r="BC346" s="15"/>
      <c r="BD346" s="13">
        <f>_xlfn.PERCENTRANK.EXC($AX345:$AX$1474,AX346)</f>
        <v>0.83299999999999996</v>
      </c>
      <c r="BE346" s="13">
        <f>_xlfn.PERCENTRANK.EXC($AZ345:$AZ$1474,AZ346)</f>
        <v>0.52600000000000002</v>
      </c>
      <c r="BF346" s="13">
        <f>1-_xlfn.PERCENTRANK.EXC($BA345:$BA$1474,BA346)</f>
        <v>0.88500000000000001</v>
      </c>
      <c r="BG346" s="13">
        <v>0</v>
      </c>
      <c r="BH346" s="16">
        <f t="shared" si="163"/>
        <v>0.62580000000000013</v>
      </c>
    </row>
    <row r="347" spans="1:60" collapsed="1">
      <c r="A347" s="4" t="s">
        <v>1398</v>
      </c>
      <c r="B347" s="4" t="s">
        <v>1399</v>
      </c>
      <c r="C347" s="4" t="s">
        <v>20</v>
      </c>
      <c r="D347" s="4" t="s">
        <v>1375</v>
      </c>
      <c r="E347" s="45">
        <v>4615830277.7017698</v>
      </c>
      <c r="F347" s="45">
        <v>8182647000</v>
      </c>
      <c r="G347" s="45">
        <v>7145908000</v>
      </c>
      <c r="H347" s="45">
        <v>7236082000</v>
      </c>
      <c r="I347" s="43">
        <v>304546000</v>
      </c>
      <c r="J347" s="43">
        <v>299686000</v>
      </c>
      <c r="K347" s="43">
        <v>178169000</v>
      </c>
      <c r="L347" s="45">
        <v>442782000</v>
      </c>
      <c r="M347" s="45">
        <v>1446730</v>
      </c>
      <c r="N347" s="45">
        <v>1445470</v>
      </c>
      <c r="O347" s="45">
        <v>1445250</v>
      </c>
      <c r="P347" s="45">
        <v>187052000</v>
      </c>
      <c r="Q347" s="45">
        <v>51518000</v>
      </c>
      <c r="R347" s="45">
        <v>1352089000</v>
      </c>
      <c r="S347" s="45">
        <v>218594000</v>
      </c>
      <c r="T347" s="45">
        <v>3070649240</v>
      </c>
      <c r="U347" s="1">
        <v>13.4463571535127</v>
      </c>
      <c r="V347" s="8"/>
      <c r="W347" s="1"/>
      <c r="X347" s="11">
        <f t="shared" si="164"/>
        <v>0</v>
      </c>
      <c r="Y347" s="5">
        <f t="shared" si="140"/>
        <v>0</v>
      </c>
      <c r="Z347" s="5"/>
      <c r="AA347" s="5">
        <f t="shared" si="141"/>
        <v>0</v>
      </c>
      <c r="AB347" s="5"/>
      <c r="AC347" s="5"/>
      <c r="AD347" s="5"/>
      <c r="AE347" s="5">
        <f t="shared" si="142"/>
        <v>0</v>
      </c>
      <c r="AF347" s="10"/>
      <c r="AG347" s="12">
        <f t="shared" si="143"/>
        <v>3.7218518652949346E-2</v>
      </c>
      <c r="AH347" s="12">
        <f t="shared" si="144"/>
        <v>4.1938127387030455E-2</v>
      </c>
      <c r="AI347" s="12">
        <f t="shared" si="139"/>
        <v>6.1190848859921709E-2</v>
      </c>
      <c r="AJ347" s="12">
        <f t="shared" si="145"/>
        <v>-7.2054327120173456E-3</v>
      </c>
      <c r="AK347" s="12">
        <f t="shared" si="146"/>
        <v>2.0921879963342604E-3</v>
      </c>
      <c r="AL347" s="12">
        <f t="shared" si="147"/>
        <v>2.2259142688501932E-2</v>
      </c>
      <c r="AM347" s="12">
        <f t="shared" si="148"/>
        <v>6.7219905720088402E-2</v>
      </c>
      <c r="AN347" s="6">
        <f t="shared" si="149"/>
        <v>5655.9599925348894</v>
      </c>
      <c r="AO347" s="6">
        <f t="shared" si="150"/>
        <v>4943.6570803959958</v>
      </c>
      <c r="AP347" s="6">
        <f t="shared" si="151"/>
        <v>5006.8029752637949</v>
      </c>
      <c r="AQ347" s="6">
        <f t="shared" si="152"/>
        <v>210.50645248249504</v>
      </c>
      <c r="AR347" s="6">
        <f t="shared" si="153"/>
        <v>207.32772039544233</v>
      </c>
      <c r="AS347" s="6">
        <f t="shared" si="154"/>
        <v>306.37052413077322</v>
      </c>
      <c r="AT347" s="12">
        <f t="shared" si="155"/>
        <v>-7.1456576537339833E-3</v>
      </c>
      <c r="AU347" s="12">
        <f t="shared" si="156"/>
        <v>2.1176099302220308E-3</v>
      </c>
      <c r="AV347" s="12">
        <f t="shared" si="157"/>
        <v>2.2320691776146262E-2</v>
      </c>
      <c r="AW347" s="12">
        <f t="shared" si="158"/>
        <v>6.7246979869764578E-2</v>
      </c>
      <c r="AX347" s="12">
        <f t="shared" si="159"/>
        <v>-7.2054327120173456E-3</v>
      </c>
      <c r="AY347" s="6">
        <f t="shared" si="160"/>
        <v>1372065000</v>
      </c>
      <c r="AZ347" s="13">
        <f t="shared" si="161"/>
        <v>0.32271211640847919</v>
      </c>
      <c r="BA347" s="14">
        <f t="shared" si="162"/>
        <v>6.9349007863914975</v>
      </c>
      <c r="BB347" s="6"/>
      <c r="BC347" s="15"/>
      <c r="BD347" s="13">
        <f>_xlfn.PERCENTRANK.EXC($AX346:$AX$1474,AX347)</f>
        <v>0.54600000000000004</v>
      </c>
      <c r="BE347" s="13">
        <f>_xlfn.PERCENTRANK.EXC($AZ346:$AZ$1474,AZ347)</f>
        <v>0.93700000000000006</v>
      </c>
      <c r="BF347" s="13">
        <f>1-_xlfn.PERCENTRANK.EXC($BA346:$BA$1474,BA347)</f>
        <v>0.81800000000000006</v>
      </c>
      <c r="BG347" s="13">
        <v>0</v>
      </c>
      <c r="BH347" s="16">
        <f t="shared" si="163"/>
        <v>0.62380000000000013</v>
      </c>
    </row>
    <row r="348" spans="1:60" collapsed="1">
      <c r="A348" s="4" t="s">
        <v>852</v>
      </c>
      <c r="B348" s="4" t="s">
        <v>853</v>
      </c>
      <c r="C348" s="4" t="s">
        <v>20</v>
      </c>
      <c r="D348" s="4" t="s">
        <v>803</v>
      </c>
      <c r="E348" s="45">
        <v>20579345150</v>
      </c>
      <c r="F348" s="45">
        <v>44117268000</v>
      </c>
      <c r="G348" s="45">
        <v>42639000000</v>
      </c>
      <c r="H348" s="45">
        <v>47871000000</v>
      </c>
      <c r="I348" s="43">
        <v>2756159000</v>
      </c>
      <c r="J348" s="43">
        <v>1227000000</v>
      </c>
      <c r="K348" s="43">
        <v>305000000</v>
      </c>
      <c r="L348" s="45">
        <v>3019000000</v>
      </c>
      <c r="M348" s="45">
        <v>4274000</v>
      </c>
      <c r="N348" s="45">
        <v>4139100</v>
      </c>
      <c r="O348" s="45">
        <v>4180000</v>
      </c>
      <c r="P348" s="45">
        <v>13059000000</v>
      </c>
      <c r="Q348" s="45">
        <v>8701000000</v>
      </c>
      <c r="R348" s="45">
        <v>12657000000</v>
      </c>
      <c r="S348" s="45">
        <v>10944000000</v>
      </c>
      <c r="T348" s="45">
        <v>17203345150</v>
      </c>
      <c r="U348" s="1">
        <v>7.5742225534978198</v>
      </c>
      <c r="V348" s="8"/>
      <c r="W348" s="1"/>
      <c r="X348" s="11">
        <f t="shared" si="164"/>
        <v>0</v>
      </c>
      <c r="Y348" s="5">
        <f t="shared" si="140"/>
        <v>0</v>
      </c>
      <c r="Z348" s="5"/>
      <c r="AA348" s="5">
        <f t="shared" si="141"/>
        <v>0</v>
      </c>
      <c r="AB348" s="5"/>
      <c r="AC348" s="5"/>
      <c r="AD348" s="5"/>
      <c r="AE348" s="11">
        <f t="shared" si="142"/>
        <v>0</v>
      </c>
      <c r="AF348" s="10"/>
      <c r="AG348" s="12">
        <f t="shared" si="143"/>
        <v>6.2473474105422845E-2</v>
      </c>
      <c r="AH348" s="12">
        <f t="shared" si="144"/>
        <v>2.8776472243720538E-2</v>
      </c>
      <c r="AI348" s="12">
        <f t="shared" si="139"/>
        <v>6.3065321384554326E-2</v>
      </c>
      <c r="AJ348" s="12">
        <f t="shared" si="145"/>
        <v>4.8150034438991796E-3</v>
      </c>
      <c r="AK348" s="12">
        <f t="shared" si="146"/>
        <v>1.9477350271099869E-2</v>
      </c>
      <c r="AL348" s="12">
        <f t="shared" si="147"/>
        <v>5.3724747858758803E-3</v>
      </c>
      <c r="AM348" s="12">
        <f t="shared" si="148"/>
        <v>0.16190269324004225</v>
      </c>
      <c r="AN348" s="6">
        <f t="shared" si="149"/>
        <v>10322.243331773514</v>
      </c>
      <c r="AO348" s="6">
        <f t="shared" si="150"/>
        <v>10301.514822062767</v>
      </c>
      <c r="AP348" s="6">
        <f t="shared" si="151"/>
        <v>11452.392344497608</v>
      </c>
      <c r="AQ348" s="6">
        <f t="shared" si="152"/>
        <v>644.8664014974263</v>
      </c>
      <c r="AR348" s="6">
        <f t="shared" si="153"/>
        <v>296.44125534536494</v>
      </c>
      <c r="AS348" s="6">
        <f t="shared" si="154"/>
        <v>722.24880382775132</v>
      </c>
      <c r="AT348" s="12">
        <f t="shared" si="155"/>
        <v>6.1303336413469633E-3</v>
      </c>
      <c r="AU348" s="12">
        <f t="shared" si="156"/>
        <v>1.7807986538155296E-2</v>
      </c>
      <c r="AV348" s="12">
        <f t="shared" si="157"/>
        <v>6.6885347284884045E-3</v>
      </c>
      <c r="AW348" s="12">
        <f t="shared" si="158"/>
        <v>0.16000011225892496</v>
      </c>
      <c r="AX348" s="12">
        <f t="shared" si="159"/>
        <v>4.8150034438991796E-3</v>
      </c>
      <c r="AY348" s="6">
        <f t="shared" si="160"/>
        <v>23473000000</v>
      </c>
      <c r="AZ348" s="13">
        <f t="shared" si="161"/>
        <v>0.12861585651599711</v>
      </c>
      <c r="BA348" s="14">
        <f t="shared" si="162"/>
        <v>5.6983587777409737</v>
      </c>
      <c r="BB348" s="6"/>
      <c r="BC348" s="15"/>
      <c r="BD348" s="13">
        <f>_xlfn.PERCENTRANK.EXC($AX347:$AX$1474,AX348)</f>
        <v>0.66200000000000003</v>
      </c>
      <c r="BE348" s="13">
        <f>_xlfn.PERCENTRANK.EXC($AZ347:$AZ$1474,AZ348)</f>
        <v>0.66400000000000003</v>
      </c>
      <c r="BF348" s="13">
        <f>1-_xlfn.PERCENTRANK.EXC($BA347:$BA$1474,BA348)</f>
        <v>0.879</v>
      </c>
      <c r="BG348" s="13">
        <v>0</v>
      </c>
      <c r="BH348" s="16">
        <f t="shared" si="163"/>
        <v>0.61680000000000001</v>
      </c>
    </row>
    <row r="349" spans="1:60" collapsed="1">
      <c r="A349" s="4" t="s">
        <v>2259</v>
      </c>
      <c r="B349" s="4" t="s">
        <v>2260</v>
      </c>
      <c r="C349" s="4" t="s">
        <v>20</v>
      </c>
      <c r="D349" s="4" t="s">
        <v>2228</v>
      </c>
      <c r="E349" s="45">
        <v>9400447980</v>
      </c>
      <c r="F349" s="45">
        <v>47602000000</v>
      </c>
      <c r="G349" s="45">
        <v>43958000000</v>
      </c>
      <c r="H349" s="45">
        <v>42401000000</v>
      </c>
      <c r="I349" s="43">
        <v>382000000</v>
      </c>
      <c r="J349" s="43">
        <v>2174000000</v>
      </c>
      <c r="K349" s="43">
        <v>1120000000</v>
      </c>
      <c r="L349" s="45">
        <v>1831000000</v>
      </c>
      <c r="M349" s="45">
        <v>28832040</v>
      </c>
      <c r="N349" s="45">
        <v>28829400</v>
      </c>
      <c r="O349" s="45">
        <v>28827750</v>
      </c>
      <c r="P349" s="45">
        <v>21514000000</v>
      </c>
      <c r="Q349" s="45">
        <v>2537000000</v>
      </c>
      <c r="R349" s="45">
        <v>657000000</v>
      </c>
      <c r="S349" s="45">
        <v>12983000000</v>
      </c>
      <c r="T349" s="45">
        <v>6502776520.0000095</v>
      </c>
      <c r="U349" s="1">
        <v>8.9980654159355709</v>
      </c>
      <c r="V349" s="8">
        <v>5</v>
      </c>
      <c r="W349" s="1"/>
      <c r="X349" s="11">
        <f t="shared" si="164"/>
        <v>0</v>
      </c>
      <c r="Y349" s="5">
        <f t="shared" si="140"/>
        <v>0</v>
      </c>
      <c r="Z349" s="5"/>
      <c r="AA349" s="5">
        <f t="shared" si="141"/>
        <v>0</v>
      </c>
      <c r="AB349" s="5"/>
      <c r="AC349" s="5"/>
      <c r="AD349" s="5"/>
      <c r="AE349" s="5">
        <f t="shared" si="142"/>
        <v>0</v>
      </c>
      <c r="AF349" s="10"/>
      <c r="AG349" s="12">
        <f t="shared" si="143"/>
        <v>8.0248729044998107E-3</v>
      </c>
      <c r="AH349" s="12">
        <f t="shared" si="144"/>
        <v>4.9456299194685839E-2</v>
      </c>
      <c r="AI349" s="12">
        <f t="shared" si="139"/>
        <v>4.318294379849532E-2</v>
      </c>
      <c r="AJ349" s="12">
        <f t="shared" si="145"/>
        <v>-6.7829401465484551E-3</v>
      </c>
      <c r="AK349" s="12">
        <f t="shared" si="146"/>
        <v>-5.992421015371896E-3</v>
      </c>
      <c r="AL349" s="12">
        <f t="shared" si="147"/>
        <v>9.65710184238322E-2</v>
      </c>
      <c r="AM349" s="12">
        <f t="shared" si="148"/>
        <v>-2.8212144337783518E-2</v>
      </c>
      <c r="AN349" s="6">
        <f t="shared" si="149"/>
        <v>1651.0104730709309</v>
      </c>
      <c r="AO349" s="6">
        <f t="shared" si="150"/>
        <v>1524.7629156347341</v>
      </c>
      <c r="AP349" s="6">
        <f t="shared" si="151"/>
        <v>1470.8397290804867</v>
      </c>
      <c r="AQ349" s="6">
        <f t="shared" si="152"/>
        <v>13.249149210392327</v>
      </c>
      <c r="AR349" s="6">
        <f t="shared" si="153"/>
        <v>75.409130956592932</v>
      </c>
      <c r="AS349" s="6">
        <f t="shared" si="154"/>
        <v>63.515189357476736</v>
      </c>
      <c r="AT349" s="12">
        <f t="shared" si="155"/>
        <v>-6.7742463117738128E-3</v>
      </c>
      <c r="AU349" s="12">
        <f t="shared" si="156"/>
        <v>-5.9829389862368076E-3</v>
      </c>
      <c r="AV349" s="12">
        <f t="shared" si="157"/>
        <v>9.6580616937226749E-2</v>
      </c>
      <c r="AW349" s="12">
        <f t="shared" si="158"/>
        <v>-2.8202874266855193E-2</v>
      </c>
      <c r="AX349" s="12">
        <f t="shared" si="159"/>
        <v>-2.8212144337783518E-2</v>
      </c>
      <c r="AY349" s="6">
        <f t="shared" si="160"/>
        <v>11725000000</v>
      </c>
      <c r="AZ349" s="13">
        <f t="shared" si="161"/>
        <v>0.15616204690831556</v>
      </c>
      <c r="BA349" s="14">
        <f t="shared" si="162"/>
        <v>3.551489087930098</v>
      </c>
      <c r="BB349" s="6"/>
      <c r="BC349" s="15"/>
      <c r="BD349" s="13">
        <f>_xlfn.PERCENTRANK.EXC($AX348:$AX$1474,AX349)</f>
        <v>0.4</v>
      </c>
      <c r="BE349" s="13">
        <f>_xlfn.PERCENTRANK.EXC($AZ348:$AZ$1474,AZ349)</f>
        <v>0.76100000000000001</v>
      </c>
      <c r="BF349" s="13">
        <f>1-_xlfn.PERCENTRANK.EXC($BA348:$BA$1474,BA349)</f>
        <v>0.94699999999999995</v>
      </c>
      <c r="BG349" s="13">
        <v>0</v>
      </c>
      <c r="BH349" s="16">
        <f t="shared" si="163"/>
        <v>0.61099999999999999</v>
      </c>
    </row>
    <row r="350" spans="1:60" collapsed="1">
      <c r="A350" s="4" t="s">
        <v>1020</v>
      </c>
      <c r="B350" s="4" t="s">
        <v>1021</v>
      </c>
      <c r="C350" s="4" t="s">
        <v>20</v>
      </c>
      <c r="D350" s="4" t="s">
        <v>803</v>
      </c>
      <c r="E350" s="45">
        <v>659292547055</v>
      </c>
      <c r="F350" s="45">
        <v>118139000000</v>
      </c>
      <c r="G350" s="45">
        <v>259015000000</v>
      </c>
      <c r="H350" s="45">
        <v>373151000000</v>
      </c>
      <c r="I350" s="43">
        <v>15390000000</v>
      </c>
      <c r="J350" s="43">
        <v>26736000000</v>
      </c>
      <c r="K350" s="43">
        <v>23769000000</v>
      </c>
      <c r="L350" s="45">
        <v>45310000000</v>
      </c>
      <c r="M350" s="45">
        <v>261389610</v>
      </c>
      <c r="N350" s="45">
        <v>274691000</v>
      </c>
      <c r="O350" s="45">
        <v>284420000</v>
      </c>
      <c r="P350" s="45">
        <v>78396000000</v>
      </c>
      <c r="Q350" s="45">
        <v>77389000000</v>
      </c>
      <c r="R350" s="45">
        <v>48405000000</v>
      </c>
      <c r="S350" s="45">
        <v>22434000000</v>
      </c>
      <c r="T350" s="45">
        <v>530414692435.5</v>
      </c>
      <c r="U350" s="1">
        <v>22.738398617301598</v>
      </c>
      <c r="V350" s="8">
        <v>2</v>
      </c>
      <c r="W350" s="1"/>
      <c r="X350" s="11">
        <f t="shared" si="164"/>
        <v>0</v>
      </c>
      <c r="Y350" s="5">
        <f t="shared" si="140"/>
        <v>0</v>
      </c>
      <c r="Z350" s="5"/>
      <c r="AA350" s="5">
        <f t="shared" si="141"/>
        <v>0</v>
      </c>
      <c r="AB350" s="5"/>
      <c r="AC350" s="5"/>
      <c r="AD350" s="5"/>
      <c r="AE350" s="5">
        <f t="shared" si="142"/>
        <v>0</v>
      </c>
      <c r="AF350" s="10"/>
      <c r="AG350" s="12">
        <f t="shared" si="143"/>
        <v>0.13027027484573256</v>
      </c>
      <c r="AH350" s="12">
        <f t="shared" si="144"/>
        <v>0.10322182113005038</v>
      </c>
      <c r="AI350" s="12">
        <f t="shared" si="139"/>
        <v>0.12142537471425777</v>
      </c>
      <c r="AJ350" s="12">
        <f t="shared" si="145"/>
        <v>6.9995231719066409E-2</v>
      </c>
      <c r="AK350" s="12">
        <f t="shared" si="146"/>
        <v>6.2738993304074064E-2</v>
      </c>
      <c r="AL350" s="12">
        <f t="shared" si="147"/>
        <v>6.5578904911759217E-2</v>
      </c>
      <c r="AM350" s="12">
        <f t="shared" si="148"/>
        <v>9.1900181728336694E-2</v>
      </c>
      <c r="AN350" s="6">
        <f t="shared" si="149"/>
        <v>451.96517183678418</v>
      </c>
      <c r="AO350" s="6">
        <f t="shared" si="150"/>
        <v>942.93224022629067</v>
      </c>
      <c r="AP350" s="6">
        <f t="shared" si="151"/>
        <v>1311.9717319457141</v>
      </c>
      <c r="AQ350" s="6">
        <f t="shared" si="152"/>
        <v>58.877627155876617</v>
      </c>
      <c r="AR350" s="6">
        <f t="shared" si="153"/>
        <v>97.331183038395864</v>
      </c>
      <c r="AS350" s="6">
        <f t="shared" si="154"/>
        <v>159.30665916602209</v>
      </c>
      <c r="AT350" s="12">
        <f t="shared" si="155"/>
        <v>6.4693682047648915E-2</v>
      </c>
      <c r="AU350" s="12">
        <f t="shared" si="156"/>
        <v>5.6592034058144058E-2</v>
      </c>
      <c r="AV350" s="12">
        <f t="shared" si="157"/>
        <v>6.0299236997605865E-2</v>
      </c>
      <c r="AW350" s="12">
        <f t="shared" si="158"/>
        <v>8.5584552058213914E-2</v>
      </c>
      <c r="AX350" s="12">
        <f t="shared" si="159"/>
        <v>5.6592034058144058E-2</v>
      </c>
      <c r="AY350" s="6">
        <f t="shared" si="160"/>
        <v>181756000000</v>
      </c>
      <c r="AZ350" s="13">
        <f t="shared" si="161"/>
        <v>0.24929025726798565</v>
      </c>
      <c r="BA350" s="14">
        <f t="shared" si="162"/>
        <v>11.706349424751711</v>
      </c>
      <c r="BB350" s="6"/>
      <c r="BC350" s="15"/>
      <c r="BD350" s="13">
        <f>_xlfn.PERCENTRANK.EXC($AX349:$AX$1474,AX350)</f>
        <v>0.96099999999999997</v>
      </c>
      <c r="BE350" s="13">
        <f>_xlfn.PERCENTRANK.EXC($AZ349:$AZ$1474,AZ350)</f>
        <v>0.89</v>
      </c>
      <c r="BF350" s="13">
        <f>1-_xlfn.PERCENTRANK.EXC($BA349:$BA$1474,BA350)</f>
        <v>0.497</v>
      </c>
      <c r="BG350" s="13">
        <v>0</v>
      </c>
      <c r="BH350" s="16">
        <f t="shared" si="163"/>
        <v>0.56900000000000006</v>
      </c>
    </row>
    <row r="351" spans="1:60" collapsed="1">
      <c r="A351" s="4" t="s">
        <v>2029</v>
      </c>
      <c r="B351" s="4" t="s">
        <v>2030</v>
      </c>
      <c r="C351" s="4" t="s">
        <v>20</v>
      </c>
      <c r="D351" s="4" t="s">
        <v>2016</v>
      </c>
      <c r="E351" s="45">
        <v>21012138000</v>
      </c>
      <c r="F351" s="45">
        <v>32218064000</v>
      </c>
      <c r="G351" s="45">
        <v>37900069000</v>
      </c>
      <c r="H351" s="45">
        <v>54695637000</v>
      </c>
      <c r="I351" s="43">
        <v>1431896000</v>
      </c>
      <c r="J351" s="43">
        <v>1717614000</v>
      </c>
      <c r="K351" s="43">
        <v>2038921000</v>
      </c>
      <c r="L351" s="45">
        <v>2741771000</v>
      </c>
      <c r="M351" s="45">
        <v>11156000</v>
      </c>
      <c r="N351" s="45">
        <v>10042000</v>
      </c>
      <c r="O351" s="45">
        <v>10042000</v>
      </c>
      <c r="P351" s="45">
        <v>11906810000</v>
      </c>
      <c r="Q351" s="45">
        <v>8478687000</v>
      </c>
      <c r="R351" s="45">
        <v>4580621000</v>
      </c>
      <c r="S351" s="45">
        <v>5548650000</v>
      </c>
      <c r="T351" s="45">
        <v>19111411600</v>
      </c>
      <c r="U351" s="1">
        <v>7.7945354263184701</v>
      </c>
      <c r="V351" s="8">
        <v>2</v>
      </c>
      <c r="W351" s="1"/>
      <c r="X351" s="11">
        <f t="shared" si="164"/>
        <v>0</v>
      </c>
      <c r="Y351" s="5">
        <f t="shared" si="140"/>
        <v>0</v>
      </c>
      <c r="Z351" s="5"/>
      <c r="AA351" s="5">
        <f t="shared" si="141"/>
        <v>0</v>
      </c>
      <c r="AB351" s="5"/>
      <c r="AC351" s="5"/>
      <c r="AD351" s="5"/>
      <c r="AE351" s="5">
        <f t="shared" si="142"/>
        <v>0</v>
      </c>
      <c r="AF351" s="10"/>
      <c r="AG351" s="12">
        <f t="shared" si="143"/>
        <v>4.4443887131144812E-2</v>
      </c>
      <c r="AH351" s="12">
        <f t="shared" si="144"/>
        <v>4.5319548098975759E-2</v>
      </c>
      <c r="AI351" s="12">
        <f t="shared" si="139"/>
        <v>5.0127782587119335E-2</v>
      </c>
      <c r="AJ351" s="12">
        <f t="shared" si="145"/>
        <v>3.1622436903177231E-2</v>
      </c>
      <c r="AK351" s="12">
        <f t="shared" si="146"/>
        <v>6.3046137873031149E-2</v>
      </c>
      <c r="AL351" s="12">
        <f t="shared" si="147"/>
        <v>3.8951505243093543E-2</v>
      </c>
      <c r="AM351" s="12">
        <f t="shared" si="148"/>
        <v>8.10628280270278E-2</v>
      </c>
      <c r="AN351" s="6">
        <f t="shared" si="149"/>
        <v>2887.9584080315526</v>
      </c>
      <c r="AO351" s="6">
        <f t="shared" si="150"/>
        <v>3774.155447122087</v>
      </c>
      <c r="AP351" s="6">
        <f t="shared" si="151"/>
        <v>5446.6876120294764</v>
      </c>
      <c r="AQ351" s="6">
        <f t="shared" si="152"/>
        <v>128.35209752599499</v>
      </c>
      <c r="AR351" s="6">
        <f t="shared" si="153"/>
        <v>171.04301931886079</v>
      </c>
      <c r="AS351" s="6">
        <f t="shared" si="154"/>
        <v>273.03037243576978</v>
      </c>
      <c r="AT351" s="12">
        <f t="shared" si="155"/>
        <v>3.8026224264078534E-2</v>
      </c>
      <c r="AU351" s="12">
        <f t="shared" si="156"/>
        <v>6.3046137873031149E-2</v>
      </c>
      <c r="AV351" s="12">
        <f t="shared" si="157"/>
        <v>4.5400787732370773E-2</v>
      </c>
      <c r="AW351" s="12">
        <f t="shared" si="158"/>
        <v>8.10628280270278E-2</v>
      </c>
      <c r="AX351" s="12">
        <f t="shared" si="159"/>
        <v>3.1622436903177231E-2</v>
      </c>
      <c r="AY351" s="6">
        <f t="shared" si="160"/>
        <v>19417468000</v>
      </c>
      <c r="AZ351" s="13">
        <f t="shared" si="161"/>
        <v>0.14120126269810254</v>
      </c>
      <c r="BA351" s="14">
        <f t="shared" si="162"/>
        <v>6.9704623763253748</v>
      </c>
      <c r="BB351" s="6"/>
      <c r="BC351" s="15"/>
      <c r="BD351" s="13">
        <f>_xlfn.PERCENTRANK.EXC($AX350:$AX$1474,AX351)</f>
        <v>0.88800000000000001</v>
      </c>
      <c r="BE351" s="13">
        <f>_xlfn.PERCENTRANK.EXC($AZ350:$AZ$1474,AZ351)</f>
        <v>0.71899999999999997</v>
      </c>
      <c r="BF351" s="13">
        <f>1-_xlfn.PERCENTRANK.EXC($BA350:$BA$1474,BA351)</f>
        <v>0.81800000000000006</v>
      </c>
      <c r="BG351" s="13">
        <v>0</v>
      </c>
      <c r="BH351" s="16">
        <f t="shared" si="163"/>
        <v>0.64860000000000007</v>
      </c>
    </row>
    <row r="352" spans="1:60" collapsed="1">
      <c r="A352" s="4" t="s">
        <v>1508</v>
      </c>
      <c r="B352" s="4" t="s">
        <v>1509</v>
      </c>
      <c r="C352" s="4" t="s">
        <v>20</v>
      </c>
      <c r="D352" s="4" t="s">
        <v>1491</v>
      </c>
      <c r="E352" s="45">
        <v>85153347720</v>
      </c>
      <c r="F352" s="45">
        <v>91147000000</v>
      </c>
      <c r="G352" s="45">
        <v>104824000000</v>
      </c>
      <c r="H352" s="45">
        <v>140861000000</v>
      </c>
      <c r="I352" s="43">
        <v>3389000000</v>
      </c>
      <c r="J352" s="43">
        <v>5464000000</v>
      </c>
      <c r="K352" s="43">
        <v>9777000000</v>
      </c>
      <c r="L352" s="45">
        <v>12427000000</v>
      </c>
      <c r="M352" s="45">
        <v>18120600</v>
      </c>
      <c r="N352" s="45">
        <v>17892600</v>
      </c>
      <c r="O352" s="45">
        <v>20282000</v>
      </c>
      <c r="P352" s="45">
        <v>28135000000</v>
      </c>
      <c r="Q352" s="45">
        <v>315000000</v>
      </c>
      <c r="R352" s="45">
        <v>78973000000</v>
      </c>
      <c r="S352" s="45">
        <v>12835000000</v>
      </c>
      <c r="T352" s="45">
        <v>83127712600.000107</v>
      </c>
      <c r="U352" s="1">
        <v>8.6200303499844502</v>
      </c>
      <c r="V352" s="8">
        <v>3</v>
      </c>
      <c r="W352" s="1"/>
      <c r="X352" s="11">
        <f t="shared" si="164"/>
        <v>0</v>
      </c>
      <c r="Y352" s="5">
        <f t="shared" si="140"/>
        <v>0</v>
      </c>
      <c r="Z352" s="5"/>
      <c r="AA352" s="5">
        <f t="shared" si="141"/>
        <v>0</v>
      </c>
      <c r="AB352" s="5"/>
      <c r="AC352" s="5"/>
      <c r="AD352" s="5"/>
      <c r="AE352" s="5">
        <f t="shared" si="142"/>
        <v>0</v>
      </c>
      <c r="AF352" s="10"/>
      <c r="AG352" s="12">
        <f t="shared" si="143"/>
        <v>3.718169550286899E-2</v>
      </c>
      <c r="AH352" s="12">
        <f t="shared" si="144"/>
        <v>5.2125467450202245E-2</v>
      </c>
      <c r="AI352" s="12">
        <f t="shared" si="139"/>
        <v>8.8221722123227861E-2</v>
      </c>
      <c r="AJ352" s="12">
        <f t="shared" si="145"/>
        <v>2.5936529137907671E-2</v>
      </c>
      <c r="AK352" s="12">
        <f t="shared" si="146"/>
        <v>5.0481334079910622E-2</v>
      </c>
      <c r="AL352" s="12">
        <f t="shared" si="147"/>
        <v>7.9428318859573244E-2</v>
      </c>
      <c r="AM352" s="12">
        <f t="shared" si="148"/>
        <v>0.14676897420306045</v>
      </c>
      <c r="AN352" s="6">
        <f t="shared" si="149"/>
        <v>5030.0210809796581</v>
      </c>
      <c r="AO352" s="6">
        <f t="shared" si="150"/>
        <v>5858.5113398835274</v>
      </c>
      <c r="AP352" s="6">
        <f t="shared" si="151"/>
        <v>6945.1237550537426</v>
      </c>
      <c r="AQ352" s="6">
        <f t="shared" si="152"/>
        <v>187.02471220599756</v>
      </c>
      <c r="AR352" s="6">
        <f t="shared" si="153"/>
        <v>305.37764215373954</v>
      </c>
      <c r="AS352" s="6">
        <f t="shared" si="154"/>
        <v>612.71077802978016</v>
      </c>
      <c r="AT352" s="12">
        <f t="shared" si="155"/>
        <v>1.9158604593159323E-2</v>
      </c>
      <c r="AU352" s="12">
        <f t="shared" si="156"/>
        <v>2.8763274997037458E-2</v>
      </c>
      <c r="AV352" s="12">
        <f t="shared" si="157"/>
        <v>7.2296996902607269E-2</v>
      </c>
      <c r="AW352" s="12">
        <f t="shared" si="158"/>
        <v>0.12306022705243946</v>
      </c>
      <c r="AX352" s="12">
        <f t="shared" si="159"/>
        <v>1.9158604593159323E-2</v>
      </c>
      <c r="AY352" s="6">
        <f t="shared" si="160"/>
        <v>94588000000</v>
      </c>
      <c r="AZ352" s="13">
        <f t="shared" si="161"/>
        <v>0.1313803019410496</v>
      </c>
      <c r="BA352" s="14">
        <f t="shared" si="162"/>
        <v>6.6892824173171404</v>
      </c>
      <c r="BB352" s="6"/>
      <c r="BC352" s="15"/>
      <c r="BD352" s="13">
        <f>_xlfn.PERCENTRANK.EXC($AX351:$AX$1474,AX352)</f>
        <v>0.80300000000000005</v>
      </c>
      <c r="BE352" s="13">
        <f>_xlfn.PERCENTRANK.EXC($AZ351:$AZ$1474,AZ352)</f>
        <v>0.68100000000000005</v>
      </c>
      <c r="BF352" s="13">
        <f>1-_xlfn.PERCENTRANK.EXC($BA351:$BA$1474,BA352)</f>
        <v>0.83199999999999996</v>
      </c>
      <c r="BG352" s="13">
        <v>0</v>
      </c>
      <c r="BH352" s="16">
        <f t="shared" si="163"/>
        <v>0.62960000000000005</v>
      </c>
    </row>
    <row r="353" spans="1:60" collapsed="1">
      <c r="A353" s="4" t="s">
        <v>2767</v>
      </c>
      <c r="B353" s="4" t="s">
        <v>2768</v>
      </c>
      <c r="C353" s="4" t="s">
        <v>20</v>
      </c>
      <c r="D353" s="4" t="s">
        <v>2740</v>
      </c>
      <c r="E353" s="45">
        <v>65562007500</v>
      </c>
      <c r="F353" s="45">
        <v>106227000000</v>
      </c>
      <c r="G353" s="45">
        <v>101202000000</v>
      </c>
      <c r="H353" s="45">
        <v>112234000000</v>
      </c>
      <c r="I353" s="43">
        <v>1019000000</v>
      </c>
      <c r="J353" s="43">
        <v>3895000000</v>
      </c>
      <c r="K353" s="43">
        <v>6176000000</v>
      </c>
      <c r="L353" s="45">
        <v>7095000000</v>
      </c>
      <c r="M353" s="45">
        <v>25263000</v>
      </c>
      <c r="N353" s="45">
        <v>24502000</v>
      </c>
      <c r="O353" s="45">
        <v>23349000</v>
      </c>
      <c r="P353" s="45">
        <v>54000000000</v>
      </c>
      <c r="Q353" s="45">
        <v>1596000000</v>
      </c>
      <c r="R353" s="45">
        <v>2628000000</v>
      </c>
      <c r="S353" s="45">
        <v>31646000000</v>
      </c>
      <c r="T353" s="45">
        <v>55698080775</v>
      </c>
      <c r="U353" s="1">
        <v>12.036859478674099</v>
      </c>
      <c r="V353" s="8">
        <v>3</v>
      </c>
      <c r="W353" s="1"/>
      <c r="X353" s="11">
        <f t="shared" si="164"/>
        <v>0</v>
      </c>
      <c r="Y353" s="5">
        <f t="shared" si="140"/>
        <v>0</v>
      </c>
      <c r="Z353" s="5"/>
      <c r="AA353" s="5">
        <f t="shared" si="141"/>
        <v>0</v>
      </c>
      <c r="AB353" s="5"/>
      <c r="AC353" s="5"/>
      <c r="AD353" s="5"/>
      <c r="AE353" s="5">
        <f t="shared" si="142"/>
        <v>0</v>
      </c>
      <c r="AF353" s="10"/>
      <c r="AG353" s="12">
        <f t="shared" si="143"/>
        <v>9.5926647650785585E-3</v>
      </c>
      <c r="AH353" s="12">
        <f t="shared" si="144"/>
        <v>3.8487381672298968E-2</v>
      </c>
      <c r="AI353" s="12">
        <f t="shared" si="139"/>
        <v>6.3216137712279699E-2</v>
      </c>
      <c r="AJ353" s="12">
        <f t="shared" si="145"/>
        <v>3.2409855973443147E-3</v>
      </c>
      <c r="AK353" s="12">
        <f t="shared" si="146"/>
        <v>1.739412241987548E-2</v>
      </c>
      <c r="AL353" s="12">
        <f t="shared" si="147"/>
        <v>0.12092147385455676</v>
      </c>
      <c r="AM353" s="12">
        <f t="shared" si="148"/>
        <v>0.10511504044219899</v>
      </c>
      <c r="AN353" s="6">
        <f t="shared" si="149"/>
        <v>4204.845030281439</v>
      </c>
      <c r="AO353" s="6">
        <f t="shared" si="150"/>
        <v>4130.3567055750555</v>
      </c>
      <c r="AP353" s="6">
        <f t="shared" si="151"/>
        <v>4806.801147800762</v>
      </c>
      <c r="AQ353" s="6">
        <f t="shared" si="152"/>
        <v>40.335668764596441</v>
      </c>
      <c r="AR353" s="6">
        <f t="shared" si="153"/>
        <v>158.96661497020654</v>
      </c>
      <c r="AS353" s="6">
        <f t="shared" si="154"/>
        <v>303.86740331491711</v>
      </c>
      <c r="AT353" s="12">
        <f t="shared" si="155"/>
        <v>7.9013096386515436E-3</v>
      </c>
      <c r="AU353" s="12">
        <f t="shared" si="156"/>
        <v>2.5600205992514224E-2</v>
      </c>
      <c r="AV353" s="12">
        <f t="shared" si="157"/>
        <v>0.12612845539539941</v>
      </c>
      <c r="AW353" s="12">
        <f t="shared" si="158"/>
        <v>0.11402866219350116</v>
      </c>
      <c r="AX353" s="12">
        <f t="shared" si="159"/>
        <v>3.2409855973443147E-3</v>
      </c>
      <c r="AY353" s="6">
        <f t="shared" si="160"/>
        <v>26578000000</v>
      </c>
      <c r="AZ353" s="13">
        <f t="shared" si="161"/>
        <v>0.26695010911280004</v>
      </c>
      <c r="BA353" s="14">
        <f t="shared" si="162"/>
        <v>7.8503285095137425</v>
      </c>
      <c r="BB353" s="6"/>
      <c r="BC353" s="15"/>
      <c r="BD353" s="13">
        <f>_xlfn.PERCENTRANK.EXC($AX352:$AX$1474,AX353)</f>
        <v>0.64500000000000002</v>
      </c>
      <c r="BE353" s="13">
        <f>_xlfn.PERCENTRANK.EXC($AZ352:$AZ$1474,AZ353)</f>
        <v>0.90500000000000003</v>
      </c>
      <c r="BF353" s="13">
        <f>1-_xlfn.PERCENTRANK.EXC($BA352:$BA$1474,BA353)</f>
        <v>0.76700000000000002</v>
      </c>
      <c r="BG353" s="13">
        <v>0</v>
      </c>
      <c r="BH353" s="16">
        <f t="shared" si="163"/>
        <v>0.61680000000000001</v>
      </c>
    </row>
    <row r="354" spans="1:60" collapsed="1">
      <c r="A354" s="4" t="s">
        <v>1538</v>
      </c>
      <c r="B354" s="4" t="s">
        <v>1539</v>
      </c>
      <c r="C354" s="4" t="s">
        <v>20</v>
      </c>
      <c r="D354" s="4" t="s">
        <v>1491</v>
      </c>
      <c r="E354" s="45">
        <v>18646166000</v>
      </c>
      <c r="F354" s="45">
        <v>17770908000</v>
      </c>
      <c r="G354" s="45">
        <v>23064000000</v>
      </c>
      <c r="H354" s="45">
        <v>44813000000</v>
      </c>
      <c r="I354" s="43">
        <v>548768000</v>
      </c>
      <c r="J354" s="43">
        <v>1040000000</v>
      </c>
      <c r="K354" s="43">
        <v>3216000000</v>
      </c>
      <c r="L354" s="45">
        <v>2926000000</v>
      </c>
      <c r="M354" s="45">
        <v>7461680</v>
      </c>
      <c r="N354" s="45">
        <v>7461020</v>
      </c>
      <c r="O354" s="45">
        <v>7463680</v>
      </c>
      <c r="P354" s="45">
        <v>5346000000</v>
      </c>
      <c r="Q354" s="45">
        <v>68000000</v>
      </c>
      <c r="R354" s="45">
        <v>22086000000</v>
      </c>
      <c r="S354" s="45">
        <v>5412000000</v>
      </c>
      <c r="T354" s="45">
        <v>23005632000</v>
      </c>
      <c r="U354" s="1">
        <v>9.2352467119075197</v>
      </c>
      <c r="V354" s="8">
        <v>5</v>
      </c>
      <c r="W354" s="1">
        <v>1.13295577130529</v>
      </c>
      <c r="X354" s="11">
        <f t="shared" si="164"/>
        <v>0</v>
      </c>
      <c r="Y354" s="5">
        <f t="shared" si="140"/>
        <v>0</v>
      </c>
      <c r="Z354" s="5"/>
      <c r="AA354" s="5">
        <f t="shared" si="141"/>
        <v>0</v>
      </c>
      <c r="AB354" s="5"/>
      <c r="AC354" s="5"/>
      <c r="AD354" s="5"/>
      <c r="AE354" s="11">
        <f t="shared" si="142"/>
        <v>0</v>
      </c>
      <c r="AF354" s="10"/>
      <c r="AG354" s="12">
        <f t="shared" si="143"/>
        <v>3.0880132855338624E-2</v>
      </c>
      <c r="AH354" s="12">
        <f t="shared" si="144"/>
        <v>4.5091918140825527E-2</v>
      </c>
      <c r="AI354" s="12">
        <f t="shared" si="139"/>
        <v>6.5293553210006031E-2</v>
      </c>
      <c r="AJ354" s="12">
        <f t="shared" si="145"/>
        <v>5.5915299019029252E-2</v>
      </c>
      <c r="AK354" s="12">
        <f t="shared" si="146"/>
        <v>0.11706445183604641</v>
      </c>
      <c r="AL354" s="12">
        <f t="shared" si="147"/>
        <v>0.10346350213059541</v>
      </c>
      <c r="AM354" s="12">
        <f t="shared" si="148"/>
        <v>0.18815608648566862</v>
      </c>
      <c r="AN354" s="6">
        <f t="shared" si="149"/>
        <v>2381.6229052974663</v>
      </c>
      <c r="AO354" s="6">
        <f t="shared" si="150"/>
        <v>3091.2663415994061</v>
      </c>
      <c r="AP354" s="6">
        <f t="shared" si="151"/>
        <v>6004.1427285199798</v>
      </c>
      <c r="AQ354" s="6">
        <f t="shared" si="152"/>
        <v>73.544831726903311</v>
      </c>
      <c r="AR354" s="6">
        <f t="shared" si="153"/>
        <v>139.39112882688963</v>
      </c>
      <c r="AS354" s="6">
        <f t="shared" si="154"/>
        <v>392.03181272509011</v>
      </c>
      <c r="AT354" s="12">
        <f t="shared" si="155"/>
        <v>5.5898652941365867E-2</v>
      </c>
      <c r="AU354" s="12">
        <f t="shared" si="156"/>
        <v>0.11699808973807269</v>
      </c>
      <c r="AV354" s="12">
        <f t="shared" si="157"/>
        <v>0.10344610647473917</v>
      </c>
      <c r="AW354" s="12">
        <f t="shared" si="158"/>
        <v>0.18808550100558308</v>
      </c>
      <c r="AX354" s="12">
        <f t="shared" si="159"/>
        <v>5.5898652941365867E-2</v>
      </c>
      <c r="AY354" s="6">
        <f t="shared" si="160"/>
        <v>22088000000</v>
      </c>
      <c r="AZ354" s="13">
        <f t="shared" si="161"/>
        <v>0.13247011952191237</v>
      </c>
      <c r="BA354" s="14">
        <f t="shared" si="162"/>
        <v>7.8624853041695131</v>
      </c>
      <c r="BB354" s="6"/>
      <c r="BC354" s="15"/>
      <c r="BD354" s="13">
        <f>_xlfn.PERCENTRANK.EXC($AX353:$AX$1474,AX354)</f>
        <v>0.96</v>
      </c>
      <c r="BE354" s="13">
        <f>_xlfn.PERCENTRANK.EXC($AZ353:$AZ$1474,AZ354)</f>
        <v>0.68799999999999994</v>
      </c>
      <c r="BF354" s="13">
        <f>1-_xlfn.PERCENTRANK.EXC($BA353:$BA$1474,BA354)</f>
        <v>0.76500000000000001</v>
      </c>
      <c r="BG354" s="13">
        <v>0</v>
      </c>
      <c r="BH354" s="16">
        <f t="shared" si="163"/>
        <v>0.63560000000000005</v>
      </c>
    </row>
    <row r="355" spans="1:60" collapsed="1">
      <c r="A355" s="4" t="s">
        <v>1177</v>
      </c>
      <c r="B355" s="4" t="s">
        <v>1178</v>
      </c>
      <c r="C355" s="4" t="s">
        <v>20</v>
      </c>
      <c r="D355" s="4" t="s">
        <v>1136</v>
      </c>
      <c r="E355" s="45">
        <v>56254464000</v>
      </c>
      <c r="F355" s="45">
        <v>15174776000</v>
      </c>
      <c r="G355" s="45">
        <v>22991820000</v>
      </c>
      <c r="H355" s="45">
        <v>35242866000</v>
      </c>
      <c r="I355" s="43">
        <v>463045000</v>
      </c>
      <c r="J355" s="43">
        <v>1653710000</v>
      </c>
      <c r="K355" s="43">
        <v>2278560000</v>
      </c>
      <c r="L355" s="45">
        <v>3456143000</v>
      </c>
      <c r="M355" s="45">
        <v>24081930</v>
      </c>
      <c r="N355" s="45">
        <v>24090350</v>
      </c>
      <c r="O355" s="45">
        <v>23867010</v>
      </c>
      <c r="P355" s="45">
        <v>6277248000</v>
      </c>
      <c r="Q355" s="45">
        <v>58808000</v>
      </c>
      <c r="R355" s="45">
        <v>219001000</v>
      </c>
      <c r="S355" s="45">
        <v>1507332000</v>
      </c>
      <c r="T355" s="45">
        <v>41750669800.000099</v>
      </c>
      <c r="U355" s="1">
        <v>18.582580620652902</v>
      </c>
      <c r="V355" s="8">
        <v>3</v>
      </c>
      <c r="W355" s="1"/>
      <c r="X355" s="11">
        <f t="shared" si="164"/>
        <v>0</v>
      </c>
      <c r="Y355" s="5">
        <f t="shared" si="140"/>
        <v>0</v>
      </c>
      <c r="Z355" s="5"/>
      <c r="AA355" s="5">
        <f t="shared" si="141"/>
        <v>0</v>
      </c>
      <c r="AB355" s="5"/>
      <c r="AC355" s="5"/>
      <c r="AD355" s="5"/>
      <c r="AE355" s="5">
        <f t="shared" si="142"/>
        <v>0</v>
      </c>
      <c r="AF355" s="10"/>
      <c r="AG355" s="12">
        <f t="shared" si="143"/>
        <v>3.051412422825879E-2</v>
      </c>
      <c r="AH355" s="12">
        <f t="shared" si="144"/>
        <v>7.1926015426355988E-2</v>
      </c>
      <c r="AI355" s="12">
        <f t="shared" si="139"/>
        <v>9.8066456910740465E-2</v>
      </c>
      <c r="AJ355" s="12">
        <f t="shared" si="145"/>
        <v>5.0815348590386389E-2</v>
      </c>
      <c r="AK355" s="12">
        <f t="shared" si="146"/>
        <v>7.3782474163456735E-2</v>
      </c>
      <c r="AL355" s="12">
        <f t="shared" si="147"/>
        <v>0.12551448472179105</v>
      </c>
      <c r="AM355" s="12">
        <f t="shared" si="148"/>
        <v>0.13072082748690672</v>
      </c>
      <c r="AN355" s="6">
        <f t="shared" si="149"/>
        <v>630.13122287125657</v>
      </c>
      <c r="AO355" s="6">
        <f t="shared" si="150"/>
        <v>954.39958323561098</v>
      </c>
      <c r="AP355" s="6">
        <f t="shared" si="151"/>
        <v>1476.6351545501511</v>
      </c>
      <c r="AQ355" s="6">
        <f t="shared" si="152"/>
        <v>19.227902414798148</v>
      </c>
      <c r="AR355" s="6">
        <f t="shared" si="153"/>
        <v>68.646159146712279</v>
      </c>
      <c r="AS355" s="6">
        <f t="shared" si="154"/>
        <v>144.80837775657699</v>
      </c>
      <c r="AT355" s="12">
        <f t="shared" si="155"/>
        <v>5.1369620315510067E-2</v>
      </c>
      <c r="AU355" s="12">
        <f t="shared" si="156"/>
        <v>7.5450668242003305E-2</v>
      </c>
      <c r="AV355" s="12">
        <f t="shared" si="157"/>
        <v>0.12610815786896712</v>
      </c>
      <c r="AW355" s="12">
        <f t="shared" si="158"/>
        <v>0.13247747916849861</v>
      </c>
      <c r="AX355" s="12">
        <f t="shared" si="159"/>
        <v>5.0815348590386389E-2</v>
      </c>
      <c r="AY355" s="6">
        <f t="shared" si="160"/>
        <v>5047725000</v>
      </c>
      <c r="AZ355" s="13">
        <f t="shared" si="161"/>
        <v>0.68469320337379713</v>
      </c>
      <c r="BA355" s="14">
        <f t="shared" si="162"/>
        <v>12.080133779186827</v>
      </c>
      <c r="BB355" s="6"/>
      <c r="BC355" s="15"/>
      <c r="BD355" s="13">
        <f>_xlfn.PERCENTRANK.EXC($AX354:$AX$1474,AX355)</f>
        <v>0.95499999999999996</v>
      </c>
      <c r="BE355" s="13">
        <f>_xlfn.PERCENTRANK.EXC($AZ354:$AZ$1474,AZ355)</f>
        <v>0.97199999999999998</v>
      </c>
      <c r="BF355" s="13">
        <f>1-_xlfn.PERCENTRANK.EXC($BA354:$BA$1474,BA355)</f>
        <v>0.47599999999999998</v>
      </c>
      <c r="BG355" s="13">
        <v>0</v>
      </c>
      <c r="BH355" s="16">
        <f t="shared" si="163"/>
        <v>0.57580000000000009</v>
      </c>
    </row>
    <row r="356" spans="1:60" collapsed="1">
      <c r="A356" s="4" t="s">
        <v>2698</v>
      </c>
      <c r="B356" s="4" t="s">
        <v>2699</v>
      </c>
      <c r="C356" s="4" t="s">
        <v>20</v>
      </c>
      <c r="D356" s="4" t="s">
        <v>2543</v>
      </c>
      <c r="E356" s="45">
        <v>12489304724.563999</v>
      </c>
      <c r="F356" s="45">
        <v>13434737000</v>
      </c>
      <c r="G356" s="45">
        <v>15805013000</v>
      </c>
      <c r="H356" s="45">
        <v>20164020000</v>
      </c>
      <c r="I356" s="43">
        <v>1402057000</v>
      </c>
      <c r="J356" s="43">
        <v>1461790000</v>
      </c>
      <c r="K356" s="43">
        <v>2031554000</v>
      </c>
      <c r="L356" s="45">
        <v>1253325000</v>
      </c>
      <c r="M356" s="45">
        <v>7324200</v>
      </c>
      <c r="N356" s="45">
        <v>7543480</v>
      </c>
      <c r="O356" s="45">
        <v>7548400</v>
      </c>
      <c r="P356" s="45">
        <v>6622121000</v>
      </c>
      <c r="Q356" s="45">
        <v>2181044000</v>
      </c>
      <c r="R356" s="45">
        <v>6918043000</v>
      </c>
      <c r="S356" s="45">
        <v>3977630000</v>
      </c>
      <c r="T356" s="45">
        <v>2390118399.99999</v>
      </c>
      <c r="U356" s="1">
        <v>11.7276147716777</v>
      </c>
      <c r="V356" s="8"/>
      <c r="W356" s="1"/>
      <c r="X356" s="11">
        <f t="shared" si="164"/>
        <v>0</v>
      </c>
      <c r="Y356" s="5">
        <f t="shared" si="140"/>
        <v>0</v>
      </c>
      <c r="Z356" s="5"/>
      <c r="AA356" s="5">
        <f t="shared" si="141"/>
        <v>0</v>
      </c>
      <c r="AB356" s="5"/>
      <c r="AC356" s="5"/>
      <c r="AD356" s="5"/>
      <c r="AE356" s="5">
        <f t="shared" si="142"/>
        <v>0</v>
      </c>
      <c r="AF356" s="10"/>
      <c r="AG356" s="12">
        <f t="shared" si="143"/>
        <v>0.10436058405907016</v>
      </c>
      <c r="AH356" s="12">
        <f t="shared" si="144"/>
        <v>9.2489009657885132E-2</v>
      </c>
      <c r="AI356" s="12">
        <f t="shared" si="139"/>
        <v>6.2156504506541851E-2</v>
      </c>
      <c r="AJ356" s="12">
        <f t="shared" si="145"/>
        <v>2.4173203733512061E-2</v>
      </c>
      <c r="AK356" s="12">
        <f t="shared" si="146"/>
        <v>4.1430702558682642E-2</v>
      </c>
      <c r="AL356" s="12">
        <f t="shared" si="147"/>
        <v>-6.574786426320478E-3</v>
      </c>
      <c r="AM356" s="12">
        <f t="shared" si="148"/>
        <v>-2.5317610485020126E-2</v>
      </c>
      <c r="AN356" s="6">
        <f t="shared" si="149"/>
        <v>1834.294120859616</v>
      </c>
      <c r="AO356" s="6">
        <f t="shared" si="150"/>
        <v>2095.1885601870754</v>
      </c>
      <c r="AP356" s="6">
        <f t="shared" si="151"/>
        <v>2671.2972285517462</v>
      </c>
      <c r="AQ356" s="6">
        <f t="shared" si="152"/>
        <v>191.42800578902816</v>
      </c>
      <c r="AR356" s="6">
        <f t="shared" si="153"/>
        <v>193.78191497823286</v>
      </c>
      <c r="AS356" s="6">
        <f t="shared" si="154"/>
        <v>166.03849822478938</v>
      </c>
      <c r="AT356" s="12">
        <f t="shared" si="155"/>
        <v>2.2358310787705005E-2</v>
      </c>
      <c r="AU356" s="12">
        <f t="shared" si="156"/>
        <v>4.1317538816541211E-2</v>
      </c>
      <c r="AV356" s="12">
        <f t="shared" si="157"/>
        <v>-8.3351921914091021E-3</v>
      </c>
      <c r="AW356" s="12">
        <f t="shared" si="158"/>
        <v>-2.542352123484326E-2</v>
      </c>
      <c r="AX356" s="12">
        <f t="shared" si="159"/>
        <v>-2.542352123484326E-2</v>
      </c>
      <c r="AY356" s="6">
        <f t="shared" si="160"/>
        <v>11743578000</v>
      </c>
      <c r="AZ356" s="13">
        <f t="shared" si="161"/>
        <v>0.10672428794699537</v>
      </c>
      <c r="BA356" s="14">
        <f t="shared" si="162"/>
        <v>1.9070220413699479</v>
      </c>
      <c r="BB356" s="6"/>
      <c r="BC356" s="15"/>
      <c r="BD356" s="13">
        <f>_xlfn.PERCENTRANK.EXC($AX355:$AX$1474,AX356)</f>
        <v>0.41599999999999998</v>
      </c>
      <c r="BE356" s="13">
        <f>_xlfn.PERCENTRANK.EXC($AZ355:$AZ$1474,AZ356)</f>
        <v>0.55100000000000005</v>
      </c>
      <c r="BF356" s="13">
        <f>1-_xlfn.PERCENTRANK.EXC($BA355:$BA$1474,BA356)</f>
        <v>0.97199999999999998</v>
      </c>
      <c r="BG356" s="13">
        <v>0</v>
      </c>
      <c r="BH356" s="16">
        <f t="shared" si="163"/>
        <v>0.58220000000000005</v>
      </c>
    </row>
    <row r="357" spans="1:60" collapsed="1">
      <c r="A357" s="4" t="s">
        <v>992</v>
      </c>
      <c r="B357" s="4" t="s">
        <v>993</v>
      </c>
      <c r="C357" s="4" t="s">
        <v>20</v>
      </c>
      <c r="D357" s="4" t="s">
        <v>803</v>
      </c>
      <c r="E357" s="45">
        <v>10057272600</v>
      </c>
      <c r="F357" s="45">
        <v>41313075000</v>
      </c>
      <c r="G357" s="45">
        <v>30951082000</v>
      </c>
      <c r="H357" s="45">
        <v>36194834000</v>
      </c>
      <c r="I357" s="43">
        <v>1626786000</v>
      </c>
      <c r="J357" s="43">
        <v>1705896000</v>
      </c>
      <c r="K357" s="43">
        <v>627414000</v>
      </c>
      <c r="L357" s="45">
        <v>1651433000</v>
      </c>
      <c r="M357" s="45">
        <v>9333820</v>
      </c>
      <c r="N357" s="45">
        <v>9316580</v>
      </c>
      <c r="O357" s="45">
        <v>9317770</v>
      </c>
      <c r="P357" s="45">
        <v>11117588000</v>
      </c>
      <c r="Q357" s="45">
        <v>5013381000</v>
      </c>
      <c r="R357" s="45">
        <v>4287636000</v>
      </c>
      <c r="S357" s="45">
        <v>7189171000</v>
      </c>
      <c r="T357" s="45">
        <v>7568579599.9999905</v>
      </c>
      <c r="U357" s="1">
        <v>8.7664154688131593</v>
      </c>
      <c r="V357" s="8">
        <v>6</v>
      </c>
      <c r="W357" s="1"/>
      <c r="X357" s="11">
        <f t="shared" si="164"/>
        <v>0</v>
      </c>
      <c r="Y357" s="5">
        <f t="shared" si="140"/>
        <v>0</v>
      </c>
      <c r="Z357" s="5"/>
      <c r="AA357" s="5">
        <f t="shared" si="141"/>
        <v>0</v>
      </c>
      <c r="AB357" s="5"/>
      <c r="AC357" s="5"/>
      <c r="AD357" s="5"/>
      <c r="AE357" s="11">
        <f t="shared" si="142"/>
        <v>0</v>
      </c>
      <c r="AF357" s="10"/>
      <c r="AG357" s="12">
        <f t="shared" si="143"/>
        <v>3.9377025312204432E-2</v>
      </c>
      <c r="AH357" s="12">
        <f t="shared" si="144"/>
        <v>5.5115876078257943E-2</v>
      </c>
      <c r="AI357" s="12">
        <f t="shared" si="139"/>
        <v>4.5626207320083302E-2</v>
      </c>
      <c r="AJ357" s="12">
        <f t="shared" si="145"/>
        <v>-7.7499678938548477E-3</v>
      </c>
      <c r="AK357" s="12">
        <f t="shared" si="146"/>
        <v>2.642792486087342E-2</v>
      </c>
      <c r="AL357" s="12">
        <f t="shared" si="147"/>
        <v>8.8492700437226013E-4</v>
      </c>
      <c r="AM357" s="12">
        <f t="shared" si="148"/>
        <v>-5.3932522531587868E-3</v>
      </c>
      <c r="AN357" s="6">
        <f t="shared" si="149"/>
        <v>4426.1700997019443</v>
      </c>
      <c r="AO357" s="6">
        <f t="shared" si="150"/>
        <v>3322.1506175012719</v>
      </c>
      <c r="AP357" s="6">
        <f t="shared" si="151"/>
        <v>3884.495324525074</v>
      </c>
      <c r="AQ357" s="6">
        <f t="shared" si="152"/>
        <v>174.28941205208588</v>
      </c>
      <c r="AR357" s="6">
        <f t="shared" si="153"/>
        <v>183.10324174750821</v>
      </c>
      <c r="AS357" s="6">
        <f t="shared" si="154"/>
        <v>177.23478901067529</v>
      </c>
      <c r="AT357" s="12">
        <f t="shared" si="155"/>
        <v>-7.6495101400637644E-3</v>
      </c>
      <c r="AU357" s="12">
        <f t="shared" si="156"/>
        <v>2.6406075673182761E-2</v>
      </c>
      <c r="AV357" s="12">
        <f t="shared" si="157"/>
        <v>9.8625897546522623E-4</v>
      </c>
      <c r="AW357" s="12">
        <f t="shared" si="158"/>
        <v>-5.4144240753429829E-3</v>
      </c>
      <c r="AX357" s="12">
        <f t="shared" si="159"/>
        <v>-7.7499678938548477E-3</v>
      </c>
      <c r="AY357" s="6">
        <f t="shared" si="160"/>
        <v>13229434000</v>
      </c>
      <c r="AZ357" s="13">
        <f t="shared" si="161"/>
        <v>0.12483020815554165</v>
      </c>
      <c r="BA357" s="14">
        <f t="shared" si="162"/>
        <v>4.5830376406429991</v>
      </c>
      <c r="BB357" s="6"/>
      <c r="BC357" s="15"/>
      <c r="BD357" s="13">
        <f>_xlfn.PERCENTRANK.EXC($AX356:$AX$1474,AX357)</f>
        <v>0.54900000000000004</v>
      </c>
      <c r="BE357" s="13">
        <f>_xlfn.PERCENTRANK.EXC($AZ356:$AZ$1474,AZ357)</f>
        <v>0.65400000000000003</v>
      </c>
      <c r="BF357" s="13">
        <f>1-_xlfn.PERCENTRANK.EXC($BA356:$BA$1474,BA357)</f>
        <v>0.91900000000000004</v>
      </c>
      <c r="BG357" s="13">
        <v>0</v>
      </c>
      <c r="BH357" s="16">
        <f t="shared" si="163"/>
        <v>0.60820000000000007</v>
      </c>
    </row>
    <row r="358" spans="1:60" collapsed="1">
      <c r="A358" s="4" t="s">
        <v>1317</v>
      </c>
      <c r="B358" s="4" t="s">
        <v>1318</v>
      </c>
      <c r="C358" s="4" t="s">
        <v>20</v>
      </c>
      <c r="D358" s="4" t="s">
        <v>1292</v>
      </c>
      <c r="E358" s="45">
        <v>13512538183</v>
      </c>
      <c r="F358" s="45">
        <v>17107243000</v>
      </c>
      <c r="G358" s="45">
        <v>18246454000</v>
      </c>
      <c r="H358" s="45">
        <v>21212828000</v>
      </c>
      <c r="I358" s="43">
        <v>1662791000</v>
      </c>
      <c r="J358" s="43">
        <v>692037000</v>
      </c>
      <c r="K358" s="43">
        <v>1994353000</v>
      </c>
      <c r="L358" s="45">
        <v>1441914000</v>
      </c>
      <c r="M358" s="45">
        <v>18922000</v>
      </c>
      <c r="N358" s="45">
        <v>17683000</v>
      </c>
      <c r="O358" s="45">
        <v>16185000</v>
      </c>
      <c r="P358" s="45">
        <v>1976733000</v>
      </c>
      <c r="Q358" s="45">
        <v>5383159000</v>
      </c>
      <c r="R358" s="45">
        <v>7295975000</v>
      </c>
      <c r="S358" s="45">
        <v>1425353000</v>
      </c>
      <c r="T358" s="45">
        <v>5573209272.6125603</v>
      </c>
      <c r="U358" s="1"/>
      <c r="V358" s="8">
        <v>3</v>
      </c>
      <c r="W358" s="1"/>
      <c r="X358" s="11">
        <f t="shared" si="164"/>
        <v>0</v>
      </c>
      <c r="Y358" s="5">
        <f t="shared" si="140"/>
        <v>0</v>
      </c>
      <c r="Z358" s="5"/>
      <c r="AA358" s="5">
        <f t="shared" si="141"/>
        <v>0</v>
      </c>
      <c r="AB358" s="5"/>
      <c r="AC358" s="5"/>
      <c r="AD358" s="5"/>
      <c r="AE358" s="5">
        <f t="shared" si="142"/>
        <v>0</v>
      </c>
      <c r="AF358" s="10"/>
      <c r="AG358" s="12">
        <f t="shared" si="143"/>
        <v>9.7198069846789456E-2</v>
      </c>
      <c r="AH358" s="12">
        <f t="shared" si="144"/>
        <v>3.7927204924310225E-2</v>
      </c>
      <c r="AI358" s="12">
        <f t="shared" si="139"/>
        <v>6.7973680831240418E-2</v>
      </c>
      <c r="AJ358" s="12">
        <f t="shared" si="145"/>
        <v>1.2733575665238472E-2</v>
      </c>
      <c r="AK358" s="12">
        <f t="shared" si="146"/>
        <v>2.5423695736071394E-2</v>
      </c>
      <c r="AL358" s="12">
        <f t="shared" si="147"/>
        <v>-8.3488425130443522E-3</v>
      </c>
      <c r="AM358" s="12">
        <f t="shared" si="148"/>
        <v>0.13014718416236049</v>
      </c>
      <c r="AN358" s="6">
        <f t="shared" si="149"/>
        <v>904.0927491808477</v>
      </c>
      <c r="AO358" s="6">
        <f t="shared" si="150"/>
        <v>1031.8641633207035</v>
      </c>
      <c r="AP358" s="6">
        <f t="shared" si="151"/>
        <v>1310.647389558233</v>
      </c>
      <c r="AQ358" s="6">
        <f t="shared" si="152"/>
        <v>87.876070182855941</v>
      </c>
      <c r="AR358" s="6">
        <f t="shared" si="153"/>
        <v>39.135723576316238</v>
      </c>
      <c r="AS358" s="6">
        <f t="shared" si="154"/>
        <v>89.089527340129763</v>
      </c>
      <c r="AT358" s="12">
        <f t="shared" si="155"/>
        <v>2.2084118303458133E-2</v>
      </c>
      <c r="AU358" s="12">
        <f t="shared" si="156"/>
        <v>4.0664060040324079E-2</v>
      </c>
      <c r="AV358" s="12">
        <f t="shared" si="157"/>
        <v>8.0704670908504639E-4</v>
      </c>
      <c r="AW358" s="12">
        <f t="shared" si="158"/>
        <v>0.14694400178582701</v>
      </c>
      <c r="AX358" s="12">
        <f t="shared" si="159"/>
        <v>-8.3488425130443522E-3</v>
      </c>
      <c r="AY358" s="6">
        <f t="shared" si="160"/>
        <v>13230514000</v>
      </c>
      <c r="AZ358" s="13">
        <f t="shared" si="161"/>
        <v>0.10898397446992611</v>
      </c>
      <c r="BA358" s="14">
        <f t="shared" si="162"/>
        <v>3.8651467928132748</v>
      </c>
      <c r="BB358" s="6"/>
      <c r="BC358" s="15"/>
      <c r="BD358" s="13">
        <f>_xlfn.PERCENTRANK.EXC($AX357:$AX$1474,AX358)</f>
        <v>0.54500000000000004</v>
      </c>
      <c r="BE358" s="13">
        <f>_xlfn.PERCENTRANK.EXC($AZ357:$AZ$1474,AZ358)</f>
        <v>0.56299999999999994</v>
      </c>
      <c r="BF358" s="13">
        <f>1-_xlfn.PERCENTRANK.EXC($BA357:$BA$1474,BA358)</f>
        <v>0.94399999999999995</v>
      </c>
      <c r="BG358" s="13">
        <v>0</v>
      </c>
      <c r="BH358" s="16">
        <f t="shared" si="163"/>
        <v>0.59919999999999995</v>
      </c>
    </row>
    <row r="359" spans="1:60" collapsed="1">
      <c r="A359" s="4" t="s">
        <v>487</v>
      </c>
      <c r="B359" s="4" t="s">
        <v>488</v>
      </c>
      <c r="C359" s="4" t="s">
        <v>20</v>
      </c>
      <c r="D359" s="4" t="s">
        <v>466</v>
      </c>
      <c r="E359" s="45">
        <v>324576000000</v>
      </c>
      <c r="F359" s="45">
        <v>13404857000</v>
      </c>
      <c r="G359" s="45">
        <v>24738925000</v>
      </c>
      <c r="H359" s="45">
        <v>94518000000</v>
      </c>
      <c r="I359" s="43">
        <v>1610610000</v>
      </c>
      <c r="J359" s="43">
        <v>4390453000</v>
      </c>
      <c r="K359" s="43">
        <v>9390680000</v>
      </c>
      <c r="L359" s="45">
        <v>26413000000</v>
      </c>
      <c r="M359" s="45">
        <v>17640000</v>
      </c>
      <c r="N359" s="45">
        <v>17281610</v>
      </c>
      <c r="O359" s="45">
        <v>17281300</v>
      </c>
      <c r="P359" s="45">
        <v>26710000000</v>
      </c>
      <c r="Q359" s="45">
        <v>42833000000</v>
      </c>
      <c r="R359" s="45">
        <v>22102000000</v>
      </c>
      <c r="S359" s="45">
        <v>7350000000</v>
      </c>
      <c r="T359" s="45">
        <v>328824800000.00098</v>
      </c>
      <c r="U359" s="1">
        <v>18.1354814024719</v>
      </c>
      <c r="V359" s="8">
        <v>2</v>
      </c>
      <c r="W359" s="1">
        <v>6.3508473950449999E-3</v>
      </c>
      <c r="X359" s="11">
        <f t="shared" si="164"/>
        <v>0</v>
      </c>
      <c r="Y359" s="5">
        <f t="shared" si="140"/>
        <v>0</v>
      </c>
      <c r="Z359" s="5"/>
      <c r="AA359" s="5">
        <f t="shared" si="141"/>
        <v>0</v>
      </c>
      <c r="AB359" s="5"/>
      <c r="AC359" s="5"/>
      <c r="AD359" s="5"/>
      <c r="AE359" s="5">
        <f t="shared" si="142"/>
        <v>0</v>
      </c>
      <c r="AF359" s="10"/>
      <c r="AG359" s="12">
        <f t="shared" si="143"/>
        <v>0.12015122578331122</v>
      </c>
      <c r="AH359" s="12">
        <f t="shared" si="144"/>
        <v>0.17747145439828124</v>
      </c>
      <c r="AI359" s="12">
        <f t="shared" si="139"/>
        <v>0.27944941704225651</v>
      </c>
      <c r="AJ359" s="12">
        <f t="shared" si="145"/>
        <v>0.12175288809590601</v>
      </c>
      <c r="AK359" s="12">
        <f t="shared" si="146"/>
        <v>0.25032318146841015</v>
      </c>
      <c r="AL359" s="12">
        <f t="shared" si="147"/>
        <v>0.17885511379295793</v>
      </c>
      <c r="AM359" s="12">
        <f t="shared" si="148"/>
        <v>0.34860489957476304</v>
      </c>
      <c r="AN359" s="6">
        <f t="shared" si="149"/>
        <v>759.91252834467116</v>
      </c>
      <c r="AO359" s="6">
        <f t="shared" si="150"/>
        <v>1431.5173759852237</v>
      </c>
      <c r="AP359" s="6">
        <f t="shared" si="151"/>
        <v>5469.3801970916538</v>
      </c>
      <c r="AQ359" s="6">
        <f t="shared" si="152"/>
        <v>91.304421768707471</v>
      </c>
      <c r="AR359" s="6">
        <f t="shared" si="153"/>
        <v>254.05347071250884</v>
      </c>
      <c r="AS359" s="6">
        <f t="shared" si="154"/>
        <v>1528.4151076597248</v>
      </c>
      <c r="AT359" s="12">
        <f t="shared" si="155"/>
        <v>0.12310931677129</v>
      </c>
      <c r="AU359" s="12">
        <f t="shared" si="156"/>
        <v>0.25032691958696618</v>
      </c>
      <c r="AV359" s="12">
        <f t="shared" si="157"/>
        <v>0.18028059073840708</v>
      </c>
      <c r="AW359" s="12">
        <f t="shared" si="158"/>
        <v>0.34860893152832095</v>
      </c>
      <c r="AX359" s="12">
        <f t="shared" si="159"/>
        <v>0.12175288809590601</v>
      </c>
      <c r="AY359" s="6">
        <f t="shared" si="160"/>
        <v>84295000000</v>
      </c>
      <c r="AZ359" s="13">
        <f t="shared" si="161"/>
        <v>0.3133400557565692</v>
      </c>
      <c r="BA359" s="14">
        <f t="shared" si="162"/>
        <v>12.449354484534167</v>
      </c>
      <c r="BB359" s="6"/>
      <c r="BC359" s="15"/>
      <c r="BD359" s="13">
        <f>_xlfn.PERCENTRANK.EXC($AX358:$AX$1474,AX359)</f>
        <v>0.99299999999999999</v>
      </c>
      <c r="BE359" s="13">
        <f>_xlfn.PERCENTRANK.EXC($AZ358:$AZ$1474,AZ359)</f>
        <v>0.93400000000000005</v>
      </c>
      <c r="BF359" s="13">
        <f>1-_xlfn.PERCENTRANK.EXC($BA358:$BA$1474,BA359)</f>
        <v>0.45299999999999996</v>
      </c>
      <c r="BG359" s="13">
        <v>0</v>
      </c>
      <c r="BH359" s="16">
        <f t="shared" si="163"/>
        <v>0.56659999999999999</v>
      </c>
    </row>
    <row r="360" spans="1:60" collapsed="1">
      <c r="A360" s="4" t="s">
        <v>1235</v>
      </c>
      <c r="B360" s="4" t="s">
        <v>1236</v>
      </c>
      <c r="C360" s="4" t="s">
        <v>20</v>
      </c>
      <c r="D360" s="4" t="s">
        <v>1136</v>
      </c>
      <c r="E360" s="45">
        <v>3785964000</v>
      </c>
      <c r="F360" s="45">
        <v>1595060000</v>
      </c>
      <c r="G360" s="45">
        <v>1986602000</v>
      </c>
      <c r="H360" s="45">
        <v>2696814000</v>
      </c>
      <c r="I360" s="43">
        <v>11670000</v>
      </c>
      <c r="J360" s="43">
        <v>149825000</v>
      </c>
      <c r="K360" s="43">
        <v>40522000</v>
      </c>
      <c r="L360" s="45">
        <v>233569000</v>
      </c>
      <c r="M360" s="45">
        <v>6648600</v>
      </c>
      <c r="N360" s="45">
        <v>6901470</v>
      </c>
      <c r="O360" s="45">
        <v>6901400</v>
      </c>
      <c r="P360" s="45">
        <v>56989000</v>
      </c>
      <c r="Q360" s="45">
        <v>11827000</v>
      </c>
      <c r="R360" s="45">
        <v>40678000</v>
      </c>
      <c r="S360" s="45"/>
      <c r="T360" s="45">
        <v>3085443000</v>
      </c>
      <c r="U360" s="1">
        <v>22.495163539838899</v>
      </c>
      <c r="V360" s="8">
        <v>5</v>
      </c>
      <c r="W360" s="1"/>
      <c r="X360" s="11">
        <f t="shared" si="164"/>
        <v>0</v>
      </c>
      <c r="Y360" s="5">
        <f t="shared" si="140"/>
        <v>0</v>
      </c>
      <c r="Z360" s="5"/>
      <c r="AA360" s="5">
        <f t="shared" si="141"/>
        <v>0</v>
      </c>
      <c r="AB360" s="5"/>
      <c r="AC360" s="5"/>
      <c r="AD360" s="17"/>
      <c r="AE360" s="17">
        <f t="shared" si="142"/>
        <v>0</v>
      </c>
      <c r="AF360" s="10"/>
      <c r="AG360" s="12">
        <f t="shared" si="143"/>
        <v>7.3163391972715756E-3</v>
      </c>
      <c r="AH360" s="12">
        <f t="shared" si="144"/>
        <v>7.5417723328578143E-2</v>
      </c>
      <c r="AI360" s="12">
        <f t="shared" si="139"/>
        <v>8.6609235935440856E-2</v>
      </c>
      <c r="AJ360" s="12">
        <f t="shared" si="145"/>
        <v>3.1373849996747971E-2</v>
      </c>
      <c r="AK360" s="12">
        <f t="shared" si="146"/>
        <v>5.2260708926743282E-2</v>
      </c>
      <c r="AL360" s="12">
        <f t="shared" si="147"/>
        <v>0.19275066501659066</v>
      </c>
      <c r="AM360" s="12">
        <f t="shared" si="148"/>
        <v>7.6808526651993336E-2</v>
      </c>
      <c r="AN360" s="6">
        <f t="shared" si="149"/>
        <v>239.90915380681648</v>
      </c>
      <c r="AO360" s="6">
        <f t="shared" si="150"/>
        <v>287.85200834025215</v>
      </c>
      <c r="AP360" s="6">
        <f t="shared" si="151"/>
        <v>390.76332338366126</v>
      </c>
      <c r="AQ360" s="6">
        <f t="shared" si="152"/>
        <v>1.7552567457810666</v>
      </c>
      <c r="AR360" s="6">
        <f t="shared" si="153"/>
        <v>21.709143124580706</v>
      </c>
      <c r="AS360" s="6">
        <f t="shared" si="154"/>
        <v>33.843712869852489</v>
      </c>
      <c r="AT360" s="12">
        <f t="shared" si="155"/>
        <v>2.9112286569368484E-2</v>
      </c>
      <c r="AU360" s="12">
        <f t="shared" si="156"/>
        <v>5.2262487743078401E-2</v>
      </c>
      <c r="AV360" s="12">
        <f t="shared" si="157"/>
        <v>0.19013523969628343</v>
      </c>
      <c r="AW360" s="12">
        <f t="shared" si="158"/>
        <v>7.6810346965705101E-2</v>
      </c>
      <c r="AX360" s="12">
        <f t="shared" si="159"/>
        <v>2.9112286569368484E-2</v>
      </c>
      <c r="AY360" s="6">
        <f t="shared" si="160"/>
        <v>109494000</v>
      </c>
      <c r="AZ360" s="13">
        <f t="shared" si="161"/>
        <v>2.1331671141797726</v>
      </c>
      <c r="BA360" s="14">
        <f t="shared" si="162"/>
        <v>13.209985057948614</v>
      </c>
      <c r="BB360" s="6"/>
      <c r="BC360" s="15"/>
      <c r="BD360" s="13">
        <f>_xlfn.PERCENTRANK.EXC($AX359:$AX$1474,AX360)</f>
        <v>0.873</v>
      </c>
      <c r="BE360" s="13">
        <f>_xlfn.PERCENTRANK.EXC($AZ359:$AZ$1474,AZ360)</f>
        <v>0.995</v>
      </c>
      <c r="BF360" s="13">
        <f>1-_xlfn.PERCENTRANK.EXC($BA359:$BA$1474,BA360)</f>
        <v>0.40500000000000003</v>
      </c>
      <c r="BG360" s="13">
        <v>0</v>
      </c>
      <c r="BH360" s="16">
        <f t="shared" si="163"/>
        <v>0.53560000000000008</v>
      </c>
    </row>
    <row r="361" spans="1:60" collapsed="1">
      <c r="A361" s="4" t="s">
        <v>245</v>
      </c>
      <c r="B361" s="4" t="s">
        <v>246</v>
      </c>
      <c r="C361" s="4" t="s">
        <v>20</v>
      </c>
      <c r="D361" s="4" t="s">
        <v>212</v>
      </c>
      <c r="E361" s="45">
        <v>20791994153</v>
      </c>
      <c r="F361" s="45">
        <v>40886002000</v>
      </c>
      <c r="G361" s="45">
        <v>42624000000</v>
      </c>
      <c r="H361" s="45">
        <v>54687000000</v>
      </c>
      <c r="I361" s="43">
        <v>275238000</v>
      </c>
      <c r="J361" s="43">
        <v>342000000</v>
      </c>
      <c r="K361" s="43">
        <v>188000000</v>
      </c>
      <c r="L361" s="45">
        <v>3539000000</v>
      </c>
      <c r="M361" s="45">
        <v>6941500</v>
      </c>
      <c r="N361" s="45">
        <v>7634540</v>
      </c>
      <c r="O361" s="45">
        <v>7502190</v>
      </c>
      <c r="P361" s="45">
        <v>5767000000</v>
      </c>
      <c r="Q361" s="45">
        <v>12292000000</v>
      </c>
      <c r="R361" s="45">
        <v>3823000000</v>
      </c>
      <c r="S361" s="45">
        <v>3317000000</v>
      </c>
      <c r="T361" s="45">
        <v>24749281344</v>
      </c>
      <c r="U361" s="1">
        <v>8.9272145071486797</v>
      </c>
      <c r="V361" s="8">
        <v>5</v>
      </c>
      <c r="W361" s="1">
        <v>0.82133838383838398</v>
      </c>
      <c r="X361" s="11">
        <f t="shared" si="164"/>
        <v>0</v>
      </c>
      <c r="Y361" s="5">
        <f t="shared" si="140"/>
        <v>0</v>
      </c>
      <c r="Z361" s="5"/>
      <c r="AA361" s="5">
        <f t="shared" si="141"/>
        <v>0</v>
      </c>
      <c r="AB361" s="5"/>
      <c r="AC361" s="5"/>
      <c r="AD361" s="5"/>
      <c r="AE361" s="17">
        <f t="shared" si="142"/>
        <v>0</v>
      </c>
      <c r="AF361" s="10"/>
      <c r="AG361" s="12">
        <f t="shared" si="143"/>
        <v>6.7318394202495026E-3</v>
      </c>
      <c r="AH361" s="12">
        <f t="shared" si="144"/>
        <v>8.0236486486486482E-3</v>
      </c>
      <c r="AI361" s="12">
        <f t="shared" si="139"/>
        <v>6.4713734525572802E-2</v>
      </c>
      <c r="AJ361" s="12">
        <f t="shared" si="145"/>
        <v>1.7255315554749906E-2</v>
      </c>
      <c r="AK361" s="12">
        <f t="shared" si="146"/>
        <v>4.2409392992314832E-2</v>
      </c>
      <c r="AL361" s="12">
        <f t="shared" si="147"/>
        <v>0.16210513903833035</v>
      </c>
      <c r="AM361" s="12">
        <f t="shared" si="148"/>
        <v>0.47619051130228662</v>
      </c>
      <c r="AN361" s="6">
        <f t="shared" si="149"/>
        <v>5890.0816826334367</v>
      </c>
      <c r="AO361" s="6">
        <f t="shared" si="150"/>
        <v>5583.0475706460375</v>
      </c>
      <c r="AP361" s="6">
        <f t="shared" si="151"/>
        <v>7289.4714743294962</v>
      </c>
      <c r="AQ361" s="6">
        <f t="shared" si="152"/>
        <v>39.651084059641292</v>
      </c>
      <c r="AR361" s="6">
        <f t="shared" si="153"/>
        <v>44.796412095555198</v>
      </c>
      <c r="AS361" s="6">
        <f t="shared" si="154"/>
        <v>471.72892182149479</v>
      </c>
      <c r="AT361" s="12">
        <f t="shared" si="155"/>
        <v>1.2617834324457622E-2</v>
      </c>
      <c r="AU361" s="12">
        <f t="shared" si="156"/>
        <v>4.5452050473106631E-2</v>
      </c>
      <c r="AV361" s="12">
        <f t="shared" si="157"/>
        <v>0.15680731391271041</v>
      </c>
      <c r="AW361" s="12">
        <f t="shared" si="158"/>
        <v>0.48049931946583802</v>
      </c>
      <c r="AX361" s="12">
        <f t="shared" si="159"/>
        <v>1.2617834324457622E-2</v>
      </c>
      <c r="AY361" s="6">
        <f t="shared" si="160"/>
        <v>18565000000</v>
      </c>
      <c r="AZ361" s="13">
        <f t="shared" si="161"/>
        <v>0.1906275249124697</v>
      </c>
      <c r="BA361" s="14">
        <f t="shared" si="162"/>
        <v>6.9932979214467368</v>
      </c>
      <c r="BB361" s="6"/>
      <c r="BC361" s="15"/>
      <c r="BD361" s="13">
        <f>_xlfn.PERCENTRANK.EXC($AX360:$AX$1474,AX361)</f>
        <v>0.749</v>
      </c>
      <c r="BE361" s="13">
        <f>_xlfn.PERCENTRANK.EXC($AZ360:$AZ$1474,AZ361)</f>
        <v>0.84099999999999997</v>
      </c>
      <c r="BF361" s="13">
        <f>1-_xlfn.PERCENTRANK.EXC($BA360:$BA$1474,BA361)</f>
        <v>0.81899999999999995</v>
      </c>
      <c r="BG361" s="13">
        <v>0</v>
      </c>
      <c r="BH361" s="16">
        <f t="shared" si="163"/>
        <v>0.64560000000000006</v>
      </c>
    </row>
    <row r="362" spans="1:60" collapsed="1">
      <c r="A362" s="4" t="s">
        <v>2879</v>
      </c>
      <c r="B362" s="4" t="s">
        <v>2880</v>
      </c>
      <c r="C362" s="4" t="s">
        <v>20</v>
      </c>
      <c r="D362" s="4" t="s">
        <v>2852</v>
      </c>
      <c r="E362" s="45">
        <v>378670889181</v>
      </c>
      <c r="F362" s="45">
        <v>131637000000</v>
      </c>
      <c r="G362" s="45">
        <v>259439000000</v>
      </c>
      <c r="H362" s="45">
        <v>321771000000</v>
      </c>
      <c r="I362" s="43">
        <v>13714000000</v>
      </c>
      <c r="J362" s="43">
        <v>30079000000</v>
      </c>
      <c r="K362" s="43">
        <v>25301000000</v>
      </c>
      <c r="L362" s="45">
        <v>32806000000</v>
      </c>
      <c r="M362" s="45">
        <v>97898000</v>
      </c>
      <c r="N362" s="45">
        <v>101464000</v>
      </c>
      <c r="O362" s="45">
        <v>100198000</v>
      </c>
      <c r="P362" s="45">
        <v>62226000000</v>
      </c>
      <c r="Q362" s="45">
        <v>41212000000</v>
      </c>
      <c r="R362" s="45">
        <v>104921000000</v>
      </c>
      <c r="S362" s="45">
        <v>25076000000</v>
      </c>
      <c r="T362" s="45">
        <v>298113744975.99902</v>
      </c>
      <c r="U362" s="1">
        <v>14.2724473189742</v>
      </c>
      <c r="V362" s="8">
        <v>3</v>
      </c>
      <c r="W362" s="1"/>
      <c r="X362" s="11">
        <f t="shared" si="164"/>
        <v>0</v>
      </c>
      <c r="Y362" s="5">
        <f t="shared" si="140"/>
        <v>0</v>
      </c>
      <c r="Z362" s="5"/>
      <c r="AA362" s="5">
        <f t="shared" si="141"/>
        <v>0</v>
      </c>
      <c r="AB362" s="5"/>
      <c r="AC362" s="5"/>
      <c r="AD362" s="5"/>
      <c r="AE362" s="5">
        <f t="shared" si="142"/>
        <v>0</v>
      </c>
      <c r="AF362" s="10"/>
      <c r="AG362" s="12">
        <f t="shared" si="143"/>
        <v>0.10418043559181689</v>
      </c>
      <c r="AH362" s="12">
        <f t="shared" si="144"/>
        <v>0.11593862141004244</v>
      </c>
      <c r="AI362" s="12">
        <f t="shared" si="139"/>
        <v>0.10195449558847752</v>
      </c>
      <c r="AJ362" s="12">
        <f t="shared" si="145"/>
        <v>5.3982660354382483E-2</v>
      </c>
      <c r="AK362" s="12">
        <f t="shared" si="146"/>
        <v>3.653810719346251E-2</v>
      </c>
      <c r="AL362" s="12">
        <f t="shared" si="147"/>
        <v>5.2644471412683247E-2</v>
      </c>
      <c r="AM362" s="12">
        <f t="shared" si="148"/>
        <v>1.4569138829796602E-2</v>
      </c>
      <c r="AN362" s="6">
        <f t="shared" si="149"/>
        <v>1344.6342111176939</v>
      </c>
      <c r="AO362" s="6">
        <f t="shared" si="150"/>
        <v>2556.9561617913741</v>
      </c>
      <c r="AP362" s="6">
        <f t="shared" si="151"/>
        <v>3211.3515239825147</v>
      </c>
      <c r="AQ362" s="6">
        <f t="shared" si="152"/>
        <v>140.08457782590042</v>
      </c>
      <c r="AR362" s="6">
        <f t="shared" si="153"/>
        <v>296.44997240400534</v>
      </c>
      <c r="AS362" s="6">
        <f t="shared" si="154"/>
        <v>327.41172478492587</v>
      </c>
      <c r="AT362" s="12">
        <f t="shared" si="155"/>
        <v>5.2543896245338395E-2</v>
      </c>
      <c r="AU362" s="12">
        <f t="shared" si="156"/>
        <v>3.8709477273499049E-2</v>
      </c>
      <c r="AV362" s="12">
        <f t="shared" si="157"/>
        <v>5.1207534030295099E-2</v>
      </c>
      <c r="AW362" s="12">
        <f t="shared" si="158"/>
        <v>1.6694487677943126E-2</v>
      </c>
      <c r="AX362" s="12">
        <f t="shared" si="159"/>
        <v>1.4569138829796602E-2</v>
      </c>
      <c r="AY362" s="6">
        <f t="shared" si="160"/>
        <v>183283000000</v>
      </c>
      <c r="AZ362" s="13">
        <f t="shared" si="161"/>
        <v>0.17899095933610865</v>
      </c>
      <c r="BA362" s="14">
        <f t="shared" si="162"/>
        <v>9.0871714008412798</v>
      </c>
      <c r="BB362" s="6"/>
      <c r="BC362" s="15"/>
      <c r="BD362" s="13">
        <f>_xlfn.PERCENTRANK.EXC($AX361:$AX$1474,AX362)</f>
        <v>0.76700000000000002</v>
      </c>
      <c r="BE362" s="13">
        <f>_xlfn.PERCENTRANK.EXC($AZ361:$AZ$1474,AZ362)</f>
        <v>0.82099999999999995</v>
      </c>
      <c r="BF362" s="13">
        <f>1-_xlfn.PERCENTRANK.EXC($BA361:$BA$1474,BA362)</f>
        <v>0.69199999999999995</v>
      </c>
      <c r="BG362" s="13">
        <v>0</v>
      </c>
      <c r="BH362" s="16">
        <f t="shared" si="163"/>
        <v>0.59440000000000004</v>
      </c>
    </row>
    <row r="363" spans="1:60" collapsed="1">
      <c r="A363" s="4" t="s">
        <v>1137</v>
      </c>
      <c r="B363" s="4" t="s">
        <v>1138</v>
      </c>
      <c r="C363" s="4" t="s">
        <v>20</v>
      </c>
      <c r="D363" s="4" t="s">
        <v>1136</v>
      </c>
      <c r="E363" s="45">
        <v>31015600000</v>
      </c>
      <c r="F363" s="45">
        <v>42992000000</v>
      </c>
      <c r="G363" s="45">
        <v>38488000000</v>
      </c>
      <c r="H363" s="45">
        <v>42404000000</v>
      </c>
      <c r="I363" s="43">
        <v>427000000</v>
      </c>
      <c r="J363" s="43">
        <v>2270000000</v>
      </c>
      <c r="K363" s="43">
        <v>2014000000</v>
      </c>
      <c r="L363" s="45">
        <v>3619000000</v>
      </c>
      <c r="M363" s="45">
        <v>45314000</v>
      </c>
      <c r="N363" s="45">
        <v>26804000</v>
      </c>
      <c r="O363" s="45">
        <v>20794000</v>
      </c>
      <c r="P363" s="45">
        <v>11944000000</v>
      </c>
      <c r="Q363" s="45">
        <v>334000000</v>
      </c>
      <c r="R363" s="45">
        <v>1601000000</v>
      </c>
      <c r="S363" s="45">
        <v>2006000000</v>
      </c>
      <c r="T363" s="45">
        <v>28426600000</v>
      </c>
      <c r="U363" s="1">
        <v>15.1281673835896</v>
      </c>
      <c r="V363" s="8">
        <v>3</v>
      </c>
      <c r="W363" s="1"/>
      <c r="X363" s="11">
        <f t="shared" si="164"/>
        <v>0</v>
      </c>
      <c r="Y363" s="5">
        <f t="shared" si="140"/>
        <v>0</v>
      </c>
      <c r="Z363" s="5"/>
      <c r="AA363" s="5">
        <f t="shared" si="141"/>
        <v>0</v>
      </c>
      <c r="AB363" s="5"/>
      <c r="AC363" s="5"/>
      <c r="AD363" s="5"/>
      <c r="AE363" s="5">
        <f t="shared" si="142"/>
        <v>0</v>
      </c>
      <c r="AF363" s="10"/>
      <c r="AG363" s="12">
        <f t="shared" si="143"/>
        <v>9.9320803870487535E-3</v>
      </c>
      <c r="AH363" s="12">
        <f t="shared" si="144"/>
        <v>5.8979422157555604E-2</v>
      </c>
      <c r="AI363" s="12">
        <f t="shared" si="139"/>
        <v>8.5345722101688518E-2</v>
      </c>
      <c r="AJ363" s="12">
        <f t="shared" si="145"/>
        <v>-8.0975164829444335E-4</v>
      </c>
      <c r="AK363" s="12">
        <f t="shared" si="146"/>
        <v>1.6280471313081746E-2</v>
      </c>
      <c r="AL363" s="12">
        <f t="shared" si="147"/>
        <v>0.13395987846503821</v>
      </c>
      <c r="AM363" s="12">
        <f t="shared" si="148"/>
        <v>8.0837624582754453E-2</v>
      </c>
      <c r="AN363" s="6">
        <f t="shared" si="149"/>
        <v>948.75755837048155</v>
      </c>
      <c r="AO363" s="6">
        <f t="shared" si="150"/>
        <v>1435.9050887927176</v>
      </c>
      <c r="AP363" s="6">
        <f t="shared" si="151"/>
        <v>2039.2420890641531</v>
      </c>
      <c r="AQ363" s="6">
        <f t="shared" si="152"/>
        <v>9.4231363375557233</v>
      </c>
      <c r="AR363" s="6">
        <f t="shared" si="153"/>
        <v>84.68885241008806</v>
      </c>
      <c r="AS363" s="6">
        <f t="shared" si="154"/>
        <v>174.04058863133596</v>
      </c>
      <c r="AT363" s="12">
        <f t="shared" si="155"/>
        <v>4.6038947708796574E-2</v>
      </c>
      <c r="AU363" s="12">
        <f t="shared" si="156"/>
        <v>6.0206612512658797E-2</v>
      </c>
      <c r="AV363" s="12">
        <f t="shared" si="157"/>
        <v>0.18712747644434979</v>
      </c>
      <c r="AW363" s="12">
        <f t="shared" si="158"/>
        <v>0.12755408470512108</v>
      </c>
      <c r="AX363" s="12">
        <f t="shared" si="159"/>
        <v>-8.0975164829444335E-4</v>
      </c>
      <c r="AY363" s="6">
        <f t="shared" si="160"/>
        <v>11873000000</v>
      </c>
      <c r="AZ363" s="13">
        <f t="shared" si="161"/>
        <v>0.30480923102838375</v>
      </c>
      <c r="BA363" s="14">
        <f t="shared" si="162"/>
        <v>7.85482177397071</v>
      </c>
      <c r="BB363" s="6"/>
      <c r="BC363" s="15"/>
      <c r="BD363" s="13">
        <f>_xlfn.PERCENTRANK.EXC($AX362:$AX$1474,AX363)</f>
        <v>0.61199999999999999</v>
      </c>
      <c r="BE363" s="13">
        <f>_xlfn.PERCENTRANK.EXC($AZ362:$AZ$1474,AZ363)</f>
        <v>0.92900000000000005</v>
      </c>
      <c r="BF363" s="13">
        <f>1-_xlfn.PERCENTRANK.EXC($BA362:$BA$1474,BA363)</f>
        <v>0.76900000000000002</v>
      </c>
      <c r="BG363" s="13">
        <v>0</v>
      </c>
      <c r="BH363" s="16">
        <f t="shared" si="163"/>
        <v>0.61580000000000013</v>
      </c>
    </row>
    <row r="364" spans="1:60" collapsed="1">
      <c r="A364" s="4" t="s">
        <v>1365</v>
      </c>
      <c r="B364" s="4" t="s">
        <v>1366</v>
      </c>
      <c r="C364" s="4" t="s">
        <v>20</v>
      </c>
      <c r="D364" s="4" t="s">
        <v>1292</v>
      </c>
      <c r="E364" s="45">
        <v>6456220000</v>
      </c>
      <c r="F364" s="45">
        <v>838948000</v>
      </c>
      <c r="G364" s="45">
        <v>2660864000</v>
      </c>
      <c r="H364" s="45">
        <v>4004117000</v>
      </c>
      <c r="I364" s="43">
        <v>39917000</v>
      </c>
      <c r="J364" s="43">
        <v>224563000</v>
      </c>
      <c r="K364" s="43">
        <v>231782000</v>
      </c>
      <c r="L364" s="45">
        <v>427430000</v>
      </c>
      <c r="M364" s="45">
        <v>5245000</v>
      </c>
      <c r="N364" s="45">
        <v>7275000</v>
      </c>
      <c r="O364" s="45">
        <v>7571580</v>
      </c>
      <c r="P364" s="45">
        <v>1108771000</v>
      </c>
      <c r="Q364" s="45">
        <v>325528000</v>
      </c>
      <c r="R364" s="45">
        <v>152447000</v>
      </c>
      <c r="S364" s="45">
        <v>258549000</v>
      </c>
      <c r="T364" s="45">
        <v>5287501000</v>
      </c>
      <c r="U364" s="1"/>
      <c r="V364" s="8">
        <v>6</v>
      </c>
      <c r="W364" s="1"/>
      <c r="X364" s="11">
        <f t="shared" si="164"/>
        <v>0</v>
      </c>
      <c r="Y364" s="5">
        <f t="shared" si="140"/>
        <v>0</v>
      </c>
      <c r="Z364" s="5"/>
      <c r="AA364" s="5">
        <f t="shared" si="141"/>
        <v>0</v>
      </c>
      <c r="AB364" s="5"/>
      <c r="AC364" s="5"/>
      <c r="AD364" s="17"/>
      <c r="AE364" s="5">
        <f t="shared" si="142"/>
        <v>0</v>
      </c>
      <c r="AF364" s="10"/>
      <c r="AG364" s="12">
        <f t="shared" si="143"/>
        <v>4.7579826163242536E-2</v>
      </c>
      <c r="AH364" s="12">
        <f t="shared" si="144"/>
        <v>8.4394768015201072E-2</v>
      </c>
      <c r="AI364" s="12">
        <f t="shared" si="139"/>
        <v>0.10674763000182062</v>
      </c>
      <c r="AJ364" s="12">
        <f t="shared" si="145"/>
        <v>9.6295794208841823E-2</v>
      </c>
      <c r="AK364" s="12">
        <f t="shared" si="146"/>
        <v>7.0485231740075927E-2</v>
      </c>
      <c r="AL364" s="12">
        <f t="shared" si="147"/>
        <v>0.14966419583876589</v>
      </c>
      <c r="AM364" s="12">
        <f t="shared" si="148"/>
        <v>0.11323742953743166</v>
      </c>
      <c r="AN364" s="6">
        <f t="shared" si="149"/>
        <v>159.95195424213537</v>
      </c>
      <c r="AO364" s="6">
        <f t="shared" si="150"/>
        <v>365.75450171821308</v>
      </c>
      <c r="AP364" s="6">
        <f t="shared" si="151"/>
        <v>528.83506480813776</v>
      </c>
      <c r="AQ364" s="6">
        <f t="shared" si="152"/>
        <v>7.6104861773117252</v>
      </c>
      <c r="AR364" s="6">
        <f t="shared" si="153"/>
        <v>30.867766323024053</v>
      </c>
      <c r="AS364" s="6">
        <f t="shared" si="154"/>
        <v>56.451889830127918</v>
      </c>
      <c r="AT364" s="12">
        <f t="shared" si="155"/>
        <v>7.2874354658440499E-2</v>
      </c>
      <c r="AU364" s="12">
        <f t="shared" si="156"/>
        <v>6.3379851588414304E-2</v>
      </c>
      <c r="AV364" s="12">
        <f t="shared" si="157"/>
        <v>0.12510258517826878</v>
      </c>
      <c r="AW364" s="12">
        <f t="shared" si="158"/>
        <v>0.10584828029801208</v>
      </c>
      <c r="AX364" s="12">
        <f t="shared" si="159"/>
        <v>6.3379851588414304E-2</v>
      </c>
      <c r="AY364" s="6">
        <f t="shared" si="160"/>
        <v>1328197000</v>
      </c>
      <c r="AZ364" s="13">
        <f t="shared" si="161"/>
        <v>0.32181220105150066</v>
      </c>
      <c r="BA364" s="14">
        <f t="shared" si="162"/>
        <v>12.3704489624032</v>
      </c>
      <c r="BB364" s="6"/>
      <c r="BC364" s="15"/>
      <c r="BD364" s="13">
        <f>_xlfn.PERCENTRANK.EXC($AX363:$AX$1474,AX364)</f>
        <v>0.97</v>
      </c>
      <c r="BE364" s="13">
        <f>_xlfn.PERCENTRANK.EXC($AZ363:$AZ$1474,AZ364)</f>
        <v>0.93799999999999994</v>
      </c>
      <c r="BF364" s="13">
        <f>1-_xlfn.PERCENTRANK.EXC($BA363:$BA$1474,BA364)</f>
        <v>0.46199999999999997</v>
      </c>
      <c r="BG364" s="13">
        <v>0</v>
      </c>
      <c r="BH364" s="16">
        <f t="shared" si="163"/>
        <v>0.56640000000000001</v>
      </c>
    </row>
    <row r="365" spans="1:60" collapsed="1">
      <c r="A365" s="4" t="s">
        <v>1680</v>
      </c>
      <c r="B365" s="4" t="s">
        <v>1681</v>
      </c>
      <c r="C365" s="4" t="s">
        <v>20</v>
      </c>
      <c r="D365" s="4" t="s">
        <v>1667</v>
      </c>
      <c r="E365" s="45">
        <v>5496232320</v>
      </c>
      <c r="F365" s="45">
        <v>5622784000</v>
      </c>
      <c r="G365" s="45">
        <v>4705572000</v>
      </c>
      <c r="H365" s="45">
        <v>5783020000</v>
      </c>
      <c r="I365" s="43">
        <v>611703000</v>
      </c>
      <c r="J365" s="43">
        <v>228848000</v>
      </c>
      <c r="K365" s="43">
        <v>241512000</v>
      </c>
      <c r="L365" s="45">
        <v>515831000</v>
      </c>
      <c r="M365" s="45">
        <v>7659000</v>
      </c>
      <c r="N365" s="45">
        <v>7505000</v>
      </c>
      <c r="O365" s="45">
        <v>7579000</v>
      </c>
      <c r="P365" s="45">
        <v>1152597000</v>
      </c>
      <c r="Q365" s="45">
        <v>22552000</v>
      </c>
      <c r="R365" s="45">
        <v>1239126000</v>
      </c>
      <c r="S365" s="45">
        <v>59541000</v>
      </c>
      <c r="T365" s="45">
        <v>3038786320</v>
      </c>
      <c r="U365" s="1">
        <v>20.773794503746899</v>
      </c>
      <c r="V365" s="8">
        <v>3</v>
      </c>
      <c r="W365" s="1"/>
      <c r="X365" s="11">
        <f t="shared" si="164"/>
        <v>0</v>
      </c>
      <c r="Y365" s="5">
        <f t="shared" si="140"/>
        <v>0</v>
      </c>
      <c r="Z365" s="5"/>
      <c r="AA365" s="5">
        <f t="shared" si="141"/>
        <v>0</v>
      </c>
      <c r="AB365" s="5"/>
      <c r="AC365" s="5"/>
      <c r="AD365" s="5"/>
      <c r="AE365" s="5">
        <f t="shared" si="142"/>
        <v>0</v>
      </c>
      <c r="AF365" s="10"/>
      <c r="AG365" s="12">
        <f t="shared" si="143"/>
        <v>0.10879005844791477</v>
      </c>
      <c r="AH365" s="12">
        <f t="shared" si="144"/>
        <v>4.8633407373216267E-2</v>
      </c>
      <c r="AI365" s="12">
        <f t="shared" si="139"/>
        <v>8.9197512718268313E-2</v>
      </c>
      <c r="AJ365" s="12">
        <f t="shared" si="145"/>
        <v>1.654256343645466E-3</v>
      </c>
      <c r="AK365" s="12">
        <f t="shared" si="146"/>
        <v>3.4960349708690108E-2</v>
      </c>
      <c r="AL365" s="12">
        <f t="shared" si="147"/>
        <v>-9.9774026215134759E-3</v>
      </c>
      <c r="AM365" s="12">
        <f t="shared" si="148"/>
        <v>0.14505598093480643</v>
      </c>
      <c r="AN365" s="6">
        <f t="shared" si="149"/>
        <v>734.1407494450973</v>
      </c>
      <c r="AO365" s="6">
        <f t="shared" si="150"/>
        <v>626.99160559626921</v>
      </c>
      <c r="AP365" s="6">
        <f t="shared" si="151"/>
        <v>763.03206227734529</v>
      </c>
      <c r="AQ365" s="6">
        <f t="shared" si="152"/>
        <v>79.867215041128091</v>
      </c>
      <c r="AR365" s="6">
        <f t="shared" si="153"/>
        <v>30.492738174550304</v>
      </c>
      <c r="AS365" s="6">
        <f t="shared" si="154"/>
        <v>68.060562079429999</v>
      </c>
      <c r="AT365" s="12">
        <f t="shared" si="155"/>
        <v>2.2731258046855274E-3</v>
      </c>
      <c r="AU365" s="12">
        <f t="shared" si="156"/>
        <v>3.3269262187424653E-2</v>
      </c>
      <c r="AV365" s="12">
        <f t="shared" si="157"/>
        <v>-9.3657197505260248E-3</v>
      </c>
      <c r="AW365" s="12">
        <f t="shared" si="158"/>
        <v>0.14318500116147104</v>
      </c>
      <c r="AX365" s="12">
        <f t="shared" si="159"/>
        <v>-9.9774026215134759E-3</v>
      </c>
      <c r="AY365" s="6">
        <f t="shared" si="160"/>
        <v>2354734000</v>
      </c>
      <c r="AZ365" s="13">
        <f t="shared" si="161"/>
        <v>0.21906126127197381</v>
      </c>
      <c r="BA365" s="14">
        <f t="shared" si="162"/>
        <v>5.8910502083046579</v>
      </c>
      <c r="BB365" s="6"/>
      <c r="BC365" s="15"/>
      <c r="BD365" s="13">
        <f>_xlfn.PERCENTRANK.EXC($AX364:$AX$1474,AX365)</f>
        <v>0.53600000000000003</v>
      </c>
      <c r="BE365" s="13">
        <f>_xlfn.PERCENTRANK.EXC($AZ364:$AZ$1474,AZ365)</f>
        <v>0.874</v>
      </c>
      <c r="BF365" s="13">
        <f>1-_xlfn.PERCENTRANK.EXC($BA364:$BA$1474,BA365)</f>
        <v>0.86799999999999999</v>
      </c>
      <c r="BG365" s="13">
        <v>0</v>
      </c>
      <c r="BH365" s="16">
        <f t="shared" si="163"/>
        <v>0.62919999999999998</v>
      </c>
    </row>
    <row r="366" spans="1:60" collapsed="1">
      <c r="A366" s="4" t="s">
        <v>1787</v>
      </c>
      <c r="B366" s="4" t="s">
        <v>1788</v>
      </c>
      <c r="C366" s="4" t="s">
        <v>20</v>
      </c>
      <c r="D366" s="4" t="s">
        <v>1696</v>
      </c>
      <c r="E366" s="45">
        <v>77828502620</v>
      </c>
      <c r="F366" s="45">
        <v>149890000000</v>
      </c>
      <c r="G366" s="45">
        <v>160218000000</v>
      </c>
      <c r="H366" s="45">
        <v>227266000000</v>
      </c>
      <c r="I366" s="43">
        <v>3828000000</v>
      </c>
      <c r="J366" s="43">
        <v>5169000000</v>
      </c>
      <c r="K366" s="43">
        <v>4429000000</v>
      </c>
      <c r="L366" s="45">
        <v>10217000000</v>
      </c>
      <c r="M366" s="45">
        <v>25233600</v>
      </c>
      <c r="N366" s="45">
        <v>25362000</v>
      </c>
      <c r="O366" s="45">
        <v>24978000</v>
      </c>
      <c r="P366" s="45">
        <v>78404000000</v>
      </c>
      <c r="Q366" s="45">
        <v>34009000000</v>
      </c>
      <c r="R366" s="45">
        <v>5474000000</v>
      </c>
      <c r="S366" s="45">
        <v>49833000000</v>
      </c>
      <c r="T366" s="45">
        <v>77786755040.000107</v>
      </c>
      <c r="U366" s="1">
        <v>8.8954258864762306</v>
      </c>
      <c r="V366" s="8">
        <v>3</v>
      </c>
      <c r="W366" s="1"/>
      <c r="X366" s="11">
        <f t="shared" si="164"/>
        <v>0</v>
      </c>
      <c r="Y366" s="5">
        <f t="shared" si="140"/>
        <v>0</v>
      </c>
      <c r="Z366" s="5"/>
      <c r="AA366" s="5">
        <f t="shared" si="141"/>
        <v>0</v>
      </c>
      <c r="AB366" s="5"/>
      <c r="AC366" s="5"/>
      <c r="AD366" s="5"/>
      <c r="AE366" s="5">
        <f t="shared" si="142"/>
        <v>0</v>
      </c>
      <c r="AF366" s="10"/>
      <c r="AG366" s="12">
        <f t="shared" si="143"/>
        <v>2.5538728400827274E-2</v>
      </c>
      <c r="AH366" s="12">
        <f t="shared" si="144"/>
        <v>3.2262292626296672E-2</v>
      </c>
      <c r="AI366" s="12">
        <f t="shared" si="139"/>
        <v>4.4956130701468762E-2</v>
      </c>
      <c r="AJ366" s="12">
        <f t="shared" si="145"/>
        <v>2.4785678741349404E-2</v>
      </c>
      <c r="AK366" s="12">
        <f t="shared" si="146"/>
        <v>5.9995106521828712E-2</v>
      </c>
      <c r="AL366" s="12">
        <f t="shared" si="147"/>
        <v>5.9447640035575677E-2</v>
      </c>
      <c r="AM366" s="12">
        <f t="shared" si="148"/>
        <v>0.12026167031943769</v>
      </c>
      <c r="AN366" s="6">
        <f t="shared" si="149"/>
        <v>5940.0957453553992</v>
      </c>
      <c r="AO366" s="6">
        <f t="shared" si="150"/>
        <v>6317.2462739531584</v>
      </c>
      <c r="AP366" s="6">
        <f t="shared" si="151"/>
        <v>9098.6468091920888</v>
      </c>
      <c r="AQ366" s="6">
        <f t="shared" si="152"/>
        <v>151.7024919155412</v>
      </c>
      <c r="AR366" s="6">
        <f t="shared" si="153"/>
        <v>203.80884788265911</v>
      </c>
      <c r="AS366" s="6">
        <f t="shared" si="154"/>
        <v>409.03995516054124</v>
      </c>
      <c r="AT366" s="12">
        <f t="shared" si="155"/>
        <v>2.539958875078896E-2</v>
      </c>
      <c r="AU366" s="12">
        <f t="shared" si="156"/>
        <v>6.2693848178503986E-2</v>
      </c>
      <c r="AV366" s="12">
        <f t="shared" si="157"/>
        <v>6.0082314703837847E-2</v>
      </c>
      <c r="AW366" s="12">
        <f t="shared" si="158"/>
        <v>0.12311385031297362</v>
      </c>
      <c r="AX366" s="12">
        <f t="shared" si="159"/>
        <v>2.4785678741349404E-2</v>
      </c>
      <c r="AY366" s="6">
        <f t="shared" si="160"/>
        <v>68054000000</v>
      </c>
      <c r="AZ366" s="13">
        <f t="shared" si="161"/>
        <v>0.15013077849942694</v>
      </c>
      <c r="BA366" s="14">
        <f t="shared" si="162"/>
        <v>7.6134633493197716</v>
      </c>
      <c r="BB366" s="6"/>
      <c r="BC366" s="15"/>
      <c r="BD366" s="13">
        <f>_xlfn.PERCENTRANK.EXC($AX365:$AX$1474,AX366)</f>
        <v>0.84899999999999998</v>
      </c>
      <c r="BE366" s="13">
        <f>_xlfn.PERCENTRANK.EXC($AZ365:$AZ$1474,AZ366)</f>
        <v>0.751</v>
      </c>
      <c r="BF366" s="13">
        <f>1-_xlfn.PERCENTRANK.EXC($BA365:$BA$1474,BA366)</f>
        <v>0.78700000000000003</v>
      </c>
      <c r="BG366" s="13">
        <v>0</v>
      </c>
      <c r="BH366" s="16">
        <f t="shared" si="163"/>
        <v>0.63480000000000003</v>
      </c>
    </row>
    <row r="367" spans="1:60" collapsed="1">
      <c r="A367" s="4" t="s">
        <v>264</v>
      </c>
      <c r="B367" s="4" t="s">
        <v>265</v>
      </c>
      <c r="C367" s="4" t="s">
        <v>20</v>
      </c>
      <c r="D367" s="4" t="s">
        <v>261</v>
      </c>
      <c r="E367" s="45">
        <v>10529185894</v>
      </c>
      <c r="F367" s="45">
        <v>28752821000</v>
      </c>
      <c r="G367" s="45">
        <v>20493395000</v>
      </c>
      <c r="H367" s="45">
        <v>16794000000</v>
      </c>
      <c r="I367" s="43">
        <v>1779874000</v>
      </c>
      <c r="J367" s="43">
        <v>36857000</v>
      </c>
      <c r="K367" s="43">
        <v>-1397000000</v>
      </c>
      <c r="L367" s="45">
        <v>967000000</v>
      </c>
      <c r="M367" s="45">
        <v>5154750</v>
      </c>
      <c r="N367" s="45">
        <v>4587630</v>
      </c>
      <c r="O367" s="45">
        <v>4563220</v>
      </c>
      <c r="P367" s="45">
        <v>2894000000</v>
      </c>
      <c r="Q367" s="45">
        <v>3860000000</v>
      </c>
      <c r="R367" s="45">
        <v>3435000000</v>
      </c>
      <c r="S367" s="45">
        <v>1662000000</v>
      </c>
      <c r="T367" s="45">
        <v>1255185894.00002</v>
      </c>
      <c r="U367" s="1">
        <v>11.051279635255799</v>
      </c>
      <c r="V367" s="8">
        <v>3</v>
      </c>
      <c r="W367" s="1"/>
      <c r="X367" s="11">
        <f t="shared" si="164"/>
        <v>0</v>
      </c>
      <c r="Y367" s="5">
        <f t="shared" si="140"/>
        <v>0</v>
      </c>
      <c r="Z367" s="5"/>
      <c r="AA367" s="5">
        <f t="shared" si="141"/>
        <v>0</v>
      </c>
      <c r="AB367" s="5"/>
      <c r="AC367" s="5"/>
      <c r="AD367" s="17"/>
      <c r="AE367" s="5">
        <f t="shared" si="142"/>
        <v>0</v>
      </c>
      <c r="AF367" s="10"/>
      <c r="AG367" s="12">
        <f t="shared" si="143"/>
        <v>6.1902586880083869E-2</v>
      </c>
      <c r="AH367" s="12">
        <f t="shared" si="144"/>
        <v>1.7984819011198487E-3</v>
      </c>
      <c r="AI367" s="12">
        <f t="shared" si="139"/>
        <v>5.758008812671192E-2</v>
      </c>
      <c r="AJ367" s="12">
        <f t="shared" si="145"/>
        <v>-3.1135243800789136E-2</v>
      </c>
      <c r="AK367" s="12">
        <f t="shared" si="146"/>
        <v>-3.2635736351206757E-2</v>
      </c>
      <c r="AL367" s="12">
        <f t="shared" si="147"/>
        <v>-3.5251851365705855E-2</v>
      </c>
      <c r="AM367" s="12">
        <f t="shared" si="148"/>
        <v>0.7237902313037945</v>
      </c>
      <c r="AN367" s="6">
        <f t="shared" si="149"/>
        <v>5577.927348562006</v>
      </c>
      <c r="AO367" s="6">
        <f t="shared" si="150"/>
        <v>4467.0984800430724</v>
      </c>
      <c r="AP367" s="6">
        <f t="shared" si="151"/>
        <v>3680.2959313817873</v>
      </c>
      <c r="AQ367" s="6">
        <f t="shared" si="152"/>
        <v>345.28813230515544</v>
      </c>
      <c r="AR367" s="6">
        <f t="shared" si="153"/>
        <v>8.0339957668774513</v>
      </c>
      <c r="AS367" s="6">
        <f t="shared" si="154"/>
        <v>211.91176406134264</v>
      </c>
      <c r="AT367" s="12">
        <f t="shared" si="155"/>
        <v>-2.4163513707612716E-2</v>
      </c>
      <c r="AU367" s="12">
        <f t="shared" si="156"/>
        <v>-3.1775199934764742E-2</v>
      </c>
      <c r="AV367" s="12">
        <f t="shared" si="157"/>
        <v>-2.8309743442866964E-2</v>
      </c>
      <c r="AW367" s="12">
        <f t="shared" si="158"/>
        <v>0.72532366015173322</v>
      </c>
      <c r="AX367" s="12">
        <f t="shared" si="159"/>
        <v>-3.5251851365705855E-2</v>
      </c>
      <c r="AY367" s="6">
        <f t="shared" si="160"/>
        <v>8527000000</v>
      </c>
      <c r="AZ367" s="13">
        <f t="shared" si="161"/>
        <v>0.11340447988741645</v>
      </c>
      <c r="BA367" s="14">
        <f t="shared" si="162"/>
        <v>1.2980205729059153</v>
      </c>
      <c r="BB367" s="6"/>
      <c r="BC367" s="15"/>
      <c r="BD367" s="13">
        <f>_xlfn.PERCENTRANK.EXC($AX366:$AX$1474,AX367)</f>
        <v>0.36</v>
      </c>
      <c r="BE367" s="13">
        <f>_xlfn.PERCENTRANK.EXC($AZ366:$AZ$1474,AZ367)</f>
        <v>0.59399999999999997</v>
      </c>
      <c r="BF367" s="13">
        <f>1-_xlfn.PERCENTRANK.EXC($BA366:$BA$1474,BA367)</f>
        <v>0.98099999999999998</v>
      </c>
      <c r="BG367" s="13">
        <v>0</v>
      </c>
      <c r="BH367" s="16">
        <f t="shared" si="163"/>
        <v>0.58320000000000005</v>
      </c>
    </row>
    <row r="368" spans="1:60" collapsed="1">
      <c r="A368" s="4" t="s">
        <v>2963</v>
      </c>
      <c r="B368" s="4" t="s">
        <v>2964</v>
      </c>
      <c r="C368" s="4" t="s">
        <v>20</v>
      </c>
      <c r="D368" s="4" t="s">
        <v>2852</v>
      </c>
      <c r="E368" s="45">
        <v>110078666730</v>
      </c>
      <c r="F368" s="45">
        <v>127905000000</v>
      </c>
      <c r="G368" s="45">
        <v>157217000000</v>
      </c>
      <c r="H368" s="45">
        <v>218939000000</v>
      </c>
      <c r="I368" s="43">
        <v>14542000000</v>
      </c>
      <c r="J368" s="43">
        <v>11236000000</v>
      </c>
      <c r="K368" s="43">
        <v>6966000000</v>
      </c>
      <c r="L368" s="45">
        <v>11903000000</v>
      </c>
      <c r="M368" s="45">
        <v>52640000</v>
      </c>
      <c r="N368" s="45">
        <v>50188000</v>
      </c>
      <c r="O368" s="45">
        <v>49719000</v>
      </c>
      <c r="P368" s="45">
        <v>41061000000</v>
      </c>
      <c r="Q368" s="45">
        <v>32715000000</v>
      </c>
      <c r="R368" s="45">
        <v>57483000000</v>
      </c>
      <c r="S368" s="45">
        <v>16049000000</v>
      </c>
      <c r="T368" s="45">
        <v>40689022699.999901</v>
      </c>
      <c r="U368" s="1">
        <v>6.9720551356792004</v>
      </c>
      <c r="V368" s="8">
        <v>3</v>
      </c>
      <c r="W368" s="1"/>
      <c r="X368" s="11">
        <f t="shared" si="164"/>
        <v>0</v>
      </c>
      <c r="Y368" s="5">
        <f t="shared" si="140"/>
        <v>0</v>
      </c>
      <c r="Z368" s="5"/>
      <c r="AA368" s="5">
        <f t="shared" si="141"/>
        <v>0</v>
      </c>
      <c r="AB368" s="5"/>
      <c r="AC368" s="5"/>
      <c r="AD368" s="5"/>
      <c r="AE368" s="17">
        <f t="shared" si="142"/>
        <v>0</v>
      </c>
      <c r="AF368" s="10"/>
      <c r="AG368" s="12">
        <f t="shared" si="143"/>
        <v>0.11369375708533677</v>
      </c>
      <c r="AH368" s="12">
        <f t="shared" si="144"/>
        <v>7.1468098233651578E-2</v>
      </c>
      <c r="AI368" s="12">
        <f t="shared" si="139"/>
        <v>5.4366741421126435E-2</v>
      </c>
      <c r="AJ368" s="12">
        <f t="shared" si="145"/>
        <v>3.2123119561015212E-2</v>
      </c>
      <c r="AK368" s="12">
        <f t="shared" si="146"/>
        <v>5.674597956251004E-2</v>
      </c>
      <c r="AL368" s="12">
        <f t="shared" si="147"/>
        <v>-1.1710337787296132E-2</v>
      </c>
      <c r="AM368" s="12">
        <f t="shared" si="148"/>
        <v>9.6575964816394411E-3</v>
      </c>
      <c r="AN368" s="6">
        <f t="shared" si="149"/>
        <v>2429.8062310030396</v>
      </c>
      <c r="AO368" s="6">
        <f t="shared" si="150"/>
        <v>3132.5615685024309</v>
      </c>
      <c r="AP368" s="6">
        <f t="shared" si="151"/>
        <v>4403.5278263842793</v>
      </c>
      <c r="AQ368" s="6">
        <f t="shared" si="152"/>
        <v>276.25379939209728</v>
      </c>
      <c r="AR368" s="6">
        <f t="shared" si="153"/>
        <v>223.87821790069339</v>
      </c>
      <c r="AS368" s="6">
        <f t="shared" si="154"/>
        <v>239.40545867776905</v>
      </c>
      <c r="AT368" s="12">
        <f t="shared" si="155"/>
        <v>3.5595005577067074E-2</v>
      </c>
      <c r="AU368" s="12">
        <f t="shared" si="156"/>
        <v>5.8400870206093636E-2</v>
      </c>
      <c r="AV368" s="12">
        <f t="shared" si="157"/>
        <v>-8.3859000404657991E-3</v>
      </c>
      <c r="AW368" s="12">
        <f t="shared" si="158"/>
        <v>1.1238745539175587E-2</v>
      </c>
      <c r="AX368" s="12">
        <f t="shared" si="159"/>
        <v>-1.1710337787296132E-2</v>
      </c>
      <c r="AY368" s="6">
        <f t="shared" si="160"/>
        <v>115210000000</v>
      </c>
      <c r="AZ368" s="13">
        <f t="shared" si="161"/>
        <v>0.10331568440239562</v>
      </c>
      <c r="BA368" s="14">
        <f t="shared" si="162"/>
        <v>3.4183838276064775</v>
      </c>
      <c r="BB368" s="6"/>
      <c r="BC368" s="15"/>
      <c r="BD368" s="13">
        <f>_xlfn.PERCENTRANK.EXC($AX367:$AX$1474,AX368)</f>
        <v>0.52300000000000002</v>
      </c>
      <c r="BE368" s="13">
        <f>_xlfn.PERCENTRANK.EXC($AZ367:$AZ$1474,AZ368)</f>
        <v>0.53900000000000003</v>
      </c>
      <c r="BF368" s="13">
        <f>1-_xlfn.PERCENTRANK.EXC($BA367:$BA$1474,BA368)</f>
        <v>0.95</v>
      </c>
      <c r="BG368" s="13">
        <v>0</v>
      </c>
      <c r="BH368" s="16">
        <f t="shared" si="163"/>
        <v>0.59240000000000004</v>
      </c>
    </row>
    <row r="369" spans="1:60" collapsed="1">
      <c r="A369" s="4" t="s">
        <v>278</v>
      </c>
      <c r="B369" s="4" t="s">
        <v>279</v>
      </c>
      <c r="C369" s="4" t="s">
        <v>20</v>
      </c>
      <c r="D369" s="4" t="s">
        <v>261</v>
      </c>
      <c r="E369" s="45">
        <v>155024207020</v>
      </c>
      <c r="F369" s="45">
        <v>48013417000</v>
      </c>
      <c r="G369" s="45">
        <v>81842949000</v>
      </c>
      <c r="H369" s="45">
        <v>103727000000</v>
      </c>
      <c r="I369" s="43">
        <v>2316456000</v>
      </c>
      <c r="J369" s="43">
        <v>10419997000</v>
      </c>
      <c r="K369" s="43">
        <v>15095000000</v>
      </c>
      <c r="L369" s="45">
        <v>11470000000</v>
      </c>
      <c r="M369" s="45">
        <v>93060000</v>
      </c>
      <c r="N369" s="45">
        <v>78858000</v>
      </c>
      <c r="O369" s="45">
        <v>85286000</v>
      </c>
      <c r="P369" s="45">
        <v>17648000000</v>
      </c>
      <c r="Q369" s="45">
        <v>12447000000</v>
      </c>
      <c r="R369" s="45">
        <v>10371000000</v>
      </c>
      <c r="S369" s="45">
        <v>13771000000</v>
      </c>
      <c r="T369" s="45">
        <v>107956535540</v>
      </c>
      <c r="U369" s="1">
        <v>16.171594129989298</v>
      </c>
      <c r="V369" s="8">
        <v>3</v>
      </c>
      <c r="W369" s="1"/>
      <c r="X369" s="11">
        <f t="shared" si="164"/>
        <v>0</v>
      </c>
      <c r="Y369" s="5">
        <f t="shared" si="140"/>
        <v>0</v>
      </c>
      <c r="Z369" s="5"/>
      <c r="AA369" s="5">
        <f t="shared" si="141"/>
        <v>0</v>
      </c>
      <c r="AB369" s="5"/>
      <c r="AC369" s="5"/>
      <c r="AD369" s="5"/>
      <c r="AE369" s="5">
        <f t="shared" si="142"/>
        <v>0</v>
      </c>
      <c r="AF369" s="10"/>
      <c r="AG369" s="12">
        <f t="shared" si="143"/>
        <v>4.824601423389633E-2</v>
      </c>
      <c r="AH369" s="12">
        <f t="shared" si="144"/>
        <v>0.12731697876624656</v>
      </c>
      <c r="AI369" s="12">
        <f t="shared" si="139"/>
        <v>0.11057873070656628</v>
      </c>
      <c r="AJ369" s="12">
        <f t="shared" si="145"/>
        <v>4.6352914650632959E-2</v>
      </c>
      <c r="AK369" s="12">
        <f t="shared" si="146"/>
        <v>4.0283614450590699E-2</v>
      </c>
      <c r="AL369" s="12">
        <f t="shared" si="147"/>
        <v>9.8669381163486003E-2</v>
      </c>
      <c r="AM369" s="12">
        <f t="shared" si="148"/>
        <v>1.6130071190464834E-2</v>
      </c>
      <c r="AN369" s="6">
        <f t="shared" si="149"/>
        <v>515.9404362776703</v>
      </c>
      <c r="AO369" s="6">
        <f t="shared" si="150"/>
        <v>1037.852202693449</v>
      </c>
      <c r="AP369" s="6">
        <f t="shared" si="151"/>
        <v>1216.2254062800459</v>
      </c>
      <c r="AQ369" s="6">
        <f t="shared" si="152"/>
        <v>24.892069632495165</v>
      </c>
      <c r="AR369" s="6">
        <f t="shared" si="153"/>
        <v>132.13620685282407</v>
      </c>
      <c r="AS369" s="6">
        <f t="shared" si="154"/>
        <v>134.48866167952536</v>
      </c>
      <c r="AT369" s="12">
        <f t="shared" si="155"/>
        <v>5.1735990028638712E-2</v>
      </c>
      <c r="AU369" s="12">
        <f t="shared" si="156"/>
        <v>2.6785577889687939E-2</v>
      </c>
      <c r="AV369" s="12">
        <f t="shared" si="157"/>
        <v>0.10432160424376935</v>
      </c>
      <c r="AW369" s="12">
        <f t="shared" si="158"/>
        <v>2.9454351344548879E-3</v>
      </c>
      <c r="AX369" s="12">
        <f t="shared" si="159"/>
        <v>2.9454351344548879E-3</v>
      </c>
      <c r="AY369" s="6">
        <f t="shared" si="160"/>
        <v>26695000000</v>
      </c>
      <c r="AZ369" s="13">
        <f t="shared" si="161"/>
        <v>0.42966847724292939</v>
      </c>
      <c r="BA369" s="14">
        <f t="shared" si="162"/>
        <v>9.4120780767218832</v>
      </c>
      <c r="BB369" s="6"/>
      <c r="BC369" s="15"/>
      <c r="BD369" s="13">
        <f>_xlfn.PERCENTRANK.EXC($AX368:$AX$1474,AX369)</f>
        <v>0.64500000000000002</v>
      </c>
      <c r="BE369" s="13">
        <f>_xlfn.PERCENTRANK.EXC($AZ368:$AZ$1474,AZ369)</f>
        <v>0.95399999999999996</v>
      </c>
      <c r="BF369" s="13">
        <f>1-_xlfn.PERCENTRANK.EXC($BA368:$BA$1474,BA369)</f>
        <v>0.66799999999999993</v>
      </c>
      <c r="BG369" s="13">
        <v>0</v>
      </c>
      <c r="BH369" s="16">
        <f t="shared" si="163"/>
        <v>0.58699999999999997</v>
      </c>
    </row>
    <row r="370" spans="1:60" collapsed="1">
      <c r="A370" s="4" t="s">
        <v>1331</v>
      </c>
      <c r="B370" s="4" t="s">
        <v>1332</v>
      </c>
      <c r="C370" s="4" t="s">
        <v>20</v>
      </c>
      <c r="D370" s="4" t="s">
        <v>1292</v>
      </c>
      <c r="E370" s="45">
        <v>2163583741824</v>
      </c>
      <c r="F370" s="45">
        <v>1596183000000</v>
      </c>
      <c r="G370" s="45">
        <v>2026931000000</v>
      </c>
      <c r="H370" s="45">
        <v>2928835000000</v>
      </c>
      <c r="I370" s="43">
        <v>108704000000</v>
      </c>
      <c r="J370" s="43">
        <v>179009000000</v>
      </c>
      <c r="K370" s="43">
        <v>185056000000</v>
      </c>
      <c r="L370" s="45">
        <v>273417000000</v>
      </c>
      <c r="M370" s="45">
        <v>702042030</v>
      </c>
      <c r="N370" s="45">
        <v>694392000</v>
      </c>
      <c r="O370" s="45">
        <v>667154000</v>
      </c>
      <c r="P370" s="45">
        <v>155987000000</v>
      </c>
      <c r="Q370" s="45">
        <v>1464789000000</v>
      </c>
      <c r="R370" s="45">
        <v>554562000000</v>
      </c>
      <c r="S370" s="45">
        <v>226836000000</v>
      </c>
      <c r="T370" s="45">
        <v>2770614879158</v>
      </c>
      <c r="U370" s="1">
        <v>11.6449051238225</v>
      </c>
      <c r="V370" s="8">
        <v>5</v>
      </c>
      <c r="W370" s="1">
        <v>2.0706296278759702</v>
      </c>
      <c r="X370" s="11">
        <f t="shared" si="164"/>
        <v>0</v>
      </c>
      <c r="Y370" s="5">
        <f t="shared" si="140"/>
        <v>0</v>
      </c>
      <c r="Z370" s="5"/>
      <c r="AA370" s="5">
        <f t="shared" si="141"/>
        <v>0</v>
      </c>
      <c r="AB370" s="5"/>
      <c r="AC370" s="5"/>
      <c r="AD370" s="5"/>
      <c r="AE370" s="5">
        <f t="shared" si="142"/>
        <v>0</v>
      </c>
      <c r="AF370" s="10"/>
      <c r="AG370" s="12">
        <f t="shared" si="143"/>
        <v>6.8102466947712131E-2</v>
      </c>
      <c r="AH370" s="12">
        <f t="shared" si="144"/>
        <v>8.8315290456359885E-2</v>
      </c>
      <c r="AI370" s="12">
        <f t="shared" si="139"/>
        <v>9.335350062396823E-2</v>
      </c>
      <c r="AJ370" s="12">
        <f t="shared" si="145"/>
        <v>3.635035725901492E-2</v>
      </c>
      <c r="AK370" s="12">
        <f t="shared" si="146"/>
        <v>6.326778755805984E-2</v>
      </c>
      <c r="AL370" s="12">
        <f t="shared" si="147"/>
        <v>5.5755928251134179E-2</v>
      </c>
      <c r="AM370" s="12">
        <f t="shared" si="148"/>
        <v>7.3145085938145948E-2</v>
      </c>
      <c r="AN370" s="6">
        <f t="shared" si="149"/>
        <v>2273.6288310259715</v>
      </c>
      <c r="AO370" s="6">
        <f t="shared" si="150"/>
        <v>2919.0010829617854</v>
      </c>
      <c r="AP370" s="6">
        <f t="shared" si="151"/>
        <v>4390.0433782904693</v>
      </c>
      <c r="AQ370" s="6">
        <f t="shared" si="152"/>
        <v>154.8397323163116</v>
      </c>
      <c r="AR370" s="6">
        <f t="shared" si="153"/>
        <v>257.79242848419915</v>
      </c>
      <c r="AS370" s="6">
        <f t="shared" si="154"/>
        <v>409.82591725448691</v>
      </c>
      <c r="AT370" s="12">
        <f t="shared" si="155"/>
        <v>3.9462387153524014E-2</v>
      </c>
      <c r="AU370" s="12">
        <f t="shared" si="156"/>
        <v>7.0382727981302295E-2</v>
      </c>
      <c r="AV370" s="12">
        <f t="shared" si="157"/>
        <v>5.8926230636818344E-2</v>
      </c>
      <c r="AW370" s="12">
        <f t="shared" si="158"/>
        <v>8.0326121084034474E-2</v>
      </c>
      <c r="AX370" s="12">
        <f t="shared" si="159"/>
        <v>3.635035725901492E-2</v>
      </c>
      <c r="AY370" s="6">
        <f t="shared" si="160"/>
        <v>1948502000000</v>
      </c>
      <c r="AZ370" s="13">
        <f t="shared" si="161"/>
        <v>0.14032164195879707</v>
      </c>
      <c r="BA370" s="14">
        <f t="shared" si="162"/>
        <v>10.133294122742916</v>
      </c>
      <c r="BB370" s="6"/>
      <c r="BC370" s="15"/>
      <c r="BD370" s="13">
        <f>_xlfn.PERCENTRANK.EXC($AX369:$AX$1474,AX370)</f>
        <v>0.91100000000000003</v>
      </c>
      <c r="BE370" s="13">
        <f>_xlfn.PERCENTRANK.EXC($AZ369:$AZ$1474,AZ370)</f>
        <v>0.72299999999999998</v>
      </c>
      <c r="BF370" s="13">
        <f>1-_xlfn.PERCENTRANK.EXC($BA369:$BA$1474,BA370)</f>
        <v>0.61699999999999999</v>
      </c>
      <c r="BG370" s="13">
        <v>0</v>
      </c>
      <c r="BH370" s="16">
        <f t="shared" si="163"/>
        <v>0.57360000000000011</v>
      </c>
    </row>
    <row r="371" spans="1:60" collapsed="1">
      <c r="A371" s="4" t="s">
        <v>854</v>
      </c>
      <c r="B371" s="4" t="s">
        <v>855</v>
      </c>
      <c r="C371" s="4" t="s">
        <v>20</v>
      </c>
      <c r="D371" s="4" t="s">
        <v>803</v>
      </c>
      <c r="E371" s="45">
        <v>4205888067780</v>
      </c>
      <c r="F371" s="45">
        <v>1893343000000</v>
      </c>
      <c r="G371" s="45">
        <v>1802989000000</v>
      </c>
      <c r="H371" s="45">
        <v>3543475000000</v>
      </c>
      <c r="I371" s="43">
        <v>244741000000</v>
      </c>
      <c r="J371" s="43">
        <v>174097000000</v>
      </c>
      <c r="K371" s="43">
        <v>167375000000</v>
      </c>
      <c r="L371" s="45">
        <v>490897000000</v>
      </c>
      <c r="M371" s="45">
        <v>993597440</v>
      </c>
      <c r="N371" s="45">
        <v>942793250</v>
      </c>
      <c r="O371" s="45">
        <v>944645120</v>
      </c>
      <c r="P371" s="45">
        <v>1114392000000</v>
      </c>
      <c r="Q371" s="45">
        <v>1227208000000</v>
      </c>
      <c r="R371" s="45">
        <v>897494000000</v>
      </c>
      <c r="S371" s="45">
        <v>362360000000</v>
      </c>
      <c r="T371" s="45">
        <v>5210577384684.4004</v>
      </c>
      <c r="U371" s="1">
        <v>9.8814756189816997</v>
      </c>
      <c r="V371" s="8">
        <v>2</v>
      </c>
      <c r="W371" s="1">
        <v>1.13890518406222</v>
      </c>
      <c r="X371" s="11">
        <f t="shared" si="164"/>
        <v>0</v>
      </c>
      <c r="Y371" s="5">
        <f t="shared" si="140"/>
        <v>0</v>
      </c>
      <c r="Z371" s="5"/>
      <c r="AA371" s="5">
        <f t="shared" si="141"/>
        <v>0</v>
      </c>
      <c r="AB371" s="5"/>
      <c r="AC371" s="5"/>
      <c r="AD371" s="5"/>
      <c r="AE371" s="17">
        <f t="shared" si="142"/>
        <v>0</v>
      </c>
      <c r="AF371" s="10"/>
      <c r="AG371" s="12">
        <f t="shared" si="143"/>
        <v>0.12926395270164995</v>
      </c>
      <c r="AH371" s="12">
        <f t="shared" si="144"/>
        <v>9.6560211959141176E-2</v>
      </c>
      <c r="AI371" s="12">
        <f t="shared" si="139"/>
        <v>0.13853547717988698</v>
      </c>
      <c r="AJ371" s="12">
        <f t="shared" si="145"/>
        <v>3.7556532553309596E-2</v>
      </c>
      <c r="AK371" s="12">
        <f t="shared" si="146"/>
        <v>0.11919574230965635</v>
      </c>
      <c r="AL371" s="12">
        <f t="shared" si="147"/>
        <v>4.1792894562818539E-2</v>
      </c>
      <c r="AM371" s="12">
        <f t="shared" si="148"/>
        <v>0.18859303699735319</v>
      </c>
      <c r="AN371" s="6">
        <f t="shared" si="149"/>
        <v>1905.543355667261</v>
      </c>
      <c r="AO371" s="6">
        <f t="shared" si="150"/>
        <v>1912.3906540484884</v>
      </c>
      <c r="AP371" s="6">
        <f t="shared" si="151"/>
        <v>3751.1176684001712</v>
      </c>
      <c r="AQ371" s="6">
        <f t="shared" si="152"/>
        <v>246.31806619791615</v>
      </c>
      <c r="AR371" s="6">
        <f t="shared" si="153"/>
        <v>184.66084690360267</v>
      </c>
      <c r="AS371" s="6">
        <f t="shared" si="154"/>
        <v>519.66287614972282</v>
      </c>
      <c r="AT371" s="12">
        <f t="shared" si="155"/>
        <v>4.0644664651621865E-2</v>
      </c>
      <c r="AU371" s="12">
        <f t="shared" si="156"/>
        <v>0.11882976712877702</v>
      </c>
      <c r="AV371" s="12">
        <f t="shared" si="157"/>
        <v>4.4893635560107281E-2</v>
      </c>
      <c r="AW371" s="12">
        <f t="shared" si="158"/>
        <v>0.18820436901438797</v>
      </c>
      <c r="AX371" s="12">
        <f t="shared" si="159"/>
        <v>3.7556532553309596E-2</v>
      </c>
      <c r="AY371" s="6">
        <f t="shared" si="160"/>
        <v>2876734000000</v>
      </c>
      <c r="AZ371" s="13">
        <f t="shared" si="161"/>
        <v>0.17064386210195315</v>
      </c>
      <c r="BA371" s="14">
        <f t="shared" si="162"/>
        <v>10.614400545703884</v>
      </c>
      <c r="BB371" s="6"/>
      <c r="BC371" s="15"/>
      <c r="BD371" s="13">
        <f>_xlfn.PERCENTRANK.EXC($AX370:$AX$1474,AX371)</f>
        <v>0.91900000000000004</v>
      </c>
      <c r="BE371" s="13">
        <f>_xlfn.PERCENTRANK.EXC($AZ370:$AZ$1474,AZ371)</f>
        <v>0.80600000000000005</v>
      </c>
      <c r="BF371" s="13">
        <f>1-_xlfn.PERCENTRANK.EXC($BA370:$BA$1474,BA371)</f>
        <v>0.57400000000000007</v>
      </c>
      <c r="BG371" s="13">
        <v>0</v>
      </c>
      <c r="BH371" s="16">
        <f t="shared" si="163"/>
        <v>0.5746</v>
      </c>
    </row>
    <row r="372" spans="1:60" collapsed="1">
      <c r="A372" s="4" t="s">
        <v>1869</v>
      </c>
      <c r="B372" s="4" t="s">
        <v>1870</v>
      </c>
      <c r="C372" s="4" t="s">
        <v>20</v>
      </c>
      <c r="D372" s="4" t="s">
        <v>1696</v>
      </c>
      <c r="E372" s="45">
        <v>17947882400</v>
      </c>
      <c r="F372" s="45">
        <v>14540808000</v>
      </c>
      <c r="G372" s="45">
        <v>23723705000</v>
      </c>
      <c r="H372" s="45">
        <v>26374322000</v>
      </c>
      <c r="I372" s="43">
        <v>1061206000</v>
      </c>
      <c r="J372" s="43">
        <v>1718137000</v>
      </c>
      <c r="K372" s="43">
        <v>3067490000</v>
      </c>
      <c r="L372" s="45">
        <v>3130266000</v>
      </c>
      <c r="M372" s="45">
        <v>12386320</v>
      </c>
      <c r="N372" s="45">
        <v>12385630</v>
      </c>
      <c r="O372" s="45">
        <v>14364410</v>
      </c>
      <c r="P372" s="45">
        <v>5958422000</v>
      </c>
      <c r="Q372" s="45">
        <v>3787457000</v>
      </c>
      <c r="R372" s="45">
        <v>17063782000</v>
      </c>
      <c r="S372" s="45">
        <v>4072355000</v>
      </c>
      <c r="T372" s="45">
        <v>16846741000</v>
      </c>
      <c r="U372" s="1">
        <v>9.3006464470116903</v>
      </c>
      <c r="V372" s="8">
        <v>3</v>
      </c>
      <c r="W372" s="1"/>
      <c r="X372" s="11">
        <f t="shared" si="164"/>
        <v>0</v>
      </c>
      <c r="Y372" s="5">
        <f t="shared" si="140"/>
        <v>0</v>
      </c>
      <c r="Z372" s="5"/>
      <c r="AA372" s="5">
        <f t="shared" si="141"/>
        <v>0</v>
      </c>
      <c r="AB372" s="5"/>
      <c r="AC372" s="5"/>
      <c r="AD372" s="5"/>
      <c r="AE372" s="17">
        <f t="shared" si="142"/>
        <v>0</v>
      </c>
      <c r="AF372" s="10"/>
      <c r="AG372" s="12">
        <f t="shared" si="143"/>
        <v>7.2981226352758388E-2</v>
      </c>
      <c r="AH372" s="12">
        <f t="shared" si="144"/>
        <v>7.2422793994445636E-2</v>
      </c>
      <c r="AI372" s="12">
        <f t="shared" si="139"/>
        <v>0.11868612205462571</v>
      </c>
      <c r="AJ372" s="12">
        <f t="shared" si="145"/>
        <v>3.5646016548962045E-2</v>
      </c>
      <c r="AK372" s="12">
        <f t="shared" si="146"/>
        <v>1.7809417244047943E-2</v>
      </c>
      <c r="AL372" s="12">
        <f t="shared" si="147"/>
        <v>6.5698142145711014E-2</v>
      </c>
      <c r="AM372" s="12">
        <f t="shared" si="148"/>
        <v>0.10514833979258209</v>
      </c>
      <c r="AN372" s="6">
        <f t="shared" si="149"/>
        <v>1173.9409283790505</v>
      </c>
      <c r="AO372" s="6">
        <f t="shared" si="150"/>
        <v>1915.4217427777189</v>
      </c>
      <c r="AP372" s="6">
        <f t="shared" si="151"/>
        <v>1836.0880815849728</v>
      </c>
      <c r="AQ372" s="6">
        <f t="shared" si="152"/>
        <v>85.675648618798817</v>
      </c>
      <c r="AR372" s="6">
        <f t="shared" si="153"/>
        <v>138.72019428967278</v>
      </c>
      <c r="AS372" s="6">
        <f t="shared" si="154"/>
        <v>217.91817415403764</v>
      </c>
      <c r="AT372" s="12">
        <f t="shared" si="155"/>
        <v>2.6659215556150029E-2</v>
      </c>
      <c r="AU372" s="12">
        <f t="shared" si="156"/>
        <v>-7.0253003597660069E-3</v>
      </c>
      <c r="AV372" s="12">
        <f t="shared" si="157"/>
        <v>5.6450564335498665E-2</v>
      </c>
      <c r="AW372" s="12">
        <f t="shared" si="158"/>
        <v>7.818253807757225E-2</v>
      </c>
      <c r="AX372" s="12">
        <f t="shared" si="159"/>
        <v>-7.0253003597660069E-3</v>
      </c>
      <c r="AY372" s="6">
        <f t="shared" si="160"/>
        <v>22737306000</v>
      </c>
      <c r="AZ372" s="13">
        <f t="shared" si="161"/>
        <v>0.13767092724177613</v>
      </c>
      <c r="BA372" s="14">
        <f t="shared" si="162"/>
        <v>5.3818879929053951</v>
      </c>
      <c r="BB372" s="6"/>
      <c r="BC372" s="15"/>
      <c r="BD372" s="13">
        <f>_xlfn.PERCENTRANK.EXC($AX371:$AX$1474,AX372)</f>
        <v>0.55700000000000005</v>
      </c>
      <c r="BE372" s="13">
        <f>_xlfn.PERCENTRANK.EXC($AZ371:$AZ$1474,AZ372)</f>
        <v>0.71799999999999997</v>
      </c>
      <c r="BF372" s="13">
        <f>1-_xlfn.PERCENTRANK.EXC($BA371:$BA$1474,BA372)</f>
        <v>0.89700000000000002</v>
      </c>
      <c r="BG372" s="13">
        <v>0</v>
      </c>
      <c r="BH372" s="16">
        <f t="shared" si="163"/>
        <v>0.61380000000000001</v>
      </c>
    </row>
    <row r="373" spans="1:60" collapsed="1">
      <c r="A373" s="4" t="s">
        <v>34</v>
      </c>
      <c r="B373" s="4" t="s">
        <v>35</v>
      </c>
      <c r="C373" s="4" t="s">
        <v>20</v>
      </c>
      <c r="D373" s="4" t="s">
        <v>24</v>
      </c>
      <c r="E373" s="45">
        <v>54067474923</v>
      </c>
      <c r="F373" s="45">
        <v>220170000000</v>
      </c>
      <c r="G373" s="45">
        <v>201209000000</v>
      </c>
      <c r="H373" s="45">
        <v>194165000000</v>
      </c>
      <c r="I373" s="43">
        <v>5953000000</v>
      </c>
      <c r="J373" s="43">
        <v>5938000000</v>
      </c>
      <c r="K373" s="43">
        <v>2017000000</v>
      </c>
      <c r="L373" s="45">
        <v>12370000000</v>
      </c>
      <c r="M373" s="45">
        <v>19995600</v>
      </c>
      <c r="N373" s="45">
        <v>19763600</v>
      </c>
      <c r="O373" s="45">
        <v>19480000</v>
      </c>
      <c r="P373" s="45">
        <v>29054000000</v>
      </c>
      <c r="Q373" s="45">
        <v>132000000</v>
      </c>
      <c r="R373" s="45">
        <v>64703000000</v>
      </c>
      <c r="S373" s="45">
        <v>11066000000</v>
      </c>
      <c r="T373" s="45">
        <v>68750839686</v>
      </c>
      <c r="U373" s="1">
        <v>5.9027893418499398</v>
      </c>
      <c r="V373" s="8">
        <v>3</v>
      </c>
      <c r="W373" s="1">
        <v>0.72523489932885898</v>
      </c>
      <c r="X373" s="11">
        <f t="shared" si="164"/>
        <v>0</v>
      </c>
      <c r="Y373" s="5">
        <f t="shared" si="140"/>
        <v>0</v>
      </c>
      <c r="Z373" s="5"/>
      <c r="AA373" s="5">
        <f t="shared" si="141"/>
        <v>0</v>
      </c>
      <c r="AB373" s="5"/>
      <c r="AC373" s="5"/>
      <c r="AD373" s="5"/>
      <c r="AE373" s="17">
        <f t="shared" si="142"/>
        <v>0</v>
      </c>
      <c r="AF373" s="10"/>
      <c r="AG373" s="12">
        <f t="shared" si="143"/>
        <v>2.7038197756279237E-2</v>
      </c>
      <c r="AH373" s="12">
        <f t="shared" si="144"/>
        <v>2.9511602363711364E-2</v>
      </c>
      <c r="AI373" s="12">
        <f t="shared" si="139"/>
        <v>6.370870136224345E-2</v>
      </c>
      <c r="AJ373" s="12">
        <f t="shared" si="145"/>
        <v>-7.3663615643017044E-3</v>
      </c>
      <c r="AK373" s="12">
        <f t="shared" si="146"/>
        <v>-5.9217064679172315E-3</v>
      </c>
      <c r="AL373" s="12">
        <f t="shared" si="147"/>
        <v>4.3961162166384904E-2</v>
      </c>
      <c r="AM373" s="12">
        <f t="shared" si="148"/>
        <v>0.13011225482545674</v>
      </c>
      <c r="AN373" s="6">
        <f t="shared" si="149"/>
        <v>11010.922402928645</v>
      </c>
      <c r="AO373" s="6">
        <f t="shared" si="150"/>
        <v>10180.786901171852</v>
      </c>
      <c r="AP373" s="6">
        <f t="shared" si="151"/>
        <v>9967.402464065708</v>
      </c>
      <c r="AQ373" s="6">
        <f t="shared" si="152"/>
        <v>297.7154974094301</v>
      </c>
      <c r="AR373" s="6">
        <f t="shared" si="153"/>
        <v>300.45133477706491</v>
      </c>
      <c r="AS373" s="6">
        <f t="shared" si="154"/>
        <v>635.01026694045174</v>
      </c>
      <c r="AT373" s="12">
        <f t="shared" si="155"/>
        <v>-5.8398058352900906E-3</v>
      </c>
      <c r="AU373" s="12">
        <f t="shared" si="156"/>
        <v>-3.5241575360690502E-3</v>
      </c>
      <c r="AV373" s="12">
        <f t="shared" si="157"/>
        <v>4.5566653690410019E-2</v>
      </c>
      <c r="AW373" s="12">
        <f t="shared" si="158"/>
        <v>0.13283789469412155</v>
      </c>
      <c r="AX373" s="12">
        <f t="shared" si="159"/>
        <v>-7.3663615643017044E-3</v>
      </c>
      <c r="AY373" s="6">
        <f t="shared" si="160"/>
        <v>82823000000</v>
      </c>
      <c r="AZ373" s="13">
        <f t="shared" si="161"/>
        <v>0.14935464786351618</v>
      </c>
      <c r="BA373" s="14">
        <f t="shared" si="162"/>
        <v>5.5578690126111558</v>
      </c>
      <c r="BB373" s="6"/>
      <c r="BC373" s="15"/>
      <c r="BD373" s="13">
        <f>_xlfn.PERCENTRANK.EXC($AX372:$AX$1474,AX373)</f>
        <v>0.55200000000000005</v>
      </c>
      <c r="BE373" s="13">
        <f>_xlfn.PERCENTRANK.EXC($AZ372:$AZ$1474,AZ373)</f>
        <v>0.75</v>
      </c>
      <c r="BF373" s="13">
        <f>1-_xlfn.PERCENTRANK.EXC($BA372:$BA$1474,BA373)</f>
        <v>0.88800000000000001</v>
      </c>
      <c r="BG373" s="13">
        <v>0</v>
      </c>
      <c r="BH373" s="16">
        <f t="shared" si="163"/>
        <v>0.61560000000000004</v>
      </c>
    </row>
    <row r="374" spans="1:60" collapsed="1">
      <c r="A374" s="4" t="s">
        <v>948</v>
      </c>
      <c r="B374" s="4" t="s">
        <v>949</v>
      </c>
      <c r="C374" s="4" t="s">
        <v>20</v>
      </c>
      <c r="D374" s="4" t="s">
        <v>803</v>
      </c>
      <c r="E374" s="45">
        <v>59362237200</v>
      </c>
      <c r="F374" s="45">
        <v>21550894000</v>
      </c>
      <c r="G374" s="45">
        <v>25058540000</v>
      </c>
      <c r="H374" s="45">
        <v>29904658000</v>
      </c>
      <c r="I374" s="43">
        <v>2094634000</v>
      </c>
      <c r="J374" s="43">
        <v>3328061000</v>
      </c>
      <c r="K374" s="43">
        <v>4189982000</v>
      </c>
      <c r="L374" s="45">
        <v>4456678000</v>
      </c>
      <c r="M374" s="45">
        <v>26496980</v>
      </c>
      <c r="N374" s="45">
        <v>26179260</v>
      </c>
      <c r="O374" s="45">
        <v>26265030</v>
      </c>
      <c r="P374" s="45">
        <v>6665427000</v>
      </c>
      <c r="Q374" s="45">
        <v>7790967000</v>
      </c>
      <c r="R374" s="45">
        <v>12443082000</v>
      </c>
      <c r="S374" s="45">
        <v>4328343000</v>
      </c>
      <c r="T374" s="45">
        <v>37777795000</v>
      </c>
      <c r="U374" s="1">
        <v>17.1912091033129</v>
      </c>
      <c r="V374" s="8">
        <v>4</v>
      </c>
      <c r="W374" s="1"/>
      <c r="X374" s="11">
        <f t="shared" si="164"/>
        <v>0</v>
      </c>
      <c r="Y374" s="5">
        <f t="shared" si="140"/>
        <v>0</v>
      </c>
      <c r="Z374" s="5"/>
      <c r="AA374" s="5">
        <f t="shared" si="141"/>
        <v>0</v>
      </c>
      <c r="AB374" s="5"/>
      <c r="AC374" s="5"/>
      <c r="AD374" s="5"/>
      <c r="AE374" s="5">
        <f t="shared" si="142"/>
        <v>0</v>
      </c>
      <c r="AF374" s="10"/>
      <c r="AG374" s="12">
        <f t="shared" si="143"/>
        <v>9.7194761386696998E-2</v>
      </c>
      <c r="AH374" s="12">
        <f t="shared" si="144"/>
        <v>0.1328114487116967</v>
      </c>
      <c r="AI374" s="12">
        <f t="shared" si="139"/>
        <v>0.14902955920779967</v>
      </c>
      <c r="AJ374" s="12">
        <f t="shared" si="145"/>
        <v>1.9457281809475369E-2</v>
      </c>
      <c r="AK374" s="12">
        <f t="shared" si="146"/>
        <v>2.9905030339737015E-2</v>
      </c>
      <c r="AL374" s="12">
        <f t="shared" si="147"/>
        <v>4.5414255968828421E-2</v>
      </c>
      <c r="AM374" s="12">
        <f t="shared" si="148"/>
        <v>4.9872749166548047E-2</v>
      </c>
      <c r="AN374" s="6">
        <f t="shared" si="149"/>
        <v>813.33397239987346</v>
      </c>
      <c r="AO374" s="6">
        <f t="shared" si="150"/>
        <v>957.19053938117429</v>
      </c>
      <c r="AP374" s="6">
        <f t="shared" si="151"/>
        <v>1138.5731522103724</v>
      </c>
      <c r="AQ374" s="6">
        <f t="shared" si="152"/>
        <v>79.051801375100098</v>
      </c>
      <c r="AR374" s="6">
        <f t="shared" si="153"/>
        <v>127.12586222834413</v>
      </c>
      <c r="AS374" s="6">
        <f t="shared" si="154"/>
        <v>169.68105499974681</v>
      </c>
      <c r="AT374" s="12">
        <f t="shared" si="155"/>
        <v>1.9984679546903417E-2</v>
      </c>
      <c r="AU374" s="12">
        <f t="shared" si="156"/>
        <v>2.9343730214440145E-2</v>
      </c>
      <c r="AV374" s="12">
        <f t="shared" si="157"/>
        <v>4.5955082076121867E-2</v>
      </c>
      <c r="AW374" s="12">
        <f t="shared" si="158"/>
        <v>4.9300566597968443E-2</v>
      </c>
      <c r="AX374" s="12">
        <f t="shared" si="159"/>
        <v>1.9457281809475369E-2</v>
      </c>
      <c r="AY374" s="6">
        <f t="shared" si="160"/>
        <v>22571133000</v>
      </c>
      <c r="AZ374" s="13">
        <f t="shared" si="161"/>
        <v>0.19745034509344303</v>
      </c>
      <c r="BA374" s="14">
        <f t="shared" si="162"/>
        <v>8.476671413101867</v>
      </c>
      <c r="BB374" s="6"/>
      <c r="BC374" s="15"/>
      <c r="BD374" s="13">
        <f>_xlfn.PERCENTRANK.EXC($AX373:$AX$1474,AX374)</f>
        <v>0.81</v>
      </c>
      <c r="BE374" s="13">
        <f>_xlfn.PERCENTRANK.EXC($AZ373:$AZ$1474,AZ374)</f>
        <v>0.85899999999999999</v>
      </c>
      <c r="BF374" s="13">
        <f>1-_xlfn.PERCENTRANK.EXC($BA373:$BA$1474,BA374)</f>
        <v>0.73699999999999999</v>
      </c>
      <c r="BG374" s="13">
        <v>0</v>
      </c>
      <c r="BH374" s="16">
        <f t="shared" si="163"/>
        <v>0.62860000000000005</v>
      </c>
    </row>
    <row r="375" spans="1:60" collapsed="1">
      <c r="A375" s="4" t="s">
        <v>1251</v>
      </c>
      <c r="B375" s="4" t="s">
        <v>1252</v>
      </c>
      <c r="C375" s="4" t="s">
        <v>20</v>
      </c>
      <c r="D375" s="4" t="s">
        <v>1136</v>
      </c>
      <c r="E375" s="45">
        <v>59002128000</v>
      </c>
      <c r="F375" s="45">
        <v>5361603000</v>
      </c>
      <c r="G375" s="45">
        <v>13897279000</v>
      </c>
      <c r="H375" s="45">
        <v>29056000000</v>
      </c>
      <c r="I375" s="43">
        <v>447733000</v>
      </c>
      <c r="J375" s="43">
        <v>1505520000</v>
      </c>
      <c r="K375" s="43">
        <v>3060442000</v>
      </c>
      <c r="L375" s="45">
        <v>3847000000</v>
      </c>
      <c r="M375" s="45">
        <v>26292860</v>
      </c>
      <c r="N375" s="45">
        <v>29124390</v>
      </c>
      <c r="O375" s="45">
        <v>31873730</v>
      </c>
      <c r="P375" s="45">
        <v>6094000000</v>
      </c>
      <c r="Q375" s="45">
        <v>170000000</v>
      </c>
      <c r="R375" s="45">
        <v>731000000</v>
      </c>
      <c r="S375" s="45">
        <v>1670000000</v>
      </c>
      <c r="T375" s="45">
        <v>48266852800.000099</v>
      </c>
      <c r="U375" s="1">
        <v>19.760527844340899</v>
      </c>
      <c r="V375" s="8">
        <v>3</v>
      </c>
      <c r="W375" s="1"/>
      <c r="X375" s="11">
        <f t="shared" ref="X375:X406" si="165">IF(AX375&lt;-5%,1,0)</f>
        <v>0</v>
      </c>
      <c r="Y375" s="5">
        <f t="shared" si="140"/>
        <v>0</v>
      </c>
      <c r="Z375" s="5"/>
      <c r="AA375" s="5">
        <f t="shared" si="141"/>
        <v>0</v>
      </c>
      <c r="AB375" s="5"/>
      <c r="AC375" s="5"/>
      <c r="AD375" s="5"/>
      <c r="AE375" s="5">
        <f t="shared" si="142"/>
        <v>0</v>
      </c>
      <c r="AF375" s="10"/>
      <c r="AG375" s="12">
        <f t="shared" si="143"/>
        <v>8.3507301827457192E-2</v>
      </c>
      <c r="AH375" s="12">
        <f t="shared" si="144"/>
        <v>0.1083319979400284</v>
      </c>
      <c r="AI375" s="12">
        <f t="shared" si="139"/>
        <v>0.13239950440528633</v>
      </c>
      <c r="AJ375" s="12">
        <f t="shared" si="145"/>
        <v>0.10451854009490402</v>
      </c>
      <c r="AK375" s="12">
        <f t="shared" si="146"/>
        <v>0.13079620349929733</v>
      </c>
      <c r="AL375" s="12">
        <f t="shared" si="147"/>
        <v>0.13487293813973</v>
      </c>
      <c r="AM375" s="12">
        <f t="shared" si="148"/>
        <v>0.16924613457356674</v>
      </c>
      <c r="AN375" s="6">
        <f t="shared" si="149"/>
        <v>203.91859234788456</v>
      </c>
      <c r="AO375" s="6">
        <f t="shared" si="150"/>
        <v>477.16978793375586</v>
      </c>
      <c r="AP375" s="6">
        <f t="shared" si="151"/>
        <v>911.59710520230919</v>
      </c>
      <c r="AQ375" s="6">
        <f t="shared" si="152"/>
        <v>17.028691439425</v>
      </c>
      <c r="AR375" s="6">
        <f t="shared" si="153"/>
        <v>51.692756483483429</v>
      </c>
      <c r="AS375" s="6">
        <f t="shared" si="154"/>
        <v>120.69500494607941</v>
      </c>
      <c r="AT375" s="12">
        <f t="shared" si="155"/>
        <v>9.2083017656197308E-2</v>
      </c>
      <c r="AU375" s="12">
        <f t="shared" si="156"/>
        <v>0.11392256033095127</v>
      </c>
      <c r="AV375" s="12">
        <f t="shared" si="157"/>
        <v>0.12209566245352454</v>
      </c>
      <c r="AW375" s="12">
        <f t="shared" si="158"/>
        <v>0.15179874485850697</v>
      </c>
      <c r="AX375" s="12">
        <f t="shared" si="159"/>
        <v>9.2083017656197308E-2</v>
      </c>
      <c r="AY375" s="6">
        <f t="shared" si="160"/>
        <v>5325000000</v>
      </c>
      <c r="AZ375" s="13">
        <f t="shared" si="161"/>
        <v>0.72244131455399052</v>
      </c>
      <c r="BA375" s="14">
        <f t="shared" si="162"/>
        <v>12.546621471276346</v>
      </c>
      <c r="BB375" s="6"/>
      <c r="BC375" s="15"/>
      <c r="BD375" s="13">
        <f>_xlfn.PERCENTRANK.EXC($AX374:$AX$1474,AX375)</f>
        <v>0.98799999999999999</v>
      </c>
      <c r="BE375" s="13">
        <f>_xlfn.PERCENTRANK.EXC($AZ374:$AZ$1474,AZ375)</f>
        <v>0.97299999999999998</v>
      </c>
      <c r="BF375" s="13">
        <f>1-_xlfn.PERCENTRANK.EXC($BA374:$BA$1474,BA375)</f>
        <v>0.45099999999999996</v>
      </c>
      <c r="BG375" s="13">
        <v>0</v>
      </c>
      <c r="BH375" s="16">
        <f t="shared" si="163"/>
        <v>0.5726</v>
      </c>
    </row>
    <row r="376" spans="1:60" collapsed="1">
      <c r="A376" s="4" t="s">
        <v>848</v>
      </c>
      <c r="B376" s="4" t="s">
        <v>849</v>
      </c>
      <c r="C376" s="4" t="s">
        <v>20</v>
      </c>
      <c r="D376" s="4" t="s">
        <v>803</v>
      </c>
      <c r="E376" s="45">
        <v>15017400000</v>
      </c>
      <c r="F376" s="45">
        <v>17842708000</v>
      </c>
      <c r="G376" s="45">
        <v>17331000000</v>
      </c>
      <c r="H376" s="45">
        <v>21553000000</v>
      </c>
      <c r="I376" s="43">
        <v>316763000</v>
      </c>
      <c r="J376" s="43">
        <v>898000000</v>
      </c>
      <c r="K376" s="43">
        <v>1897000000</v>
      </c>
      <c r="L376" s="45">
        <v>1398000000</v>
      </c>
      <c r="M376" s="45">
        <v>20581000</v>
      </c>
      <c r="N376" s="45">
        <v>19733000</v>
      </c>
      <c r="O376" s="45">
        <v>19697000</v>
      </c>
      <c r="P376" s="45">
        <v>11535000000</v>
      </c>
      <c r="Q376" s="45">
        <v>1512000000</v>
      </c>
      <c r="R376" s="45">
        <v>5798000000</v>
      </c>
      <c r="S376" s="45">
        <v>6293000000</v>
      </c>
      <c r="T376" s="45">
        <v>8185799999.9999905</v>
      </c>
      <c r="U376" s="1">
        <v>11.3725549006964</v>
      </c>
      <c r="V376" s="8"/>
      <c r="W376" s="1"/>
      <c r="X376" s="11">
        <f t="shared" si="165"/>
        <v>0</v>
      </c>
      <c r="Y376" s="5">
        <f t="shared" si="140"/>
        <v>0</v>
      </c>
      <c r="Z376" s="5"/>
      <c r="AA376" s="5">
        <f t="shared" si="141"/>
        <v>0</v>
      </c>
      <c r="AB376" s="5"/>
      <c r="AC376" s="5"/>
      <c r="AD376" s="5"/>
      <c r="AE376" s="5">
        <f t="shared" si="142"/>
        <v>0</v>
      </c>
      <c r="AF376" s="10"/>
      <c r="AG376" s="12">
        <f t="shared" si="143"/>
        <v>1.7753078736702971E-2</v>
      </c>
      <c r="AH376" s="12">
        <f t="shared" si="144"/>
        <v>5.1814667359067569E-2</v>
      </c>
      <c r="AI376" s="12">
        <f t="shared" si="139"/>
        <v>6.4863360089082722E-2</v>
      </c>
      <c r="AJ376" s="12">
        <f t="shared" si="145"/>
        <v>1.1174925743038022E-2</v>
      </c>
      <c r="AK376" s="12">
        <f t="shared" si="146"/>
        <v>3.7004603779686285E-2</v>
      </c>
      <c r="AL376" s="12">
        <f t="shared" si="147"/>
        <v>9.1258921562727746E-2</v>
      </c>
      <c r="AM376" s="12">
        <f t="shared" si="148"/>
        <v>7.6560577715384381E-2</v>
      </c>
      <c r="AN376" s="6">
        <f t="shared" si="149"/>
        <v>866.95048831446479</v>
      </c>
      <c r="AO376" s="6">
        <f t="shared" si="150"/>
        <v>878.27497086099424</v>
      </c>
      <c r="AP376" s="6">
        <f t="shared" si="151"/>
        <v>1094.2275473422349</v>
      </c>
      <c r="AQ376" s="6">
        <f t="shared" si="152"/>
        <v>15.391040279869783</v>
      </c>
      <c r="AR376" s="6">
        <f t="shared" si="153"/>
        <v>45.507525464957176</v>
      </c>
      <c r="AS376" s="6">
        <f t="shared" si="154"/>
        <v>70.975275422653198</v>
      </c>
      <c r="AT376" s="12">
        <f t="shared" si="155"/>
        <v>1.3789628813223764E-2</v>
      </c>
      <c r="AU376" s="12">
        <f t="shared" si="156"/>
        <v>3.7320250558489976E-2</v>
      </c>
      <c r="AV376" s="12">
        <f t="shared" si="157"/>
        <v>9.4080706379515044E-2</v>
      </c>
      <c r="AW376" s="12">
        <f t="shared" si="158"/>
        <v>7.6888264668079076E-2</v>
      </c>
      <c r="AX376" s="12">
        <f t="shared" si="159"/>
        <v>1.1174925743038022E-2</v>
      </c>
      <c r="AY376" s="6">
        <f t="shared" si="160"/>
        <v>12552000000</v>
      </c>
      <c r="AZ376" s="13">
        <f t="shared" si="161"/>
        <v>0.11137667304015296</v>
      </c>
      <c r="BA376" s="14">
        <f t="shared" si="162"/>
        <v>5.8553648068669464</v>
      </c>
      <c r="BB376" s="6"/>
      <c r="BC376" s="15"/>
      <c r="BD376" s="13">
        <f>_xlfn.PERCENTRANK.EXC($AX375:$AX$1474,AX376)</f>
        <v>0.73699999999999999</v>
      </c>
      <c r="BE376" s="13">
        <f>_xlfn.PERCENTRANK.EXC($AZ375:$AZ$1474,AZ376)</f>
        <v>0.58399999999999996</v>
      </c>
      <c r="BF376" s="13">
        <f>1-_xlfn.PERCENTRANK.EXC($BA375:$BA$1474,BA376)</f>
        <v>0.872</v>
      </c>
      <c r="BG376" s="13">
        <v>0</v>
      </c>
      <c r="BH376" s="16">
        <f t="shared" si="163"/>
        <v>0.61299999999999999</v>
      </c>
    </row>
    <row r="377" spans="1:60" collapsed="1">
      <c r="A377" s="4" t="s">
        <v>2618</v>
      </c>
      <c r="B377" s="4" t="s">
        <v>2619</v>
      </c>
      <c r="C377" s="4" t="s">
        <v>20</v>
      </c>
      <c r="D377" s="4" t="s">
        <v>2543</v>
      </c>
      <c r="E377" s="45">
        <v>1848228588125</v>
      </c>
      <c r="F377" s="45">
        <v>679822000000</v>
      </c>
      <c r="G377" s="45">
        <v>767710000000</v>
      </c>
      <c r="H377" s="45">
        <v>929036000000</v>
      </c>
      <c r="I377" s="43">
        <v>67173000000</v>
      </c>
      <c r="J377" s="43">
        <v>92589000000</v>
      </c>
      <c r="K377" s="43">
        <v>93809000000</v>
      </c>
      <c r="L377" s="45">
        <v>146235000000</v>
      </c>
      <c r="M377" s="45">
        <v>165916000</v>
      </c>
      <c r="N377" s="45">
        <v>162311000</v>
      </c>
      <c r="O377" s="45">
        <v>147776000</v>
      </c>
      <c r="P377" s="45">
        <v>178388000000</v>
      </c>
      <c r="Q377" s="45">
        <v>141101000000</v>
      </c>
      <c r="R377" s="45">
        <v>346062000000</v>
      </c>
      <c r="S377" s="45">
        <v>64837000000</v>
      </c>
      <c r="T377" s="45">
        <v>1529817312100</v>
      </c>
      <c r="U377" s="1">
        <v>19.065540627570002</v>
      </c>
      <c r="V377" s="8">
        <v>2</v>
      </c>
      <c r="W377" s="1"/>
      <c r="X377" s="11">
        <f t="shared" si="165"/>
        <v>0</v>
      </c>
      <c r="Y377" s="5">
        <f t="shared" si="140"/>
        <v>0</v>
      </c>
      <c r="Z377" s="5"/>
      <c r="AA377" s="5">
        <f t="shared" si="141"/>
        <v>0</v>
      </c>
      <c r="AB377" s="5"/>
      <c r="AC377" s="5"/>
      <c r="AD377" s="5"/>
      <c r="AE377" s="5">
        <f t="shared" si="142"/>
        <v>0</v>
      </c>
      <c r="AF377" s="10"/>
      <c r="AG377" s="12">
        <f t="shared" si="143"/>
        <v>9.8809688418438943E-2</v>
      </c>
      <c r="AH377" s="12">
        <f t="shared" si="144"/>
        <v>0.12060413437365672</v>
      </c>
      <c r="AI377" s="12">
        <f t="shared" ref="AI377:AI440" si="166">L377/H377</f>
        <v>0.1574050951739222</v>
      </c>
      <c r="AJ377" s="12">
        <f t="shared" si="145"/>
        <v>1.8541353531379867E-2</v>
      </c>
      <c r="AK377" s="12">
        <f t="shared" si="146"/>
        <v>3.2299913424703952E-2</v>
      </c>
      <c r="AL377" s="12">
        <f t="shared" si="147"/>
        <v>4.6824592528298847E-2</v>
      </c>
      <c r="AM377" s="12">
        <f t="shared" si="148"/>
        <v>7.9150432975402918E-2</v>
      </c>
      <c r="AN377" s="6">
        <f t="shared" si="149"/>
        <v>4097.3866293787214</v>
      </c>
      <c r="AO377" s="6">
        <f t="shared" si="150"/>
        <v>4729.8704339200667</v>
      </c>
      <c r="AP377" s="6">
        <f t="shared" si="151"/>
        <v>6286.7854049372027</v>
      </c>
      <c r="AQ377" s="6">
        <f t="shared" si="152"/>
        <v>404.86149617878925</v>
      </c>
      <c r="AR377" s="6">
        <f t="shared" si="153"/>
        <v>570.4419293824817</v>
      </c>
      <c r="AS377" s="6">
        <f t="shared" si="154"/>
        <v>989.57205500216548</v>
      </c>
      <c r="AT377" s="12">
        <f t="shared" si="155"/>
        <v>2.5502137726368668E-2</v>
      </c>
      <c r="AU377" s="12">
        <f t="shared" si="156"/>
        <v>4.8567916654189469E-2</v>
      </c>
      <c r="AV377" s="12">
        <f t="shared" si="157"/>
        <v>5.3978666394158825E-2</v>
      </c>
      <c r="AW377" s="12">
        <f t="shared" si="158"/>
        <v>9.6156753038438403E-2</v>
      </c>
      <c r="AX377" s="12">
        <f t="shared" si="159"/>
        <v>1.8541353531379867E-2</v>
      </c>
      <c r="AY377" s="6">
        <f t="shared" si="160"/>
        <v>600714000000</v>
      </c>
      <c r="AZ377" s="13">
        <f t="shared" si="161"/>
        <v>0.24343531197874529</v>
      </c>
      <c r="BA377" s="14">
        <f t="shared" si="162"/>
        <v>10.461362273737477</v>
      </c>
      <c r="BB377" s="6"/>
      <c r="BC377" s="15"/>
      <c r="BD377" s="13">
        <f>_xlfn.PERCENTRANK.EXC($AX376:$AX$1474,AX377)</f>
        <v>0.80200000000000005</v>
      </c>
      <c r="BE377" s="13">
        <f>_xlfn.PERCENTRANK.EXC($AZ376:$AZ$1474,AZ377)</f>
        <v>0.89200000000000002</v>
      </c>
      <c r="BF377" s="13">
        <f>1-_xlfn.PERCENTRANK.EXC($BA376:$BA$1474,BA377)</f>
        <v>0.59200000000000008</v>
      </c>
      <c r="BG377" s="13">
        <v>0</v>
      </c>
      <c r="BH377" s="16">
        <f t="shared" si="163"/>
        <v>0.5756</v>
      </c>
    </row>
    <row r="378" spans="1:60" collapsed="1">
      <c r="A378" s="4" t="s">
        <v>363</v>
      </c>
      <c r="B378" s="4" t="s">
        <v>364</v>
      </c>
      <c r="C378" s="4" t="s">
        <v>20</v>
      </c>
      <c r="D378" s="4" t="s">
        <v>288</v>
      </c>
      <c r="E378" s="45">
        <v>2444200000</v>
      </c>
      <c r="F378" s="45">
        <v>5185615000</v>
      </c>
      <c r="G378" s="45">
        <v>7219968000</v>
      </c>
      <c r="H378" s="45">
        <v>7264958000</v>
      </c>
      <c r="I378" s="43">
        <v>668648000</v>
      </c>
      <c r="J378" s="43">
        <v>412034000</v>
      </c>
      <c r="K378" s="43">
        <v>354854000</v>
      </c>
      <c r="L378" s="45">
        <v>407767000</v>
      </c>
      <c r="M378" s="45">
        <v>4829200</v>
      </c>
      <c r="N378" s="45">
        <v>4838300</v>
      </c>
      <c r="O378" s="45">
        <v>4838300</v>
      </c>
      <c r="P378" s="45">
        <v>956026000</v>
      </c>
      <c r="Q378" s="45">
        <v>545153000</v>
      </c>
      <c r="R378" s="45">
        <v>3272917000</v>
      </c>
      <c r="S378" s="45">
        <v>556446000</v>
      </c>
      <c r="T378" s="45">
        <v>817295000.00000405</v>
      </c>
      <c r="U378" s="1">
        <v>8.6742275860561406</v>
      </c>
      <c r="V378" s="8">
        <v>6</v>
      </c>
      <c r="W378" s="1"/>
      <c r="X378" s="11">
        <f t="shared" si="165"/>
        <v>0</v>
      </c>
      <c r="Y378" s="5">
        <f t="shared" si="140"/>
        <v>0</v>
      </c>
      <c r="Z378" s="5"/>
      <c r="AA378" s="5">
        <f t="shared" si="141"/>
        <v>0</v>
      </c>
      <c r="AB378" s="5"/>
      <c r="AC378" s="5"/>
      <c r="AD378" s="5"/>
      <c r="AE378" s="11">
        <f t="shared" si="142"/>
        <v>0</v>
      </c>
      <c r="AF378" s="10"/>
      <c r="AG378" s="12">
        <f t="shared" si="143"/>
        <v>0.12894285441553219</v>
      </c>
      <c r="AH378" s="12">
        <f t="shared" si="144"/>
        <v>5.7068673988582772E-2</v>
      </c>
      <c r="AI378" s="12">
        <f t="shared" si="166"/>
        <v>5.6127922556469013E-2</v>
      </c>
      <c r="AJ378" s="12">
        <f t="shared" si="145"/>
        <v>2.0031764842679323E-2</v>
      </c>
      <c r="AK378" s="12">
        <f t="shared" si="146"/>
        <v>1.0358686585762999E-3</v>
      </c>
      <c r="AL378" s="12">
        <f t="shared" si="147"/>
        <v>-2.8672777771158398E-2</v>
      </c>
      <c r="AM378" s="12">
        <f t="shared" si="148"/>
        <v>-1.7334853375133852E-3</v>
      </c>
      <c r="AN378" s="6">
        <f t="shared" si="149"/>
        <v>1073.804149755653</v>
      </c>
      <c r="AO378" s="6">
        <f t="shared" si="150"/>
        <v>1492.2530640927598</v>
      </c>
      <c r="AP378" s="6">
        <f t="shared" si="151"/>
        <v>1501.5517847177728</v>
      </c>
      <c r="AQ378" s="6">
        <f t="shared" si="152"/>
        <v>138.4593721527375</v>
      </c>
      <c r="AR378" s="6">
        <f t="shared" si="153"/>
        <v>85.160903623173425</v>
      </c>
      <c r="AS378" s="6">
        <f t="shared" si="154"/>
        <v>84.278982287166983</v>
      </c>
      <c r="AT378" s="12">
        <f t="shared" si="155"/>
        <v>1.9918811766357125E-2</v>
      </c>
      <c r="AU378" s="12">
        <f t="shared" si="156"/>
        <v>1.0358686585762999E-3</v>
      </c>
      <c r="AV378" s="12">
        <f t="shared" si="157"/>
        <v>-2.8780337556694291E-2</v>
      </c>
      <c r="AW378" s="12">
        <f t="shared" si="158"/>
        <v>-1.7334853375132742E-3</v>
      </c>
      <c r="AX378" s="12">
        <f t="shared" si="159"/>
        <v>-2.8780337556694291E-2</v>
      </c>
      <c r="AY378" s="6">
        <f t="shared" si="160"/>
        <v>4217650000</v>
      </c>
      <c r="AZ378" s="13">
        <f t="shared" si="161"/>
        <v>9.668109018055078E-2</v>
      </c>
      <c r="BA378" s="14">
        <f t="shared" si="162"/>
        <v>2.004318642754328</v>
      </c>
      <c r="BB378" s="6"/>
      <c r="BC378" s="15"/>
      <c r="BD378" s="13">
        <f>_xlfn.PERCENTRANK.EXC($AX377:$AX$1474,AX378)</f>
        <v>0.40600000000000003</v>
      </c>
      <c r="BE378" s="13">
        <f>_xlfn.PERCENTRANK.EXC($AZ377:$AZ$1474,AZ378)</f>
        <v>0.497</v>
      </c>
      <c r="BF378" s="13">
        <f>1-_xlfn.PERCENTRANK.EXC($BA377:$BA$1474,BA378)</f>
        <v>0.97199999999999998</v>
      </c>
      <c r="BG378" s="13">
        <v>0</v>
      </c>
      <c r="BH378" s="16">
        <f t="shared" si="163"/>
        <v>0.56940000000000002</v>
      </c>
    </row>
    <row r="379" spans="1:60" collapsed="1">
      <c r="A379" s="4" t="s">
        <v>205</v>
      </c>
      <c r="B379" s="4" t="s">
        <v>206</v>
      </c>
      <c r="C379" s="4" t="s">
        <v>20</v>
      </c>
      <c r="D379" s="4" t="s">
        <v>50</v>
      </c>
      <c r="E379" s="45">
        <v>5838514000</v>
      </c>
      <c r="F379" s="45">
        <v>13911065000</v>
      </c>
      <c r="G379" s="45">
        <v>20902237000</v>
      </c>
      <c r="H379" s="45">
        <v>28853000000</v>
      </c>
      <c r="I379" s="43">
        <v>406650000</v>
      </c>
      <c r="J379" s="43">
        <v>535459000</v>
      </c>
      <c r="K379" s="43">
        <v>373047000</v>
      </c>
      <c r="L379" s="45">
        <v>990000000</v>
      </c>
      <c r="M379" s="45">
        <v>6652640</v>
      </c>
      <c r="N379" s="45">
        <v>6868620</v>
      </c>
      <c r="O379" s="45">
        <v>6868510</v>
      </c>
      <c r="P379" s="45">
        <v>5896000000</v>
      </c>
      <c r="Q379" s="45">
        <v>6073000000</v>
      </c>
      <c r="R379" s="45">
        <v>952000000</v>
      </c>
      <c r="S379" s="45">
        <v>4362000000</v>
      </c>
      <c r="T379" s="45">
        <v>7500645159.9999905</v>
      </c>
      <c r="U379" s="1">
        <v>10.9971557650614</v>
      </c>
      <c r="V379" s="8">
        <v>4</v>
      </c>
      <c r="W379" s="1">
        <v>1.7064315352697099</v>
      </c>
      <c r="X379" s="11">
        <f t="shared" si="165"/>
        <v>0</v>
      </c>
      <c r="Y379" s="5">
        <f t="shared" si="140"/>
        <v>0</v>
      </c>
      <c r="Z379" s="5"/>
      <c r="AA379" s="5">
        <f t="shared" si="141"/>
        <v>0</v>
      </c>
      <c r="AB379" s="5"/>
      <c r="AC379" s="5"/>
      <c r="AD379" s="5"/>
      <c r="AE379" s="17">
        <f t="shared" si="142"/>
        <v>0</v>
      </c>
      <c r="AF379" s="10"/>
      <c r="AG379" s="12">
        <f t="shared" si="143"/>
        <v>2.9232125649617767E-2</v>
      </c>
      <c r="AH379" s="12">
        <f t="shared" si="144"/>
        <v>2.5617305937158785E-2</v>
      </c>
      <c r="AI379" s="12">
        <f t="shared" si="166"/>
        <v>3.431185665268776E-2</v>
      </c>
      <c r="AJ379" s="12">
        <f t="shared" si="145"/>
        <v>4.384759242103331E-2</v>
      </c>
      <c r="AK379" s="12">
        <f t="shared" si="146"/>
        <v>5.5195753254387192E-2</v>
      </c>
      <c r="AL379" s="12">
        <f t="shared" si="147"/>
        <v>5.3732220464211444E-2</v>
      </c>
      <c r="AM379" s="12">
        <f t="shared" si="148"/>
        <v>0.10785986351607391</v>
      </c>
      <c r="AN379" s="6">
        <f t="shared" si="149"/>
        <v>2091.0593388489383</v>
      </c>
      <c r="AO379" s="6">
        <f t="shared" si="150"/>
        <v>3043.1494244841033</v>
      </c>
      <c r="AP379" s="6">
        <f t="shared" si="151"/>
        <v>4200.7655226533852</v>
      </c>
      <c r="AQ379" s="6">
        <f t="shared" si="152"/>
        <v>61.126109334038816</v>
      </c>
      <c r="AR379" s="6">
        <f t="shared" si="153"/>
        <v>77.957289819497959</v>
      </c>
      <c r="AS379" s="6">
        <f t="shared" si="154"/>
        <v>144.13606444483594</v>
      </c>
      <c r="AT379" s="12">
        <f t="shared" si="155"/>
        <v>4.1888630929367787E-2</v>
      </c>
      <c r="AU379" s="12">
        <f t="shared" si="156"/>
        <v>5.5198569749724147E-2</v>
      </c>
      <c r="AV379" s="12">
        <f t="shared" si="157"/>
        <v>5.1754708749470746E-2</v>
      </c>
      <c r="AW379" s="12">
        <f t="shared" si="158"/>
        <v>0.10786282058079877</v>
      </c>
      <c r="AX379" s="12">
        <f t="shared" si="159"/>
        <v>4.1888630929367787E-2</v>
      </c>
      <c r="AY379" s="6">
        <f t="shared" si="160"/>
        <v>8559000000</v>
      </c>
      <c r="AZ379" s="13">
        <f t="shared" si="161"/>
        <v>0.11566771819137749</v>
      </c>
      <c r="BA379" s="14">
        <f t="shared" si="162"/>
        <v>7.5764092525252442</v>
      </c>
      <c r="BB379" s="6"/>
      <c r="BC379" s="15"/>
      <c r="BD379" s="13">
        <f>_xlfn.PERCENTRANK.EXC($AX378:$AX$1474,AX379)</f>
        <v>0.93400000000000005</v>
      </c>
      <c r="BE379" s="13">
        <f>_xlfn.PERCENTRANK.EXC($AZ378:$AZ$1474,AZ379)</f>
        <v>0.61499999999999999</v>
      </c>
      <c r="BF379" s="13">
        <f>1-_xlfn.PERCENTRANK.EXC($BA378:$BA$1474,BA379)</f>
        <v>0.79500000000000004</v>
      </c>
      <c r="BG379" s="13">
        <v>0</v>
      </c>
      <c r="BH379" s="16">
        <f t="shared" si="163"/>
        <v>0.62780000000000014</v>
      </c>
    </row>
    <row r="380" spans="1:60" collapsed="1">
      <c r="A380" s="4" t="s">
        <v>2865</v>
      </c>
      <c r="B380" s="4" t="s">
        <v>2866</v>
      </c>
      <c r="C380" s="4" t="s">
        <v>20</v>
      </c>
      <c r="D380" s="4" t="s">
        <v>2852</v>
      </c>
      <c r="E380" s="45">
        <v>129000265560</v>
      </c>
      <c r="F380" s="45">
        <v>356083000000</v>
      </c>
      <c r="G380" s="45">
        <v>355316000000</v>
      </c>
      <c r="H380" s="45">
        <v>431205000000</v>
      </c>
      <c r="I380" s="43">
        <v>13673000000</v>
      </c>
      <c r="J380" s="43">
        <v>19247000000</v>
      </c>
      <c r="K380" s="43">
        <v>18297000000</v>
      </c>
      <c r="L380" s="45">
        <v>32547000000</v>
      </c>
      <c r="M380" s="45">
        <v>22212600</v>
      </c>
      <c r="N380" s="45">
        <v>25546950</v>
      </c>
      <c r="O380" s="45">
        <v>25547380</v>
      </c>
      <c r="P380" s="45">
        <v>120247000000</v>
      </c>
      <c r="Q380" s="45">
        <v>70535000000</v>
      </c>
      <c r="R380" s="45">
        <v>158360000000</v>
      </c>
      <c r="S380" s="45">
        <v>76164000000</v>
      </c>
      <c r="T380" s="45">
        <v>185658092240</v>
      </c>
      <c r="U380" s="1">
        <v>5.0040734547942396</v>
      </c>
      <c r="V380" s="8">
        <v>1</v>
      </c>
      <c r="W380" s="1">
        <v>0.84175221792128196</v>
      </c>
      <c r="X380" s="11">
        <f t="shared" si="165"/>
        <v>0</v>
      </c>
      <c r="Y380" s="5">
        <f t="shared" si="140"/>
        <v>0</v>
      </c>
      <c r="Z380" s="5"/>
      <c r="AA380" s="5">
        <f t="shared" si="141"/>
        <v>0</v>
      </c>
      <c r="AB380" s="5"/>
      <c r="AC380" s="5"/>
      <c r="AD380" s="5"/>
      <c r="AE380" s="5">
        <f t="shared" si="142"/>
        <v>0</v>
      </c>
      <c r="AF380" s="10"/>
      <c r="AG380" s="12">
        <f t="shared" si="143"/>
        <v>3.8398350946268145E-2</v>
      </c>
      <c r="AH380" s="12">
        <f t="shared" si="144"/>
        <v>5.4168683650609596E-2</v>
      </c>
      <c r="AI380" s="12">
        <f t="shared" si="166"/>
        <v>7.5479180436219429E-2</v>
      </c>
      <c r="AJ380" s="12">
        <f t="shared" si="145"/>
        <v>1.1323618448924044E-2</v>
      </c>
      <c r="AK380" s="12">
        <f t="shared" si="146"/>
        <v>3.2788762748386269E-2</v>
      </c>
      <c r="AL380" s="12">
        <f t="shared" si="147"/>
        <v>5.2339118567199527E-2</v>
      </c>
      <c r="AM380" s="12">
        <f t="shared" si="148"/>
        <v>9.150229434055368E-2</v>
      </c>
      <c r="AN380" s="6">
        <f t="shared" si="149"/>
        <v>16030.676282830465</v>
      </c>
      <c r="AO380" s="6">
        <f t="shared" si="150"/>
        <v>13908.353051929878</v>
      </c>
      <c r="AP380" s="6">
        <f t="shared" si="151"/>
        <v>16878.638827151746</v>
      </c>
      <c r="AQ380" s="6">
        <f t="shared" si="152"/>
        <v>615.55153381414152</v>
      </c>
      <c r="AR380" s="6">
        <f t="shared" si="153"/>
        <v>753.39717657098004</v>
      </c>
      <c r="AS380" s="6">
        <f t="shared" si="154"/>
        <v>1273.9858255523657</v>
      </c>
      <c r="AT380" s="12">
        <f t="shared" si="155"/>
        <v>3.0366420737244493E-3</v>
      </c>
      <c r="AU380" s="12">
        <f t="shared" si="156"/>
        <v>3.2785865502285461E-2</v>
      </c>
      <c r="AV380" s="12">
        <f t="shared" si="157"/>
        <v>4.3716053452157677E-2</v>
      </c>
      <c r="AW380" s="12">
        <f t="shared" si="158"/>
        <v>9.1499232387441509E-2</v>
      </c>
      <c r="AX380" s="12">
        <f t="shared" si="159"/>
        <v>3.0366420737244493E-3</v>
      </c>
      <c r="AY380" s="6">
        <f t="shared" si="160"/>
        <v>272978000000</v>
      </c>
      <c r="AZ380" s="13">
        <f t="shared" si="161"/>
        <v>0.11922938844888599</v>
      </c>
      <c r="BA380" s="14">
        <f t="shared" si="162"/>
        <v>5.7043073782529881</v>
      </c>
      <c r="BB380" s="6"/>
      <c r="BC380" s="15"/>
      <c r="BD380" s="13">
        <f>_xlfn.PERCENTRANK.EXC($AX379:$AX$1474,AX380)</f>
        <v>0.64900000000000002</v>
      </c>
      <c r="BE380" s="13">
        <f>_xlfn.PERCENTRANK.EXC($AZ379:$AZ$1474,AZ380)</f>
        <v>0.629</v>
      </c>
      <c r="BF380" s="13">
        <f>1-_xlfn.PERCENTRANK.EXC($BA379:$BA$1474,BA380)</f>
        <v>0.88400000000000001</v>
      </c>
      <c r="BG380" s="13">
        <v>0</v>
      </c>
      <c r="BH380" s="16">
        <f t="shared" si="163"/>
        <v>0.60919999999999996</v>
      </c>
    </row>
    <row r="381" spans="1:60" collapsed="1">
      <c r="A381" s="4" t="s">
        <v>2850</v>
      </c>
      <c r="B381" s="4" t="s">
        <v>2851</v>
      </c>
      <c r="C381" s="4" t="s">
        <v>29</v>
      </c>
      <c r="D381" s="4" t="s">
        <v>2852</v>
      </c>
      <c r="E381" s="45">
        <v>9058929310.9368706</v>
      </c>
      <c r="F381" s="45">
        <v>14335709000</v>
      </c>
      <c r="G381" s="45">
        <v>12594203000</v>
      </c>
      <c r="H381" s="45">
        <v>13166834000</v>
      </c>
      <c r="I381" s="43">
        <v>1145779000</v>
      </c>
      <c r="J381" s="43">
        <v>1349532000</v>
      </c>
      <c r="K381" s="43">
        <v>750805000</v>
      </c>
      <c r="L381" s="45">
        <v>1044834000</v>
      </c>
      <c r="M381" s="45">
        <v>8798560</v>
      </c>
      <c r="N381" s="45">
        <v>9576110</v>
      </c>
      <c r="O381" s="45">
        <v>9575620</v>
      </c>
      <c r="P381" s="45">
        <v>4736755000</v>
      </c>
      <c r="Q381" s="45">
        <v>2065064000</v>
      </c>
      <c r="R381" s="45">
        <v>4266988000</v>
      </c>
      <c r="S381" s="45">
        <v>2391375000</v>
      </c>
      <c r="T381" s="45">
        <v>918661000.00001395</v>
      </c>
      <c r="U381" s="1">
        <v>6.99408612815279</v>
      </c>
      <c r="V381" s="8"/>
      <c r="W381" s="1"/>
      <c r="X381" s="11">
        <f t="shared" si="165"/>
        <v>0</v>
      </c>
      <c r="Y381" s="5">
        <f t="shared" si="140"/>
        <v>0</v>
      </c>
      <c r="Z381" s="5"/>
      <c r="AA381" s="5">
        <f t="shared" si="141"/>
        <v>0</v>
      </c>
      <c r="AB381" s="5"/>
      <c r="AC381" s="5"/>
      <c r="AD381" s="5"/>
      <c r="AE381" s="5">
        <f t="shared" si="142"/>
        <v>0</v>
      </c>
      <c r="AF381" s="10"/>
      <c r="AG381" s="12">
        <f t="shared" si="143"/>
        <v>7.9924822692759731E-2</v>
      </c>
      <c r="AH381" s="12">
        <f t="shared" si="144"/>
        <v>0.1071550140965649</v>
      </c>
      <c r="AI381" s="12">
        <f t="shared" si="166"/>
        <v>7.9353472520425183E-2</v>
      </c>
      <c r="AJ381" s="12">
        <f t="shared" si="145"/>
        <v>-4.9905916135152273E-3</v>
      </c>
      <c r="AK381" s="12">
        <f t="shared" si="146"/>
        <v>7.4382714028327079E-3</v>
      </c>
      <c r="AL381" s="12">
        <f t="shared" si="147"/>
        <v>-5.4104127036166405E-3</v>
      </c>
      <c r="AM381" s="12">
        <f t="shared" si="148"/>
        <v>-4.1753257442073366E-2</v>
      </c>
      <c r="AN381" s="6">
        <f t="shared" si="149"/>
        <v>1629.3244576385227</v>
      </c>
      <c r="AO381" s="6">
        <f t="shared" si="150"/>
        <v>1315.1689986852698</v>
      </c>
      <c r="AP381" s="6">
        <f t="shared" si="151"/>
        <v>1375.0372299652659</v>
      </c>
      <c r="AQ381" s="6">
        <f t="shared" si="152"/>
        <v>130.22346838573586</v>
      </c>
      <c r="AR381" s="6">
        <f t="shared" si="153"/>
        <v>140.92695259348523</v>
      </c>
      <c r="AS381" s="6">
        <f t="shared" si="154"/>
        <v>109.11397904261028</v>
      </c>
      <c r="AT381" s="12">
        <f t="shared" si="155"/>
        <v>-9.9318023250080101E-3</v>
      </c>
      <c r="AU381" s="12">
        <f t="shared" si="156"/>
        <v>7.4468632612549879E-3</v>
      </c>
      <c r="AV381" s="12">
        <f t="shared" si="157"/>
        <v>-1.0349538586111984E-2</v>
      </c>
      <c r="AW381" s="12">
        <f t="shared" si="158"/>
        <v>-4.174508510975361E-2</v>
      </c>
      <c r="AX381" s="12">
        <f t="shared" si="159"/>
        <v>-4.1753257442073366E-2</v>
      </c>
      <c r="AY381" s="6">
        <f t="shared" si="160"/>
        <v>8677432000</v>
      </c>
      <c r="AZ381" s="13">
        <f t="shared" si="161"/>
        <v>0.12040820371741318</v>
      </c>
      <c r="BA381" s="14">
        <f t="shared" si="162"/>
        <v>0.87924110432854785</v>
      </c>
      <c r="BB381" s="6"/>
      <c r="BC381" s="15"/>
      <c r="BD381" s="13">
        <f>_xlfn.PERCENTRANK.EXC($AX380:$AX$1474,AX381)</f>
        <v>0.33</v>
      </c>
      <c r="BE381" s="13">
        <f>_xlfn.PERCENTRANK.EXC($AZ380:$AZ$1474,AZ381)</f>
        <v>0.63500000000000001</v>
      </c>
      <c r="BF381" s="13">
        <f>1-_xlfn.PERCENTRANK.EXC($BA380:$BA$1474,BA381)</f>
        <v>0.98699999999999999</v>
      </c>
      <c r="BG381" s="13">
        <v>0</v>
      </c>
      <c r="BH381" s="16">
        <f t="shared" si="163"/>
        <v>0.5878000000000001</v>
      </c>
    </row>
    <row r="382" spans="1:60" collapsed="1">
      <c r="A382" s="4" t="s">
        <v>383</v>
      </c>
      <c r="B382" s="4" t="s">
        <v>384</v>
      </c>
      <c r="C382" s="4" t="s">
        <v>20</v>
      </c>
      <c r="D382" s="4" t="s">
        <v>288</v>
      </c>
      <c r="E382" s="45">
        <v>2548627889.68501</v>
      </c>
      <c r="F382" s="45">
        <v>14886493000</v>
      </c>
      <c r="G382" s="45">
        <v>7542113000</v>
      </c>
      <c r="H382" s="45">
        <v>9726733000</v>
      </c>
      <c r="I382" s="43">
        <v>285605000</v>
      </c>
      <c r="J382" s="43">
        <v>154542000</v>
      </c>
      <c r="K382" s="43">
        <v>476515000</v>
      </c>
      <c r="L382" s="45">
        <v>537972000</v>
      </c>
      <c r="M382" s="45">
        <v>2296500</v>
      </c>
      <c r="N382" s="45">
        <v>1921740</v>
      </c>
      <c r="O382" s="45">
        <v>1425020</v>
      </c>
      <c r="P382" s="45">
        <v>446308000</v>
      </c>
      <c r="Q382" s="45">
        <v>2125696000</v>
      </c>
      <c r="R382" s="45">
        <v>1179721000</v>
      </c>
      <c r="S382" s="45">
        <v>631904000</v>
      </c>
      <c r="T382" s="45">
        <v>3149702000</v>
      </c>
      <c r="U382" s="1"/>
      <c r="V382" s="8">
        <v>5</v>
      </c>
      <c r="W382" s="1">
        <v>1.1311235503555801</v>
      </c>
      <c r="X382" s="11">
        <f t="shared" si="165"/>
        <v>0</v>
      </c>
      <c r="Y382" s="5">
        <f t="shared" si="140"/>
        <v>0</v>
      </c>
      <c r="Z382" s="5"/>
      <c r="AA382" s="5">
        <f t="shared" si="141"/>
        <v>0</v>
      </c>
      <c r="AB382" s="5"/>
      <c r="AC382" s="5"/>
      <c r="AD382" s="5"/>
      <c r="AE382" s="5">
        <f t="shared" si="142"/>
        <v>0</v>
      </c>
      <c r="AF382" s="10"/>
      <c r="AG382" s="12">
        <f t="shared" si="143"/>
        <v>1.9185512665743368E-2</v>
      </c>
      <c r="AH382" s="12">
        <f t="shared" si="144"/>
        <v>2.0490544228122808E-2</v>
      </c>
      <c r="AI382" s="12">
        <f t="shared" si="166"/>
        <v>5.5308601562312855E-2</v>
      </c>
      <c r="AJ382" s="12">
        <f t="shared" si="145"/>
        <v>-2.4723145690780379E-2</v>
      </c>
      <c r="AK382" s="12">
        <f t="shared" si="146"/>
        <v>4.3307493303978095E-2</v>
      </c>
      <c r="AL382" s="12">
        <f t="shared" si="147"/>
        <v>3.7949226936925262E-2</v>
      </c>
      <c r="AM382" s="12">
        <f t="shared" si="148"/>
        <v>0.23107786873766489</v>
      </c>
      <c r="AN382" s="6">
        <f t="shared" si="149"/>
        <v>6482.2525582408016</v>
      </c>
      <c r="AO382" s="6">
        <f t="shared" si="150"/>
        <v>3924.6271608021898</v>
      </c>
      <c r="AP382" s="6">
        <f t="shared" si="151"/>
        <v>6825.6817448176162</v>
      </c>
      <c r="AQ382" s="6">
        <f t="shared" si="152"/>
        <v>124.36533855867626</v>
      </c>
      <c r="AR382" s="6">
        <f t="shared" si="153"/>
        <v>80.417746417309317</v>
      </c>
      <c r="AS382" s="6">
        <f t="shared" si="154"/>
        <v>377.51891201526996</v>
      </c>
      <c r="AT382" s="12">
        <f t="shared" si="155"/>
        <v>3.0413306940035856E-3</v>
      </c>
      <c r="AU382" s="12">
        <f t="shared" si="156"/>
        <v>9.6624484730848836E-2</v>
      </c>
      <c r="AV382" s="12">
        <f t="shared" si="157"/>
        <v>6.7497879376038572E-2</v>
      </c>
      <c r="AW382" s="12">
        <f t="shared" si="158"/>
        <v>0.29399064238739103</v>
      </c>
      <c r="AX382" s="12">
        <f t="shared" si="159"/>
        <v>-2.4723145690780379E-2</v>
      </c>
      <c r="AY382" s="6">
        <f t="shared" si="160"/>
        <v>3119821000</v>
      </c>
      <c r="AZ382" s="13">
        <f t="shared" si="161"/>
        <v>0.17243681608656394</v>
      </c>
      <c r="BA382" s="14">
        <f t="shared" si="162"/>
        <v>5.8547693932026199</v>
      </c>
      <c r="BB382" s="6"/>
      <c r="BC382" s="15"/>
      <c r="BD382" s="13">
        <f>_xlfn.PERCENTRANK.EXC($AX381:$AX$1474,AX382)</f>
        <v>0.43099999999999999</v>
      </c>
      <c r="BE382" s="13">
        <f>_xlfn.PERCENTRANK.EXC($AZ381:$AZ$1474,AZ382)</f>
        <v>0.81200000000000006</v>
      </c>
      <c r="BF382" s="13">
        <f>1-_xlfn.PERCENTRANK.EXC($BA381:$BA$1474,BA382)</f>
        <v>0.874</v>
      </c>
      <c r="BG382" s="13">
        <v>0</v>
      </c>
      <c r="BH382" s="16">
        <f t="shared" si="163"/>
        <v>0.59820000000000007</v>
      </c>
    </row>
    <row r="383" spans="1:60" collapsed="1">
      <c r="A383" s="4" t="s">
        <v>2720</v>
      </c>
      <c r="B383" s="4" t="s">
        <v>2721</v>
      </c>
      <c r="C383" s="4" t="s">
        <v>20</v>
      </c>
      <c r="D383" s="4" t="s">
        <v>2543</v>
      </c>
      <c r="E383" s="45">
        <v>24555345600</v>
      </c>
      <c r="F383" s="45">
        <v>3368814000</v>
      </c>
      <c r="G383" s="45">
        <v>5203759000</v>
      </c>
      <c r="H383" s="45">
        <v>19595000000</v>
      </c>
      <c r="I383" s="43">
        <v>428143000</v>
      </c>
      <c r="J383" s="43">
        <v>956394000</v>
      </c>
      <c r="K383" s="43">
        <v>406000000</v>
      </c>
      <c r="L383" s="45">
        <v>3197000000</v>
      </c>
      <c r="M383" s="45">
        <v>13596630</v>
      </c>
      <c r="N383" s="45">
        <v>11613360</v>
      </c>
      <c r="O383" s="45">
        <v>15028700</v>
      </c>
      <c r="P383" s="45">
        <v>2819000000</v>
      </c>
      <c r="Q383" s="45">
        <v>4453000000</v>
      </c>
      <c r="R383" s="45">
        <v>5594000000</v>
      </c>
      <c r="S383" s="45">
        <v>1189000000</v>
      </c>
      <c r="T383" s="45">
        <v>37131199200</v>
      </c>
      <c r="U383" s="1">
        <v>8.3939095951513298</v>
      </c>
      <c r="V383" s="8">
        <v>6</v>
      </c>
      <c r="W383" s="1">
        <v>2.4384199739146601</v>
      </c>
      <c r="X383" s="11">
        <f t="shared" si="165"/>
        <v>0</v>
      </c>
      <c r="Y383" s="5">
        <f t="shared" si="140"/>
        <v>0</v>
      </c>
      <c r="Z383" s="5"/>
      <c r="AA383" s="5">
        <f t="shared" si="141"/>
        <v>0</v>
      </c>
      <c r="AB383" s="5"/>
      <c r="AC383" s="5"/>
      <c r="AD383" s="5"/>
      <c r="AE383" s="5">
        <f t="shared" si="142"/>
        <v>0</v>
      </c>
      <c r="AF383" s="10"/>
      <c r="AG383" s="12">
        <f t="shared" si="143"/>
        <v>0.12709012726734098</v>
      </c>
      <c r="AH383" s="12">
        <f t="shared" si="144"/>
        <v>0.18378906478951082</v>
      </c>
      <c r="AI383" s="12">
        <f t="shared" si="166"/>
        <v>0.16315386578208727</v>
      </c>
      <c r="AJ383" s="12">
        <f t="shared" si="145"/>
        <v>0.10912497410290833</v>
      </c>
      <c r="AK383" s="12">
        <f t="shared" si="146"/>
        <v>0.24730122478827177</v>
      </c>
      <c r="AL383" s="12">
        <f t="shared" si="147"/>
        <v>0.12554273101003144</v>
      </c>
      <c r="AM383" s="12">
        <f t="shared" si="148"/>
        <v>0.22278742984646582</v>
      </c>
      <c r="AN383" s="6">
        <f t="shared" si="149"/>
        <v>247.76830729379265</v>
      </c>
      <c r="AO383" s="6">
        <f t="shared" si="150"/>
        <v>448.08384481321514</v>
      </c>
      <c r="AP383" s="6">
        <f t="shared" si="151"/>
        <v>1303.8386553727203</v>
      </c>
      <c r="AQ383" s="6">
        <f t="shared" si="152"/>
        <v>31.488905706781754</v>
      </c>
      <c r="AR383" s="6">
        <f t="shared" si="153"/>
        <v>82.35291078550911</v>
      </c>
      <c r="AS383" s="6">
        <f t="shared" si="154"/>
        <v>212.72631698017793</v>
      </c>
      <c r="AT383" s="12">
        <f t="shared" si="155"/>
        <v>0.10261079759655778</v>
      </c>
      <c r="AU383" s="12">
        <f t="shared" si="156"/>
        <v>0.19484277293789609</v>
      </c>
      <c r="AV383" s="12">
        <f t="shared" si="157"/>
        <v>0.11893212879077319</v>
      </c>
      <c r="AW383" s="12">
        <f t="shared" si="158"/>
        <v>0.17135996851070545</v>
      </c>
      <c r="AX383" s="12">
        <f t="shared" si="159"/>
        <v>0.10261079759655778</v>
      </c>
      <c r="AY383" s="6">
        <f t="shared" si="160"/>
        <v>11677000000</v>
      </c>
      <c r="AZ383" s="13">
        <f t="shared" si="161"/>
        <v>0.27378607519054554</v>
      </c>
      <c r="BA383" s="14">
        <f t="shared" si="162"/>
        <v>11.614388238974039</v>
      </c>
      <c r="BB383" s="6"/>
      <c r="BC383" s="15"/>
      <c r="BD383" s="13">
        <f>_xlfn.PERCENTRANK.EXC($AX382:$AX$1474,AX383)</f>
        <v>0.99199999999999999</v>
      </c>
      <c r="BE383" s="13">
        <f>_xlfn.PERCENTRANK.EXC($AZ382:$AZ$1474,AZ383)</f>
        <v>0.91500000000000004</v>
      </c>
      <c r="BF383" s="13">
        <f>1-_xlfn.PERCENTRANK.EXC($BA382:$BA$1474,BA383)</f>
        <v>0.51200000000000001</v>
      </c>
      <c r="BG383" s="13">
        <v>0</v>
      </c>
      <c r="BH383" s="16">
        <f t="shared" si="163"/>
        <v>0.58620000000000005</v>
      </c>
    </row>
    <row r="384" spans="1:60" collapsed="1">
      <c r="A384" s="4" t="s">
        <v>2431</v>
      </c>
      <c r="B384" s="4" t="s">
        <v>2432</v>
      </c>
      <c r="C384" s="4" t="s">
        <v>20</v>
      </c>
      <c r="D384" s="4" t="s">
        <v>2416</v>
      </c>
      <c r="E384" s="45">
        <v>184631971915</v>
      </c>
      <c r="F384" s="45">
        <v>111170395000</v>
      </c>
      <c r="G384" s="45">
        <v>294725000000</v>
      </c>
      <c r="H384" s="45">
        <v>303776000000</v>
      </c>
      <c r="I384" s="43">
        <v>5426675000</v>
      </c>
      <c r="J384" s="43">
        <v>17069000000</v>
      </c>
      <c r="K384" s="43">
        <v>11833000000</v>
      </c>
      <c r="L384" s="45">
        <v>15365000000</v>
      </c>
      <c r="M384" s="45">
        <v>39671440</v>
      </c>
      <c r="N384" s="45">
        <v>52550000</v>
      </c>
      <c r="O384" s="45">
        <v>49876000</v>
      </c>
      <c r="P384" s="45">
        <v>55795000000</v>
      </c>
      <c r="Q384" s="45">
        <v>2363000000</v>
      </c>
      <c r="R384" s="45">
        <v>6499000000</v>
      </c>
      <c r="S384" s="45">
        <v>31017000000</v>
      </c>
      <c r="T384" s="45">
        <v>116286971915</v>
      </c>
      <c r="U384" s="1">
        <v>16.606029965680602</v>
      </c>
      <c r="V384" s="8">
        <v>3</v>
      </c>
      <c r="W384" s="1"/>
      <c r="X384" s="11">
        <f t="shared" si="165"/>
        <v>0</v>
      </c>
      <c r="Y384" s="5">
        <f t="shared" si="140"/>
        <v>0</v>
      </c>
      <c r="Z384" s="5"/>
      <c r="AA384" s="5">
        <f t="shared" si="141"/>
        <v>0</v>
      </c>
      <c r="AB384" s="5"/>
      <c r="AC384" s="5"/>
      <c r="AD384" s="5"/>
      <c r="AE384" s="5">
        <f t="shared" si="142"/>
        <v>0</v>
      </c>
      <c r="AF384" s="10"/>
      <c r="AG384" s="12">
        <f t="shared" si="143"/>
        <v>4.8814030030207234E-2</v>
      </c>
      <c r="AH384" s="12">
        <f t="shared" si="144"/>
        <v>5.7915005513614386E-2</v>
      </c>
      <c r="AI384" s="12">
        <f t="shared" si="166"/>
        <v>5.0580032655640997E-2</v>
      </c>
      <c r="AJ384" s="12">
        <f t="shared" si="145"/>
        <v>6.0914178532161412E-2</v>
      </c>
      <c r="AK384" s="12">
        <f t="shared" si="146"/>
        <v>5.0540403790708677E-3</v>
      </c>
      <c r="AL384" s="12">
        <f t="shared" si="147"/>
        <v>6.3134377879180192E-2</v>
      </c>
      <c r="AM384" s="12">
        <f t="shared" si="148"/>
        <v>-1.7375893531696218E-2</v>
      </c>
      <c r="AN384" s="6">
        <f t="shared" si="149"/>
        <v>2802.2777847237207</v>
      </c>
      <c r="AO384" s="6">
        <f t="shared" si="150"/>
        <v>5608.4681255946716</v>
      </c>
      <c r="AP384" s="6">
        <f t="shared" si="151"/>
        <v>6090.6247493784585</v>
      </c>
      <c r="AQ384" s="6">
        <f t="shared" si="152"/>
        <v>136.79047193648631</v>
      </c>
      <c r="AR384" s="6">
        <f t="shared" si="153"/>
        <v>324.81446241674593</v>
      </c>
      <c r="AS384" s="6">
        <f t="shared" si="154"/>
        <v>308.06399871681771</v>
      </c>
      <c r="AT384" s="12">
        <f t="shared" si="155"/>
        <v>4.6724505233763036E-2</v>
      </c>
      <c r="AU384" s="12">
        <f t="shared" si="156"/>
        <v>1.3840410767461675E-2</v>
      </c>
      <c r="AV384" s="12">
        <f t="shared" si="157"/>
        <v>4.8915009527186637E-2</v>
      </c>
      <c r="AW384" s="12">
        <f t="shared" si="158"/>
        <v>-8.7856098204484034E-3</v>
      </c>
      <c r="AX384" s="12">
        <f t="shared" si="159"/>
        <v>-1.7375893531696218E-2</v>
      </c>
      <c r="AY384" s="6">
        <f t="shared" si="160"/>
        <v>33640000000</v>
      </c>
      <c r="AZ384" s="13">
        <f t="shared" si="161"/>
        <v>0.45674791914387636</v>
      </c>
      <c r="BA384" s="14">
        <f t="shared" si="162"/>
        <v>7.5683027604946309</v>
      </c>
      <c r="BB384" s="6"/>
      <c r="BC384" s="15"/>
      <c r="BD384" s="13">
        <f>_xlfn.PERCENTRANK.EXC($AX383:$AX$1474,AX384)</f>
        <v>0.48299999999999998</v>
      </c>
      <c r="BE384" s="13">
        <f>_xlfn.PERCENTRANK.EXC($AZ383:$AZ$1474,AZ384)</f>
        <v>0.95699999999999996</v>
      </c>
      <c r="BF384" s="13">
        <f>1-_xlfn.PERCENTRANK.EXC($BA383:$BA$1474,BA384)</f>
        <v>0.79800000000000004</v>
      </c>
      <c r="BG384" s="13">
        <v>0</v>
      </c>
      <c r="BH384" s="16">
        <f t="shared" si="163"/>
        <v>0.60720000000000007</v>
      </c>
    </row>
    <row r="385" spans="1:60" collapsed="1">
      <c r="A385" s="4" t="s">
        <v>2816</v>
      </c>
      <c r="B385" s="4" t="s">
        <v>2817</v>
      </c>
      <c r="C385" s="4" t="s">
        <v>20</v>
      </c>
      <c r="D385" s="4" t="s">
        <v>2805</v>
      </c>
      <c r="E385" s="45">
        <v>192592717800</v>
      </c>
      <c r="F385" s="45">
        <v>176254000000</v>
      </c>
      <c r="G385" s="45">
        <v>335914000000</v>
      </c>
      <c r="H385" s="45">
        <v>446713000000</v>
      </c>
      <c r="I385" s="43">
        <v>7991000000</v>
      </c>
      <c r="J385" s="43">
        <v>2168000000</v>
      </c>
      <c r="K385" s="43">
        <v>11377000000</v>
      </c>
      <c r="L385" s="45">
        <v>14616000000</v>
      </c>
      <c r="M385" s="45">
        <v>85402000</v>
      </c>
      <c r="N385" s="45">
        <v>102760000</v>
      </c>
      <c r="O385" s="45">
        <v>97453000</v>
      </c>
      <c r="P385" s="45">
        <v>64541000000</v>
      </c>
      <c r="Q385" s="45">
        <v>22435000000</v>
      </c>
      <c r="R385" s="45">
        <v>27862000000</v>
      </c>
      <c r="S385" s="45">
        <v>88297000000</v>
      </c>
      <c r="T385" s="45">
        <v>171681106000</v>
      </c>
      <c r="U385" s="1">
        <v>18.507101305629298</v>
      </c>
      <c r="V385" s="8">
        <v>2</v>
      </c>
      <c r="W385" s="1"/>
      <c r="X385" s="11">
        <f t="shared" si="165"/>
        <v>0</v>
      </c>
      <c r="Y385" s="5">
        <f t="shared" si="140"/>
        <v>0</v>
      </c>
      <c r="Z385" s="5"/>
      <c r="AA385" s="5">
        <f t="shared" si="141"/>
        <v>0</v>
      </c>
      <c r="AB385" s="5"/>
      <c r="AC385" s="5"/>
      <c r="AD385" s="5"/>
      <c r="AE385" s="5">
        <f t="shared" si="142"/>
        <v>0</v>
      </c>
      <c r="AF385" s="10"/>
      <c r="AG385" s="12">
        <f t="shared" si="143"/>
        <v>4.5337978145176844E-2</v>
      </c>
      <c r="AH385" s="12">
        <f t="shared" si="144"/>
        <v>6.4540328774626843E-3</v>
      </c>
      <c r="AI385" s="12">
        <f t="shared" si="166"/>
        <v>3.2718994074495258E-2</v>
      </c>
      <c r="AJ385" s="12">
        <f t="shared" si="145"/>
        <v>5.6229303857152635E-2</v>
      </c>
      <c r="AK385" s="12">
        <f t="shared" si="146"/>
        <v>4.8656889575489082E-2</v>
      </c>
      <c r="AL385" s="12">
        <f t="shared" si="147"/>
        <v>3.6155988577899256E-2</v>
      </c>
      <c r="AM385" s="12">
        <f t="shared" si="148"/>
        <v>0.37444767006070978</v>
      </c>
      <c r="AN385" s="6">
        <f t="shared" si="149"/>
        <v>2063.8158356947142</v>
      </c>
      <c r="AO385" s="6">
        <f t="shared" si="150"/>
        <v>3268.9178668742702</v>
      </c>
      <c r="AP385" s="6">
        <f t="shared" si="151"/>
        <v>4583.8814608067478</v>
      </c>
      <c r="AQ385" s="6">
        <f t="shared" si="152"/>
        <v>93.569237254396839</v>
      </c>
      <c r="AR385" s="6">
        <f t="shared" si="153"/>
        <v>21.097703386531727</v>
      </c>
      <c r="AS385" s="6">
        <f t="shared" si="154"/>
        <v>149.97999035432466</v>
      </c>
      <c r="AT385" s="12">
        <f t="shared" si="155"/>
        <v>4.8059709510688498E-2</v>
      </c>
      <c r="AU385" s="12">
        <f t="shared" si="156"/>
        <v>5.7965636109188479E-2</v>
      </c>
      <c r="AV385" s="12">
        <f t="shared" si="157"/>
        <v>2.814165487646858E-2</v>
      </c>
      <c r="AW385" s="12">
        <f t="shared" si="158"/>
        <v>0.38664840522167165</v>
      </c>
      <c r="AX385" s="12">
        <f t="shared" si="159"/>
        <v>2.814165487646858E-2</v>
      </c>
      <c r="AY385" s="6">
        <f t="shared" si="160"/>
        <v>26541000000</v>
      </c>
      <c r="AZ385" s="13">
        <f t="shared" si="161"/>
        <v>0.55069515089860965</v>
      </c>
      <c r="BA385" s="14">
        <f t="shared" si="162"/>
        <v>11.74610741652983</v>
      </c>
      <c r="BB385" s="6"/>
      <c r="BC385" s="15"/>
      <c r="BD385" s="13">
        <f>_xlfn.PERCENTRANK.EXC($AX384:$AX$1474,AX385)</f>
        <v>0.87</v>
      </c>
      <c r="BE385" s="13">
        <f>_xlfn.PERCENTRANK.EXC($AZ384:$AZ$1474,AZ385)</f>
        <v>0.96699999999999997</v>
      </c>
      <c r="BF385" s="13">
        <f>1-_xlfn.PERCENTRANK.EXC($BA384:$BA$1474,BA385)</f>
        <v>0.503</v>
      </c>
      <c r="BG385" s="13">
        <v>0</v>
      </c>
      <c r="BH385" s="16">
        <f t="shared" si="163"/>
        <v>0.56860000000000011</v>
      </c>
    </row>
    <row r="386" spans="1:60" collapsed="1">
      <c r="A386" s="4" t="s">
        <v>2333</v>
      </c>
      <c r="B386" s="4" t="s">
        <v>2334</v>
      </c>
      <c r="C386" s="4" t="s">
        <v>20</v>
      </c>
      <c r="D386" s="4" t="s">
        <v>2228</v>
      </c>
      <c r="E386" s="45">
        <v>85314683475</v>
      </c>
      <c r="F386" s="45">
        <v>86826484000</v>
      </c>
      <c r="G386" s="45">
        <v>101923502000</v>
      </c>
      <c r="H386" s="45">
        <v>140061000000</v>
      </c>
      <c r="I386" s="43">
        <v>7558096000</v>
      </c>
      <c r="J386" s="43">
        <v>7474910000</v>
      </c>
      <c r="K386" s="43">
        <v>10378505000</v>
      </c>
      <c r="L386" s="45">
        <v>11010000000</v>
      </c>
      <c r="M386" s="45">
        <v>46247120</v>
      </c>
      <c r="N386" s="45">
        <v>46227750</v>
      </c>
      <c r="O386" s="45">
        <v>54161420</v>
      </c>
      <c r="P386" s="45">
        <v>70056000000</v>
      </c>
      <c r="Q386" s="45">
        <v>1373000000</v>
      </c>
      <c r="R386" s="45">
        <v>15251000000</v>
      </c>
      <c r="S386" s="45">
        <v>15700000000</v>
      </c>
      <c r="T386" s="45">
        <v>80209683475.000198</v>
      </c>
      <c r="U386" s="1">
        <v>12.1612869251418</v>
      </c>
      <c r="V386" s="8">
        <v>3</v>
      </c>
      <c r="W386" s="1"/>
      <c r="X386" s="11">
        <f t="shared" si="165"/>
        <v>0</v>
      </c>
      <c r="Y386" s="5">
        <f t="shared" ref="Y386:Y449" si="167">IF(V386&gt;6,1,0)</f>
        <v>0</v>
      </c>
      <c r="Z386" s="5"/>
      <c r="AA386" s="5">
        <f t="shared" ref="AA386:AA449" si="168">IF(W386&gt;3.5,1,0)</f>
        <v>0</v>
      </c>
      <c r="AB386" s="5"/>
      <c r="AC386" s="5"/>
      <c r="AD386" s="5"/>
      <c r="AE386" s="5">
        <f t="shared" ref="AE386:AE449" si="169">SUM(X386:AD386)</f>
        <v>0</v>
      </c>
      <c r="AF386" s="10"/>
      <c r="AG386" s="12">
        <f t="shared" ref="AG386:AG449" si="170">I386/F386</f>
        <v>8.7048278955992278E-2</v>
      </c>
      <c r="AH386" s="12">
        <f t="shared" ref="AH386:AH449" si="171">J386/G386</f>
        <v>7.3338433759860405E-2</v>
      </c>
      <c r="AI386" s="12">
        <f t="shared" si="166"/>
        <v>7.8608606250133869E-2</v>
      </c>
      <c r="AJ386" s="12">
        <f t="shared" ref="AJ386:AJ449" si="172">(H386/F386)^(1/17)-1</f>
        <v>2.8526743754312411E-2</v>
      </c>
      <c r="AK386" s="12">
        <f t="shared" ref="AK386:AK449" si="173">(H386/G386)^(1/6)-1</f>
        <v>5.4404249572058472E-2</v>
      </c>
      <c r="AL386" s="12">
        <f t="shared" ref="AL386:AL449" si="174">((H386*AI386)/(F386*AG386))^(1/17)-1</f>
        <v>2.2375159903911923E-2</v>
      </c>
      <c r="AM386" s="12">
        <f t="shared" ref="AM386:AM449" si="175">((H386*AI386)/(G386*AH386))^(1/6)-1</f>
        <v>6.6670354644361884E-2</v>
      </c>
      <c r="AN386" s="6">
        <f t="shared" ref="AN386:AN449" si="176">F386/M386</f>
        <v>1877.4462928718588</v>
      </c>
      <c r="AO386" s="6">
        <f t="shared" ref="AO386:AO449" si="177">G386/N386</f>
        <v>2204.8120879774592</v>
      </c>
      <c r="AP386" s="6">
        <f t="shared" ref="AP386:AP449" si="178">H386/O386</f>
        <v>2585.9920216272026</v>
      </c>
      <c r="AQ386" s="6">
        <f t="shared" ref="AQ386:AQ449" si="179">AN386*AG386</f>
        <v>163.42846862680315</v>
      </c>
      <c r="AR386" s="6">
        <f t="shared" ref="AR386:AR449" si="180">AO386*AH386</f>
        <v>161.69746526707439</v>
      </c>
      <c r="AS386" s="6">
        <f t="shared" ref="AS386:AS449" si="181">AP386*AI386</f>
        <v>203.28122859408043</v>
      </c>
      <c r="AT386" s="12">
        <f t="shared" ref="AT386:AT449" si="182">(AP386/AN386)^(1/17)-1</f>
        <v>1.9013599212252874E-2</v>
      </c>
      <c r="AU386" s="12">
        <f t="shared" ref="AU386:AU449" si="183">(AP386/AO386)^(1/6)-1</f>
        <v>2.6934158582281764E-2</v>
      </c>
      <c r="AV386" s="12">
        <f t="shared" ref="AV386:AV449" si="184">(AS386/AQ386)^(1/17)-1</f>
        <v>1.291891315929572E-2</v>
      </c>
      <c r="AW386" s="12">
        <f t="shared" ref="AW386:AW449" si="185">(AS386/AR386)^(1/6)-1</f>
        <v>3.8880698343118469E-2</v>
      </c>
      <c r="AX386" s="12">
        <f t="shared" ref="AX386:AX449" si="186">MIN(AJ386:AM386,AT386:AW386)</f>
        <v>1.291891315929572E-2</v>
      </c>
      <c r="AY386" s="6">
        <f t="shared" ref="AY386:AY449" si="187">MAX(P386,0)+MAX(Q386,0)+MAX(R386,0)-MAX(S386,0)</f>
        <v>70980000000</v>
      </c>
      <c r="AZ386" s="13">
        <f t="shared" ref="AZ386:AZ449" si="188">IF(AY386&gt;0,(H386*AI386)/AY386,1000%)</f>
        <v>0.15511411665257818</v>
      </c>
      <c r="BA386" s="14">
        <f t="shared" ref="BA386:BA449" si="189">IF(AI386&gt;0,T386/(H386*AI386),100000)</f>
        <v>7.2851665281562399</v>
      </c>
      <c r="BB386" s="6"/>
      <c r="BC386" s="15"/>
      <c r="BD386" s="13">
        <f>_xlfn.PERCENTRANK.EXC($AX385:$AX$1474,AX386)</f>
        <v>0.75700000000000001</v>
      </c>
      <c r="BE386" s="13">
        <f>_xlfn.PERCENTRANK.EXC($AZ385:$AZ$1474,AZ386)</f>
        <v>0.76900000000000002</v>
      </c>
      <c r="BF386" s="13">
        <f>1-_xlfn.PERCENTRANK.EXC($BA385:$BA$1474,BA386)</f>
        <v>0.81400000000000006</v>
      </c>
      <c r="BG386" s="13">
        <v>0</v>
      </c>
      <c r="BH386" s="16">
        <f t="shared" ref="BH386:BH449" si="190">IF(AE386=0,20%*BD386+20%*BE386+40%*BF386+20%*BG386,0)</f>
        <v>0.63080000000000003</v>
      </c>
    </row>
    <row r="387" spans="1:60" collapsed="1">
      <c r="A387" s="4" t="s">
        <v>1335</v>
      </c>
      <c r="B387" s="4" t="s">
        <v>1336</v>
      </c>
      <c r="C387" s="4" t="s">
        <v>20</v>
      </c>
      <c r="D387" s="4" t="s">
        <v>1292</v>
      </c>
      <c r="E387" s="45">
        <v>30709364400</v>
      </c>
      <c r="F387" s="45">
        <v>42401407000</v>
      </c>
      <c r="G387" s="45">
        <v>39349514000</v>
      </c>
      <c r="H387" s="45">
        <v>41296102000</v>
      </c>
      <c r="I387" s="43">
        <v>1397394000</v>
      </c>
      <c r="J387" s="43">
        <v>2981640000</v>
      </c>
      <c r="K387" s="43">
        <v>4421861000</v>
      </c>
      <c r="L387" s="45">
        <v>3833137000</v>
      </c>
      <c r="M387" s="45">
        <v>19148420</v>
      </c>
      <c r="N387" s="45">
        <v>19460370</v>
      </c>
      <c r="O387" s="45">
        <v>19427190</v>
      </c>
      <c r="P387" s="45">
        <v>16125830000</v>
      </c>
      <c r="Q387" s="45">
        <v>7258679000</v>
      </c>
      <c r="R387" s="45">
        <v>16682855000</v>
      </c>
      <c r="S387" s="45">
        <v>7041565000</v>
      </c>
      <c r="T387" s="45">
        <v>19846716200</v>
      </c>
      <c r="U387" s="1">
        <v>9.9515917510571104</v>
      </c>
      <c r="V387" s="8">
        <v>2</v>
      </c>
      <c r="W387" s="1"/>
      <c r="X387" s="11">
        <f t="shared" si="165"/>
        <v>0</v>
      </c>
      <c r="Y387" s="5">
        <f t="shared" si="167"/>
        <v>0</v>
      </c>
      <c r="Z387" s="5"/>
      <c r="AA387" s="5">
        <f t="shared" si="168"/>
        <v>0</v>
      </c>
      <c r="AB387" s="5"/>
      <c r="AC387" s="5"/>
      <c r="AD387" s="5"/>
      <c r="AE387" s="5">
        <f t="shared" si="169"/>
        <v>0</v>
      </c>
      <c r="AF387" s="10"/>
      <c r="AG387" s="12">
        <f t="shared" si="170"/>
        <v>3.2956312039362279E-2</v>
      </c>
      <c r="AH387" s="12">
        <f t="shared" si="171"/>
        <v>7.5773235725351024E-2</v>
      </c>
      <c r="AI387" s="12">
        <f t="shared" si="166"/>
        <v>9.28207945631285E-2</v>
      </c>
      <c r="AJ387" s="12">
        <f t="shared" si="172"/>
        <v>-1.5525249198655722E-3</v>
      </c>
      <c r="AK387" s="12">
        <f t="shared" si="173"/>
        <v>8.0798822868408671E-3</v>
      </c>
      <c r="AL387" s="12">
        <f t="shared" si="174"/>
        <v>6.1154345584667036E-2</v>
      </c>
      <c r="AM387" s="12">
        <f t="shared" si="175"/>
        <v>4.2757180873926437E-2</v>
      </c>
      <c r="AN387" s="6">
        <f t="shared" si="176"/>
        <v>2214.3553880685718</v>
      </c>
      <c r="AO387" s="6">
        <f t="shared" si="177"/>
        <v>2022.0331884748337</v>
      </c>
      <c r="AP387" s="6">
        <f t="shared" si="178"/>
        <v>2125.685804277407</v>
      </c>
      <c r="AQ387" s="6">
        <f t="shared" si="179"/>
        <v>72.976987135230999</v>
      </c>
      <c r="AR387" s="6">
        <f t="shared" si="180"/>
        <v>153.21599743478671</v>
      </c>
      <c r="AS387" s="6">
        <f t="shared" si="181"/>
        <v>197.30784534459178</v>
      </c>
      <c r="AT387" s="12">
        <f t="shared" si="182"/>
        <v>-2.4010457038693422E-3</v>
      </c>
      <c r="AU387" s="12">
        <f t="shared" si="183"/>
        <v>8.3666308472656326E-3</v>
      </c>
      <c r="AV387" s="12">
        <f t="shared" si="184"/>
        <v>6.0252533982416923E-2</v>
      </c>
      <c r="AW387" s="12">
        <f t="shared" si="185"/>
        <v>4.3053793400118279E-2</v>
      </c>
      <c r="AX387" s="12">
        <f t="shared" si="186"/>
        <v>-2.4010457038693422E-3</v>
      </c>
      <c r="AY387" s="6">
        <f t="shared" si="187"/>
        <v>33025799000</v>
      </c>
      <c r="AZ387" s="13">
        <f t="shared" si="188"/>
        <v>0.11606492851240328</v>
      </c>
      <c r="BA387" s="14">
        <f t="shared" si="189"/>
        <v>5.1776694128073171</v>
      </c>
      <c r="BB387" s="6"/>
      <c r="BC387" s="15"/>
      <c r="BD387" s="13">
        <f>_xlfn.PERCENTRANK.EXC($AX386:$AX$1474,AX387)</f>
        <v>0.60299999999999998</v>
      </c>
      <c r="BE387" s="13">
        <f>_xlfn.PERCENTRANK.EXC($AZ386:$AZ$1474,AZ387)</f>
        <v>0.621</v>
      </c>
      <c r="BF387" s="13">
        <f>1-_xlfn.PERCENTRANK.EXC($BA386:$BA$1474,BA387)</f>
        <v>0.90700000000000003</v>
      </c>
      <c r="BG387" s="13">
        <v>0</v>
      </c>
      <c r="BH387" s="16">
        <f t="shared" si="190"/>
        <v>0.60760000000000003</v>
      </c>
    </row>
    <row r="388" spans="1:60" collapsed="1">
      <c r="A388" s="4" t="s">
        <v>1479</v>
      </c>
      <c r="B388" s="4" t="s">
        <v>1480</v>
      </c>
      <c r="C388" s="4" t="s">
        <v>20</v>
      </c>
      <c r="D388" s="4" t="s">
        <v>1462</v>
      </c>
      <c r="E388" s="45">
        <v>109122688416</v>
      </c>
      <c r="F388" s="45">
        <v>18146138000</v>
      </c>
      <c r="G388" s="45">
        <v>37181000000</v>
      </c>
      <c r="H388" s="45">
        <v>51750000000</v>
      </c>
      <c r="I388" s="43">
        <v>665549000</v>
      </c>
      <c r="J388" s="43">
        <v>7640000000</v>
      </c>
      <c r="K388" s="43">
        <v>4762000000</v>
      </c>
      <c r="L388" s="45">
        <v>9722000000</v>
      </c>
      <c r="M388" s="45">
        <v>85776000</v>
      </c>
      <c r="N388" s="45">
        <v>74414000</v>
      </c>
      <c r="O388" s="45">
        <v>78116000</v>
      </c>
      <c r="P388" s="45">
        <v>13223000000</v>
      </c>
      <c r="Q388" s="45">
        <v>13142000000</v>
      </c>
      <c r="R388" s="45">
        <v>12452000000</v>
      </c>
      <c r="S388" s="45">
        <v>3429000000</v>
      </c>
      <c r="T388" s="45">
        <v>102362088536</v>
      </c>
      <c r="U388" s="1">
        <v>11.4751592998945</v>
      </c>
      <c r="V388" s="8">
        <v>3</v>
      </c>
      <c r="W388" s="1"/>
      <c r="X388" s="11">
        <f t="shared" si="165"/>
        <v>0</v>
      </c>
      <c r="Y388" s="5">
        <f t="shared" si="167"/>
        <v>0</v>
      </c>
      <c r="Z388" s="5"/>
      <c r="AA388" s="5">
        <f t="shared" si="168"/>
        <v>0</v>
      </c>
      <c r="AB388" s="5"/>
      <c r="AC388" s="5"/>
      <c r="AD388" s="5"/>
      <c r="AE388" s="5">
        <f t="shared" si="169"/>
        <v>0</v>
      </c>
      <c r="AF388" s="10"/>
      <c r="AG388" s="12">
        <f t="shared" si="170"/>
        <v>3.66771706464483E-2</v>
      </c>
      <c r="AH388" s="12">
        <f t="shared" si="171"/>
        <v>0.20548129420940803</v>
      </c>
      <c r="AI388" s="12">
        <f t="shared" si="166"/>
        <v>0.18786473429951692</v>
      </c>
      <c r="AJ388" s="12">
        <f t="shared" si="172"/>
        <v>6.3584810015444138E-2</v>
      </c>
      <c r="AK388" s="12">
        <f t="shared" si="173"/>
        <v>5.6650950400217503E-2</v>
      </c>
      <c r="AL388" s="12">
        <f t="shared" si="174"/>
        <v>0.17085858860264302</v>
      </c>
      <c r="AM388" s="12">
        <f t="shared" si="175"/>
        <v>4.0983173697889175E-2</v>
      </c>
      <c r="AN388" s="6">
        <f t="shared" si="176"/>
        <v>211.55262544301436</v>
      </c>
      <c r="AO388" s="6">
        <f t="shared" si="177"/>
        <v>499.65060338108418</v>
      </c>
      <c r="AP388" s="6">
        <f t="shared" si="178"/>
        <v>662.47631727174974</v>
      </c>
      <c r="AQ388" s="6">
        <f t="shared" si="179"/>
        <v>7.7591517440775979</v>
      </c>
      <c r="AR388" s="6">
        <f t="shared" si="180"/>
        <v>102.6688526352568</v>
      </c>
      <c r="AS388" s="6">
        <f t="shared" si="181"/>
        <v>124.45593732397974</v>
      </c>
      <c r="AT388" s="12">
        <f t="shared" si="182"/>
        <v>6.9453432462604159E-2</v>
      </c>
      <c r="AU388" s="12">
        <f t="shared" si="183"/>
        <v>4.8135241492616831E-2</v>
      </c>
      <c r="AV388" s="12">
        <f t="shared" si="184"/>
        <v>0.17731912370131941</v>
      </c>
      <c r="AW388" s="12">
        <f t="shared" si="185"/>
        <v>3.2593733758840004E-2</v>
      </c>
      <c r="AX388" s="12">
        <f t="shared" si="186"/>
        <v>3.2593733758840004E-2</v>
      </c>
      <c r="AY388" s="6">
        <f t="shared" si="187"/>
        <v>35388000000</v>
      </c>
      <c r="AZ388" s="13">
        <f t="shared" si="188"/>
        <v>0.27472589578388157</v>
      </c>
      <c r="BA388" s="14">
        <f t="shared" si="189"/>
        <v>10.528912624562848</v>
      </c>
      <c r="BB388" s="6"/>
      <c r="BC388" s="15"/>
      <c r="BD388" s="13">
        <f>_xlfn.PERCENTRANK.EXC($AX387:$AX$1474,AX388)</f>
        <v>0.89900000000000002</v>
      </c>
      <c r="BE388" s="13">
        <f>_xlfn.PERCENTRANK.EXC($AZ387:$AZ$1474,AZ388)</f>
        <v>0.91800000000000004</v>
      </c>
      <c r="BF388" s="13">
        <f>1-_xlfn.PERCENTRANK.EXC($BA387:$BA$1474,BA388)</f>
        <v>0.59000000000000008</v>
      </c>
      <c r="BG388" s="13">
        <v>0</v>
      </c>
      <c r="BH388" s="16">
        <f t="shared" si="190"/>
        <v>0.59940000000000015</v>
      </c>
    </row>
    <row r="389" spans="1:60" collapsed="1">
      <c r="A389" s="4" t="s">
        <v>675</v>
      </c>
      <c r="B389" s="4" t="s">
        <v>676</v>
      </c>
      <c r="C389" s="4" t="s">
        <v>20</v>
      </c>
      <c r="D389" s="4" t="s">
        <v>638</v>
      </c>
      <c r="E389" s="45">
        <v>3471401461.5384598</v>
      </c>
      <c r="F389" s="45">
        <v>12000219000</v>
      </c>
      <c r="G389" s="45">
        <v>15404182000</v>
      </c>
      <c r="H389" s="45">
        <v>23935603000</v>
      </c>
      <c r="I389" s="43">
        <v>822152000</v>
      </c>
      <c r="J389" s="43">
        <v>277902000</v>
      </c>
      <c r="K389" s="43">
        <v>73673000</v>
      </c>
      <c r="L389" s="45">
        <v>955383000</v>
      </c>
      <c r="M389" s="45">
        <v>4763200</v>
      </c>
      <c r="N389" s="45">
        <v>6044630</v>
      </c>
      <c r="O389" s="45">
        <v>6044500</v>
      </c>
      <c r="P389" s="45">
        <v>6378129000</v>
      </c>
      <c r="Q389" s="45">
        <v>4902301000</v>
      </c>
      <c r="R389" s="45">
        <v>4692807000</v>
      </c>
      <c r="S389" s="45">
        <v>5738412000</v>
      </c>
      <c r="T389" s="45">
        <v>3699228000</v>
      </c>
      <c r="U389" s="1">
        <v>8.1874721028795392</v>
      </c>
      <c r="V389" s="8"/>
      <c r="W389" s="1"/>
      <c r="X389" s="11">
        <f t="shared" si="165"/>
        <v>0</v>
      </c>
      <c r="Y389" s="5">
        <f t="shared" si="167"/>
        <v>0</v>
      </c>
      <c r="Z389" s="5"/>
      <c r="AA389" s="5">
        <f t="shared" si="168"/>
        <v>0</v>
      </c>
      <c r="AB389" s="5"/>
      <c r="AC389" s="5"/>
      <c r="AD389" s="5"/>
      <c r="AE389" s="11">
        <f t="shared" si="169"/>
        <v>0</v>
      </c>
      <c r="AF389" s="10"/>
      <c r="AG389" s="12">
        <f t="shared" si="170"/>
        <v>6.8511416333318587E-2</v>
      </c>
      <c r="AH389" s="12">
        <f t="shared" si="171"/>
        <v>1.8040685315195575E-2</v>
      </c>
      <c r="AI389" s="12">
        <f t="shared" si="166"/>
        <v>3.991472452145868E-2</v>
      </c>
      <c r="AJ389" s="12">
        <f t="shared" si="172"/>
        <v>4.145028040052523E-2</v>
      </c>
      <c r="AK389" s="12">
        <f t="shared" si="173"/>
        <v>7.6219744204407247E-2</v>
      </c>
      <c r="AL389" s="12">
        <f t="shared" si="174"/>
        <v>8.8736698964608784E-3</v>
      </c>
      <c r="AM389" s="12">
        <f t="shared" si="175"/>
        <v>0.22851644066947241</v>
      </c>
      <c r="AN389" s="6">
        <f t="shared" si="176"/>
        <v>2519.3607238831037</v>
      </c>
      <c r="AO389" s="6">
        <f t="shared" si="177"/>
        <v>2548.4077602764769</v>
      </c>
      <c r="AP389" s="6">
        <f t="shared" si="178"/>
        <v>3959.8979237323188</v>
      </c>
      <c r="AQ389" s="6">
        <f t="shared" si="179"/>
        <v>172.60497144776622</v>
      </c>
      <c r="AR389" s="6">
        <f t="shared" si="180"/>
        <v>45.975022457950281</v>
      </c>
      <c r="AS389" s="6">
        <f t="shared" si="181"/>
        <v>158.05823475887169</v>
      </c>
      <c r="AT389" s="12">
        <f t="shared" si="182"/>
        <v>2.6957726751026811E-2</v>
      </c>
      <c r="AU389" s="12">
        <f t="shared" si="183"/>
        <v>7.6223601907360106E-2</v>
      </c>
      <c r="AV389" s="12">
        <f t="shared" si="184"/>
        <v>-5.1655560384705757E-3</v>
      </c>
      <c r="AW389" s="12">
        <f t="shared" si="185"/>
        <v>0.228520844278983</v>
      </c>
      <c r="AX389" s="12">
        <f t="shared" si="186"/>
        <v>-5.1655560384705757E-3</v>
      </c>
      <c r="AY389" s="6">
        <f t="shared" si="187"/>
        <v>10234825000</v>
      </c>
      <c r="AZ389" s="13">
        <f t="shared" si="188"/>
        <v>9.334629561326159E-2</v>
      </c>
      <c r="BA389" s="14">
        <f t="shared" si="189"/>
        <v>3.8719843246111769</v>
      </c>
      <c r="BB389" s="6"/>
      <c r="BC389" s="15"/>
      <c r="BD389" s="13">
        <f>_xlfn.PERCENTRANK.EXC($AX388:$AX$1474,AX389)</f>
        <v>0.58099999999999996</v>
      </c>
      <c r="BE389" s="13">
        <f>_xlfn.PERCENTRANK.EXC($AZ388:$AZ$1474,AZ389)</f>
        <v>0.47699999999999998</v>
      </c>
      <c r="BF389" s="13">
        <f>1-_xlfn.PERCENTRANK.EXC($BA388:$BA$1474,BA389)</f>
        <v>0.94599999999999995</v>
      </c>
      <c r="BG389" s="13">
        <v>0</v>
      </c>
      <c r="BH389" s="16">
        <f t="shared" si="190"/>
        <v>0.59000000000000008</v>
      </c>
    </row>
    <row r="390" spans="1:60" collapsed="1">
      <c r="A390" s="4" t="s">
        <v>1847</v>
      </c>
      <c r="B390" s="4" t="s">
        <v>1848</v>
      </c>
      <c r="C390" s="4" t="s">
        <v>20</v>
      </c>
      <c r="D390" s="4" t="s">
        <v>1696</v>
      </c>
      <c r="E390" s="45">
        <v>14353167793.691999</v>
      </c>
      <c r="F390" s="45">
        <v>40419265000</v>
      </c>
      <c r="G390" s="45">
        <v>38431245000</v>
      </c>
      <c r="H390" s="45">
        <v>38886000000</v>
      </c>
      <c r="I390" s="43">
        <v>982464000</v>
      </c>
      <c r="J390" s="43">
        <v>250224000</v>
      </c>
      <c r="K390" s="43">
        <v>67000000</v>
      </c>
      <c r="L390" s="45">
        <v>1821000000</v>
      </c>
      <c r="M390" s="45">
        <v>9123970</v>
      </c>
      <c r="N390" s="45">
        <v>9106020</v>
      </c>
      <c r="O390" s="45">
        <v>8993340</v>
      </c>
      <c r="P390" s="45">
        <v>7806000000</v>
      </c>
      <c r="Q390" s="45">
        <v>3522000000</v>
      </c>
      <c r="R390" s="45">
        <v>8230000000</v>
      </c>
      <c r="S390" s="45">
        <v>7725000000</v>
      </c>
      <c r="T390" s="45">
        <v>11430920660</v>
      </c>
      <c r="U390" s="1">
        <v>9.75618971202959</v>
      </c>
      <c r="V390" s="8">
        <v>2</v>
      </c>
      <c r="W390" s="1"/>
      <c r="X390" s="11">
        <f t="shared" si="165"/>
        <v>0</v>
      </c>
      <c r="Y390" s="5">
        <f t="shared" si="167"/>
        <v>0</v>
      </c>
      <c r="Z390" s="5"/>
      <c r="AA390" s="5">
        <f t="shared" si="168"/>
        <v>0</v>
      </c>
      <c r="AB390" s="5"/>
      <c r="AC390" s="5"/>
      <c r="AD390" s="5"/>
      <c r="AE390" s="11">
        <f t="shared" si="169"/>
        <v>0</v>
      </c>
      <c r="AF390" s="10"/>
      <c r="AG390" s="12">
        <f t="shared" si="170"/>
        <v>2.430682497566445E-2</v>
      </c>
      <c r="AH390" s="12">
        <f t="shared" si="171"/>
        <v>6.510952221298061E-3</v>
      </c>
      <c r="AI390" s="12">
        <f t="shared" si="166"/>
        <v>4.6829193025767629E-2</v>
      </c>
      <c r="AJ390" s="12">
        <f t="shared" si="172"/>
        <v>-2.2722521101600224E-3</v>
      </c>
      <c r="AK390" s="12">
        <f t="shared" si="173"/>
        <v>1.9625045389988216E-3</v>
      </c>
      <c r="AL390" s="12">
        <f t="shared" si="174"/>
        <v>3.6965509994516754E-2</v>
      </c>
      <c r="AM390" s="12">
        <f t="shared" si="175"/>
        <v>0.39207776661421412</v>
      </c>
      <c r="AN390" s="6">
        <f t="shared" si="176"/>
        <v>4430.008537950037</v>
      </c>
      <c r="AO390" s="6">
        <f t="shared" si="177"/>
        <v>4220.4217649423126</v>
      </c>
      <c r="AP390" s="6">
        <f t="shared" si="178"/>
        <v>4323.8663277492014</v>
      </c>
      <c r="AQ390" s="6">
        <f t="shared" si="179"/>
        <v>107.67944217265071</v>
      </c>
      <c r="AR390" s="6">
        <f t="shared" si="180"/>
        <v>27.478964465265832</v>
      </c>
      <c r="AS390" s="6">
        <f t="shared" si="181"/>
        <v>202.48317087978438</v>
      </c>
      <c r="AT390" s="12">
        <f t="shared" si="182"/>
        <v>-1.4255433044073618E-3</v>
      </c>
      <c r="AU390" s="12">
        <f t="shared" si="183"/>
        <v>4.043974540266726E-3</v>
      </c>
      <c r="AV390" s="12">
        <f t="shared" si="184"/>
        <v>3.7845517421824626E-2</v>
      </c>
      <c r="AW390" s="12">
        <f t="shared" si="185"/>
        <v>0.39496965937218986</v>
      </c>
      <c r="AX390" s="12">
        <f t="shared" si="186"/>
        <v>-2.2722521101600224E-3</v>
      </c>
      <c r="AY390" s="6">
        <f t="shared" si="187"/>
        <v>11833000000</v>
      </c>
      <c r="AZ390" s="13">
        <f t="shared" si="188"/>
        <v>0.15389165891996959</v>
      </c>
      <c r="BA390" s="14">
        <f t="shared" si="189"/>
        <v>6.2772765842943441</v>
      </c>
      <c r="BB390" s="6"/>
      <c r="BC390" s="15"/>
      <c r="BD390" s="13">
        <f>_xlfn.PERCENTRANK.EXC($AX389:$AX$1474,AX390)</f>
        <v>0.60599999999999998</v>
      </c>
      <c r="BE390" s="13">
        <f>_xlfn.PERCENTRANK.EXC($AZ389:$AZ$1474,AZ390)</f>
        <v>0.76800000000000002</v>
      </c>
      <c r="BF390" s="13">
        <f>1-_xlfn.PERCENTRANK.EXC($BA389:$BA$1474,BA390)</f>
        <v>0.85899999999999999</v>
      </c>
      <c r="BG390" s="13">
        <v>0</v>
      </c>
      <c r="BH390" s="16">
        <f t="shared" si="190"/>
        <v>0.61840000000000006</v>
      </c>
    </row>
    <row r="391" spans="1:60" collapsed="1">
      <c r="A391" s="4" t="s">
        <v>562</v>
      </c>
      <c r="B391" s="4" t="s">
        <v>563</v>
      </c>
      <c r="C391" s="4" t="s">
        <v>20</v>
      </c>
      <c r="D391" s="4" t="s">
        <v>513</v>
      </c>
      <c r="E391" s="45">
        <v>24176295000</v>
      </c>
      <c r="F391" s="45">
        <v>6028870000</v>
      </c>
      <c r="G391" s="45">
        <v>11696000000</v>
      </c>
      <c r="H391" s="45">
        <v>25784000000</v>
      </c>
      <c r="I391" s="43">
        <v>123089000</v>
      </c>
      <c r="J391" s="43">
        <v>649000000</v>
      </c>
      <c r="K391" s="43">
        <v>2635000000</v>
      </c>
      <c r="L391" s="45">
        <v>2573000000</v>
      </c>
      <c r="M391" s="45">
        <v>65402500</v>
      </c>
      <c r="N391" s="45">
        <v>77487360</v>
      </c>
      <c r="O391" s="45">
        <v>79003650</v>
      </c>
      <c r="P391" s="45">
        <v>3186000000</v>
      </c>
      <c r="Q391" s="45">
        <v>199000000</v>
      </c>
      <c r="R391" s="45">
        <v>12251000000</v>
      </c>
      <c r="S391" s="45">
        <v>297000000</v>
      </c>
      <c r="T391" s="45">
        <v>28384302500</v>
      </c>
      <c r="U391" s="1">
        <v>11.5743271621182</v>
      </c>
      <c r="V391" s="8">
        <v>3</v>
      </c>
      <c r="W391" s="1">
        <v>1.0929741151611201</v>
      </c>
      <c r="X391" s="11">
        <f t="shared" si="165"/>
        <v>0</v>
      </c>
      <c r="Y391" s="5">
        <f t="shared" si="167"/>
        <v>0</v>
      </c>
      <c r="Z391" s="5"/>
      <c r="AA391" s="5">
        <f t="shared" si="168"/>
        <v>0</v>
      </c>
      <c r="AB391" s="5"/>
      <c r="AC391" s="5"/>
      <c r="AD391" s="5"/>
      <c r="AE391" s="5">
        <f t="shared" si="169"/>
        <v>0</v>
      </c>
      <c r="AF391" s="10"/>
      <c r="AG391" s="12">
        <f t="shared" si="170"/>
        <v>2.041659548140862E-2</v>
      </c>
      <c r="AH391" s="12">
        <f t="shared" si="171"/>
        <v>5.5489056087551301E-2</v>
      </c>
      <c r="AI391" s="12">
        <f t="shared" si="166"/>
        <v>9.9790567793980767E-2</v>
      </c>
      <c r="AJ391" s="12">
        <f t="shared" si="172"/>
        <v>8.9241989904369712E-2</v>
      </c>
      <c r="AK391" s="12">
        <f t="shared" si="173"/>
        <v>0.14082445472438554</v>
      </c>
      <c r="AL391" s="12">
        <f t="shared" si="174"/>
        <v>0.19580408292046503</v>
      </c>
      <c r="AM391" s="12">
        <f t="shared" si="175"/>
        <v>0.25805370640512604</v>
      </c>
      <c r="AN391" s="6">
        <f t="shared" si="176"/>
        <v>92.181032835136278</v>
      </c>
      <c r="AO391" s="6">
        <f t="shared" si="177"/>
        <v>150.94074698118507</v>
      </c>
      <c r="AP391" s="6">
        <f t="shared" si="178"/>
        <v>326.36466796154355</v>
      </c>
      <c r="AQ391" s="6">
        <f t="shared" si="179"/>
        <v>1.8820228584534231</v>
      </c>
      <c r="AR391" s="6">
        <f t="shared" si="180"/>
        <v>8.3755595751358687</v>
      </c>
      <c r="AS391" s="6">
        <f t="shared" si="181"/>
        <v>32.568115523776434</v>
      </c>
      <c r="AT391" s="12">
        <f t="shared" si="182"/>
        <v>7.7203458739329989E-2</v>
      </c>
      <c r="AU391" s="12">
        <f t="shared" si="183"/>
        <v>0.13714568276667327</v>
      </c>
      <c r="AV391" s="12">
        <f t="shared" si="184"/>
        <v>0.18258780513008732</v>
      </c>
      <c r="AW391" s="12">
        <f t="shared" si="185"/>
        <v>0.25399690986885504</v>
      </c>
      <c r="AX391" s="12">
        <f t="shared" si="186"/>
        <v>7.7203458739329989E-2</v>
      </c>
      <c r="AY391" s="6">
        <f t="shared" si="187"/>
        <v>15339000000</v>
      </c>
      <c r="AZ391" s="13">
        <f t="shared" si="188"/>
        <v>0.16774235608579438</v>
      </c>
      <c r="BA391" s="14">
        <f t="shared" si="189"/>
        <v>11.031598328799067</v>
      </c>
      <c r="BB391" s="6"/>
      <c r="BC391" s="15"/>
      <c r="BD391" s="13">
        <f>_xlfn.PERCENTRANK.EXC($AX390:$AX$1474,AX391)</f>
        <v>0.98299999999999998</v>
      </c>
      <c r="BE391" s="13">
        <f>_xlfn.PERCENTRANK.EXC($AZ390:$AZ$1474,AZ391)</f>
        <v>0.80100000000000005</v>
      </c>
      <c r="BF391" s="13">
        <f>1-_xlfn.PERCENTRANK.EXC($BA390:$BA$1474,BA391)</f>
        <v>0.55200000000000005</v>
      </c>
      <c r="BG391" s="13">
        <v>0</v>
      </c>
      <c r="BH391" s="16">
        <f t="shared" si="190"/>
        <v>0.5776</v>
      </c>
    </row>
    <row r="392" spans="1:60" collapsed="1">
      <c r="A392" s="4" t="s">
        <v>910</v>
      </c>
      <c r="B392" s="4" t="s">
        <v>911</v>
      </c>
      <c r="C392" s="4" t="s">
        <v>20</v>
      </c>
      <c r="D392" s="4" t="s">
        <v>803</v>
      </c>
      <c r="E392" s="45">
        <v>69670945575</v>
      </c>
      <c r="F392" s="45">
        <v>50766000000</v>
      </c>
      <c r="G392" s="45">
        <v>91642000000</v>
      </c>
      <c r="H392" s="45">
        <v>97842000000</v>
      </c>
      <c r="I392" s="43">
        <v>2539000000</v>
      </c>
      <c r="J392" s="43">
        <v>8906000000</v>
      </c>
      <c r="K392" s="43">
        <v>12280000000</v>
      </c>
      <c r="L392" s="45">
        <v>8015000000</v>
      </c>
      <c r="M392" s="45">
        <v>26376000</v>
      </c>
      <c r="N392" s="45">
        <v>27668000</v>
      </c>
      <c r="O392" s="45">
        <v>27667000</v>
      </c>
      <c r="P392" s="45">
        <v>36502000000</v>
      </c>
      <c r="Q392" s="45">
        <v>14335000000</v>
      </c>
      <c r="R392" s="45">
        <v>39010000000</v>
      </c>
      <c r="S392" s="45">
        <v>25092000000</v>
      </c>
      <c r="T392" s="45">
        <v>32525844837.000099</v>
      </c>
      <c r="U392" s="1">
        <v>10.705339017072999</v>
      </c>
      <c r="V392" s="8">
        <v>3</v>
      </c>
      <c r="W392" s="1"/>
      <c r="X392" s="11">
        <f t="shared" si="165"/>
        <v>0</v>
      </c>
      <c r="Y392" s="5">
        <f t="shared" si="167"/>
        <v>0</v>
      </c>
      <c r="Z392" s="5"/>
      <c r="AA392" s="5">
        <f t="shared" si="168"/>
        <v>0</v>
      </c>
      <c r="AB392" s="5"/>
      <c r="AC392" s="5"/>
      <c r="AD392" s="5"/>
      <c r="AE392" s="5">
        <f t="shared" si="169"/>
        <v>0</v>
      </c>
      <c r="AF392" s="10"/>
      <c r="AG392" s="12">
        <f t="shared" si="170"/>
        <v>5.0013788756254188E-2</v>
      </c>
      <c r="AH392" s="12">
        <f t="shared" si="171"/>
        <v>9.7182514567556361E-2</v>
      </c>
      <c r="AI392" s="12">
        <f t="shared" si="166"/>
        <v>8.1917785817951394E-2</v>
      </c>
      <c r="AJ392" s="12">
        <f t="shared" si="172"/>
        <v>3.9350201244322536E-2</v>
      </c>
      <c r="AK392" s="12">
        <f t="shared" si="173"/>
        <v>1.0970447317915299E-2</v>
      </c>
      <c r="AL392" s="12">
        <f t="shared" si="174"/>
        <v>6.9958929107900802E-2</v>
      </c>
      <c r="AM392" s="12">
        <f t="shared" si="175"/>
        <v>-1.7414978861716834E-2</v>
      </c>
      <c r="AN392" s="6">
        <f t="shared" si="176"/>
        <v>1924.7042766151046</v>
      </c>
      <c r="AO392" s="6">
        <f t="shared" si="177"/>
        <v>3312.2018215989592</v>
      </c>
      <c r="AP392" s="6">
        <f t="shared" si="178"/>
        <v>3536.4152239129648</v>
      </c>
      <c r="AQ392" s="6">
        <f t="shared" si="179"/>
        <v>96.261753108886865</v>
      </c>
      <c r="AR392" s="6">
        <f t="shared" si="180"/>
        <v>321.88810177822756</v>
      </c>
      <c r="AS392" s="6">
        <f t="shared" si="181"/>
        <v>289.6953048758449</v>
      </c>
      <c r="AT392" s="12">
        <f t="shared" si="182"/>
        <v>3.6432759723128205E-2</v>
      </c>
      <c r="AU392" s="12">
        <f t="shared" si="183"/>
        <v>1.0976537336242487E-2</v>
      </c>
      <c r="AV392" s="12">
        <f t="shared" si="184"/>
        <v>6.6955569314430807E-2</v>
      </c>
      <c r="AW392" s="12">
        <f t="shared" si="185"/>
        <v>-1.7409059835297502E-2</v>
      </c>
      <c r="AX392" s="12">
        <f t="shared" si="186"/>
        <v>-1.7414978861716834E-2</v>
      </c>
      <c r="AY392" s="6">
        <f t="shared" si="187"/>
        <v>64755000000</v>
      </c>
      <c r="AZ392" s="13">
        <f t="shared" si="188"/>
        <v>0.12377422592849972</v>
      </c>
      <c r="BA392" s="14">
        <f t="shared" si="189"/>
        <v>4.0581216265751836</v>
      </c>
      <c r="BB392" s="6"/>
      <c r="BC392" s="15"/>
      <c r="BD392" s="13">
        <f>_xlfn.PERCENTRANK.EXC($AX391:$AX$1474,AX392)</f>
        <v>0.48599999999999999</v>
      </c>
      <c r="BE392" s="13">
        <f>_xlfn.PERCENTRANK.EXC($AZ391:$AZ$1474,AZ392)</f>
        <v>0.66</v>
      </c>
      <c r="BF392" s="13">
        <f>1-_xlfn.PERCENTRANK.EXC($BA391:$BA$1474,BA392)</f>
        <v>0.94</v>
      </c>
      <c r="BG392" s="13">
        <v>0</v>
      </c>
      <c r="BH392" s="16">
        <f t="shared" si="190"/>
        <v>0.60519999999999996</v>
      </c>
    </row>
    <row r="393" spans="1:60" collapsed="1">
      <c r="A393" s="4" t="s">
        <v>1753</v>
      </c>
      <c r="B393" s="4" t="s">
        <v>1754</v>
      </c>
      <c r="C393" s="4" t="s">
        <v>20</v>
      </c>
      <c r="D393" s="4" t="s">
        <v>1696</v>
      </c>
      <c r="E393" s="45">
        <v>29997800685</v>
      </c>
      <c r="F393" s="45">
        <v>73307191000</v>
      </c>
      <c r="G393" s="45">
        <v>43791000000</v>
      </c>
      <c r="H393" s="45">
        <v>52508000000</v>
      </c>
      <c r="I393" s="43">
        <v>7847260000</v>
      </c>
      <c r="J393" s="43">
        <v>757000000</v>
      </c>
      <c r="K393" s="43">
        <v>2847000000</v>
      </c>
      <c r="L393" s="45">
        <v>8324000000</v>
      </c>
      <c r="M393" s="45">
        <v>19920000</v>
      </c>
      <c r="N393" s="45">
        <v>19625870</v>
      </c>
      <c r="O393" s="45">
        <v>23005470</v>
      </c>
      <c r="P393" s="45">
        <v>12864000000</v>
      </c>
      <c r="Q393" s="45">
        <v>12830000000</v>
      </c>
      <c r="R393" s="45">
        <v>17503000000</v>
      </c>
      <c r="S393" s="45"/>
      <c r="T393" s="45">
        <v>41135811580</v>
      </c>
      <c r="U393" s="1">
        <v>9.2137724635778593</v>
      </c>
      <c r="V393" s="8">
        <v>2</v>
      </c>
      <c r="W393" s="1">
        <v>1.61655668866227</v>
      </c>
      <c r="X393" s="11">
        <f t="shared" si="165"/>
        <v>0</v>
      </c>
      <c r="Y393" s="5">
        <f t="shared" si="167"/>
        <v>0</v>
      </c>
      <c r="Z393" s="5"/>
      <c r="AA393" s="5">
        <f t="shared" si="168"/>
        <v>0</v>
      </c>
      <c r="AB393" s="5"/>
      <c r="AC393" s="5"/>
      <c r="AD393" s="5"/>
      <c r="AE393" s="5">
        <f t="shared" si="169"/>
        <v>0</v>
      </c>
      <c r="AF393" s="10"/>
      <c r="AG393" s="12">
        <f t="shared" si="170"/>
        <v>0.10704625143800695</v>
      </c>
      <c r="AH393" s="12">
        <f t="shared" si="171"/>
        <v>1.7286657075654816E-2</v>
      </c>
      <c r="AI393" s="12">
        <f t="shared" si="166"/>
        <v>0.15852822427058733</v>
      </c>
      <c r="AJ393" s="12">
        <f t="shared" si="172"/>
        <v>-1.943761525708132E-2</v>
      </c>
      <c r="AK393" s="12">
        <f t="shared" si="173"/>
        <v>3.0718574027425838E-2</v>
      </c>
      <c r="AL393" s="12">
        <f t="shared" si="174"/>
        <v>3.4753475503583875E-3</v>
      </c>
      <c r="AM393" s="12">
        <f t="shared" si="175"/>
        <v>0.49121191582441726</v>
      </c>
      <c r="AN393" s="6">
        <f t="shared" si="176"/>
        <v>3680.0798694779119</v>
      </c>
      <c r="AO393" s="6">
        <f t="shared" si="177"/>
        <v>2231.2896192627386</v>
      </c>
      <c r="AP393" s="6">
        <f t="shared" si="178"/>
        <v>2282.41370421904</v>
      </c>
      <c r="AQ393" s="6">
        <f t="shared" si="179"/>
        <v>393.93875502008035</v>
      </c>
      <c r="AR393" s="6">
        <f t="shared" si="180"/>
        <v>38.571538484663364</v>
      </c>
      <c r="AS393" s="6">
        <f t="shared" si="181"/>
        <v>361.82699158069795</v>
      </c>
      <c r="AT393" s="12">
        <f t="shared" si="182"/>
        <v>-2.7708920386951164E-2</v>
      </c>
      <c r="AU393" s="12">
        <f t="shared" si="183"/>
        <v>3.7827703974286919E-3</v>
      </c>
      <c r="AV393" s="12">
        <f t="shared" si="184"/>
        <v>-4.9892345293093276E-3</v>
      </c>
      <c r="AW393" s="12">
        <f t="shared" si="185"/>
        <v>0.45224202399602986</v>
      </c>
      <c r="AX393" s="12">
        <f t="shared" si="186"/>
        <v>-2.7708920386951164E-2</v>
      </c>
      <c r="AY393" s="6">
        <f t="shared" si="187"/>
        <v>43197000000</v>
      </c>
      <c r="AZ393" s="13">
        <f t="shared" si="188"/>
        <v>0.19269856703011781</v>
      </c>
      <c r="BA393" s="14">
        <f t="shared" si="189"/>
        <v>4.941832241710717</v>
      </c>
      <c r="BB393" s="6"/>
      <c r="BC393" s="15"/>
      <c r="BD393" s="13">
        <f>_xlfn.PERCENTRANK.EXC($AX392:$AX$1474,AX393)</f>
        <v>0.41499999999999998</v>
      </c>
      <c r="BE393" s="13">
        <f>_xlfn.PERCENTRANK.EXC($AZ392:$AZ$1474,AZ393)</f>
        <v>0.85299999999999998</v>
      </c>
      <c r="BF393" s="13">
        <f>1-_xlfn.PERCENTRANK.EXC($BA392:$BA$1474,BA393)</f>
        <v>0.91500000000000004</v>
      </c>
      <c r="BG393" s="13">
        <v>0</v>
      </c>
      <c r="BH393" s="16">
        <f t="shared" si="190"/>
        <v>0.61960000000000004</v>
      </c>
    </row>
    <row r="394" spans="1:60" collapsed="1">
      <c r="A394" s="4" t="s">
        <v>544</v>
      </c>
      <c r="B394" s="4" t="s">
        <v>545</v>
      </c>
      <c r="C394" s="4" t="s">
        <v>20</v>
      </c>
      <c r="D394" s="4" t="s">
        <v>513</v>
      </c>
      <c r="E394" s="45">
        <v>159972400000</v>
      </c>
      <c r="F394" s="45">
        <v>8434935000</v>
      </c>
      <c r="G394" s="45">
        <v>33178647000</v>
      </c>
      <c r="H394" s="45">
        <v>49355691000</v>
      </c>
      <c r="I394" s="43">
        <v>492480000</v>
      </c>
      <c r="J394" s="43">
        <v>9118882000</v>
      </c>
      <c r="K394" s="43">
        <v>1950771000</v>
      </c>
      <c r="L394" s="45">
        <v>11089416000</v>
      </c>
      <c r="M394" s="45">
        <v>66408000</v>
      </c>
      <c r="N394" s="45">
        <v>55484900</v>
      </c>
      <c r="O394" s="45">
        <v>55866330</v>
      </c>
      <c r="P394" s="45">
        <v>5369447000</v>
      </c>
      <c r="Q394" s="45">
        <v>8262000</v>
      </c>
      <c r="R394" s="45">
        <v>1882545000</v>
      </c>
      <c r="S394" s="45">
        <v>438312000</v>
      </c>
      <c r="T394" s="45">
        <v>141775770000</v>
      </c>
      <c r="U394" s="1">
        <v>16.646003669507898</v>
      </c>
      <c r="V394" s="8">
        <v>4</v>
      </c>
      <c r="W394" s="1"/>
      <c r="X394" s="11">
        <f t="shared" si="165"/>
        <v>0</v>
      </c>
      <c r="Y394" s="5">
        <f t="shared" si="167"/>
        <v>0</v>
      </c>
      <c r="Z394" s="5"/>
      <c r="AA394" s="5">
        <f t="shared" si="168"/>
        <v>0</v>
      </c>
      <c r="AB394" s="5"/>
      <c r="AC394" s="5"/>
      <c r="AD394" s="17"/>
      <c r="AE394" s="5">
        <f t="shared" si="169"/>
        <v>0</v>
      </c>
      <c r="AF394" s="10"/>
      <c r="AG394" s="12">
        <f t="shared" si="170"/>
        <v>5.8385749267777405E-2</v>
      </c>
      <c r="AH394" s="12">
        <f t="shared" si="171"/>
        <v>0.27484188851944447</v>
      </c>
      <c r="AI394" s="12">
        <f t="shared" si="166"/>
        <v>0.22468363374752467</v>
      </c>
      <c r="AJ394" s="12">
        <f t="shared" si="172"/>
        <v>0.10951371812291777</v>
      </c>
      <c r="AK394" s="12">
        <f t="shared" si="173"/>
        <v>6.8430869816844098E-2</v>
      </c>
      <c r="AL394" s="12">
        <f t="shared" si="174"/>
        <v>0.20104700492237004</v>
      </c>
      <c r="AM394" s="12">
        <f t="shared" si="175"/>
        <v>3.314476619662643E-2</v>
      </c>
      <c r="AN394" s="6">
        <f t="shared" si="176"/>
        <v>127.01685037947236</v>
      </c>
      <c r="AO394" s="6">
        <f t="shared" si="177"/>
        <v>597.97615207020283</v>
      </c>
      <c r="AP394" s="6">
        <f t="shared" si="178"/>
        <v>883.46041345475885</v>
      </c>
      <c r="AQ394" s="6">
        <f t="shared" si="179"/>
        <v>7.4159739790386707</v>
      </c>
      <c r="AR394" s="6">
        <f t="shared" si="180"/>
        <v>164.34889492456506</v>
      </c>
      <c r="AS394" s="6">
        <f t="shared" si="181"/>
        <v>198.49909596710575</v>
      </c>
      <c r="AT394" s="12">
        <f t="shared" si="182"/>
        <v>0.1208527812806639</v>
      </c>
      <c r="AU394" s="12">
        <f t="shared" si="183"/>
        <v>6.7211602928914926E-2</v>
      </c>
      <c r="AV394" s="12">
        <f t="shared" si="184"/>
        <v>0.21332152449052533</v>
      </c>
      <c r="AW394" s="12">
        <f t="shared" si="185"/>
        <v>3.196576693757569E-2</v>
      </c>
      <c r="AX394" s="12">
        <f t="shared" si="186"/>
        <v>3.196576693757569E-2</v>
      </c>
      <c r="AY394" s="6">
        <f t="shared" si="187"/>
        <v>6821942000</v>
      </c>
      <c r="AZ394" s="13">
        <f t="shared" si="188"/>
        <v>1.6255511993505662</v>
      </c>
      <c r="BA394" s="14">
        <f t="shared" si="189"/>
        <v>12.784782354634364</v>
      </c>
      <c r="BB394" s="6"/>
      <c r="BC394" s="15"/>
      <c r="BD394" s="13">
        <f>_xlfn.PERCENTRANK.EXC($AX393:$AX$1474,AX394)</f>
        <v>0.89700000000000002</v>
      </c>
      <c r="BE394" s="13">
        <f>_xlfn.PERCENTRANK.EXC($AZ393:$AZ$1474,AZ394)</f>
        <v>0.99399999999999999</v>
      </c>
      <c r="BF394" s="13">
        <f>1-_xlfn.PERCENTRANK.EXC($BA393:$BA$1474,BA394)</f>
        <v>0.44399999999999995</v>
      </c>
      <c r="BG394" s="13">
        <v>0</v>
      </c>
      <c r="BH394" s="16">
        <f t="shared" si="190"/>
        <v>0.55579999999999996</v>
      </c>
    </row>
    <row r="395" spans="1:60" collapsed="1">
      <c r="A395" s="4" t="s">
        <v>167</v>
      </c>
      <c r="B395" s="4" t="s">
        <v>168</v>
      </c>
      <c r="C395" s="4" t="s">
        <v>20</v>
      </c>
      <c r="D395" s="4" t="s">
        <v>50</v>
      </c>
      <c r="E395" s="45">
        <v>38235516000</v>
      </c>
      <c r="F395" s="45">
        <v>50795204000</v>
      </c>
      <c r="G395" s="45">
        <v>41093188000</v>
      </c>
      <c r="H395" s="45">
        <v>49628889000</v>
      </c>
      <c r="I395" s="43">
        <v>2338905000</v>
      </c>
      <c r="J395" s="43">
        <v>2198369000</v>
      </c>
      <c r="K395" s="43">
        <v>2906678000</v>
      </c>
      <c r="L395" s="45">
        <v>3869828000</v>
      </c>
      <c r="M395" s="45">
        <v>9979170</v>
      </c>
      <c r="N395" s="45">
        <v>9978420</v>
      </c>
      <c r="O395" s="45">
        <v>9978260</v>
      </c>
      <c r="P395" s="45">
        <v>17512546000</v>
      </c>
      <c r="Q395" s="45">
        <v>7555591000</v>
      </c>
      <c r="R395" s="45">
        <v>5495162000</v>
      </c>
      <c r="S395" s="45">
        <v>6634909000</v>
      </c>
      <c r="T395" s="45">
        <v>24715997000</v>
      </c>
      <c r="U395" s="1">
        <v>12.6014573533357</v>
      </c>
      <c r="V395" s="8">
        <v>3</v>
      </c>
      <c r="W395" s="1"/>
      <c r="X395" s="11">
        <f t="shared" si="165"/>
        <v>0</v>
      </c>
      <c r="Y395" s="5">
        <f t="shared" si="167"/>
        <v>0</v>
      </c>
      <c r="Z395" s="5"/>
      <c r="AA395" s="5">
        <f t="shared" si="168"/>
        <v>0</v>
      </c>
      <c r="AB395" s="5"/>
      <c r="AC395" s="5"/>
      <c r="AD395" s="5"/>
      <c r="AE395" s="11">
        <f t="shared" si="169"/>
        <v>0</v>
      </c>
      <c r="AF395" s="10"/>
      <c r="AG395" s="12">
        <f t="shared" si="170"/>
        <v>4.6045784164977469E-2</v>
      </c>
      <c r="AH395" s="12">
        <f t="shared" si="171"/>
        <v>5.34971635688134E-2</v>
      </c>
      <c r="AI395" s="12">
        <f t="shared" si="166"/>
        <v>7.7975309904680726E-2</v>
      </c>
      <c r="AJ395" s="12">
        <f t="shared" si="172"/>
        <v>-1.36546907311208E-3</v>
      </c>
      <c r="AK395" s="12">
        <f t="shared" si="173"/>
        <v>3.1955063512870918E-2</v>
      </c>
      <c r="AL395" s="12">
        <f t="shared" si="174"/>
        <v>3.0062259466596464E-2</v>
      </c>
      <c r="AM395" s="12">
        <f t="shared" si="175"/>
        <v>9.8833383588280865E-2</v>
      </c>
      <c r="AN395" s="6">
        <f t="shared" si="176"/>
        <v>5090.123126472442</v>
      </c>
      <c r="AO395" s="6">
        <f t="shared" si="177"/>
        <v>4118.2058883069667</v>
      </c>
      <c r="AP395" s="6">
        <f t="shared" si="178"/>
        <v>4973.7017275557064</v>
      </c>
      <c r="AQ395" s="6">
        <f t="shared" si="179"/>
        <v>234.37871085471036</v>
      </c>
      <c r="AR395" s="6">
        <f t="shared" si="180"/>
        <v>220.31233401680828</v>
      </c>
      <c r="AS395" s="6">
        <f t="shared" si="181"/>
        <v>387.82593357960212</v>
      </c>
      <c r="AT395" s="12">
        <f t="shared" si="182"/>
        <v>-1.3601120243913467E-3</v>
      </c>
      <c r="AU395" s="12">
        <f t="shared" si="183"/>
        <v>3.1957821370236728E-2</v>
      </c>
      <c r="AV395" s="12">
        <f t="shared" si="184"/>
        <v>3.0067785105394762E-2</v>
      </c>
      <c r="AW395" s="12">
        <f t="shared" si="185"/>
        <v>9.8836320175199832E-2</v>
      </c>
      <c r="AX395" s="12">
        <f t="shared" si="186"/>
        <v>-1.36546907311208E-3</v>
      </c>
      <c r="AY395" s="6">
        <f t="shared" si="187"/>
        <v>23928390000</v>
      </c>
      <c r="AZ395" s="13">
        <f t="shared" si="188"/>
        <v>0.16172538144020557</v>
      </c>
      <c r="BA395" s="14">
        <f t="shared" si="189"/>
        <v>6.3868463921393914</v>
      </c>
      <c r="BB395" s="6"/>
      <c r="BC395" s="15"/>
      <c r="BD395" s="13">
        <f>_xlfn.PERCENTRANK.EXC($AX394:$AX$1474,AX395)</f>
        <v>0.61499999999999999</v>
      </c>
      <c r="BE395" s="13">
        <f>_xlfn.PERCENTRANK.EXC($AZ394:$AZ$1474,AZ395)</f>
        <v>0.78300000000000003</v>
      </c>
      <c r="BF395" s="13">
        <f>1-_xlfn.PERCENTRANK.EXC($BA394:$BA$1474,BA395)</f>
        <v>0.85899999999999999</v>
      </c>
      <c r="BG395" s="13">
        <v>0</v>
      </c>
      <c r="BH395" s="16">
        <f t="shared" si="190"/>
        <v>0.62319999999999998</v>
      </c>
    </row>
    <row r="396" spans="1:60" collapsed="1">
      <c r="A396" s="4" t="s">
        <v>836</v>
      </c>
      <c r="B396" s="4" t="s">
        <v>837</v>
      </c>
      <c r="C396" s="4" t="s">
        <v>20</v>
      </c>
      <c r="D396" s="4" t="s">
        <v>803</v>
      </c>
      <c r="E396" s="45">
        <v>22075061600</v>
      </c>
      <c r="F396" s="45">
        <v>20693335000</v>
      </c>
      <c r="G396" s="45">
        <v>10837577000</v>
      </c>
      <c r="H396" s="45">
        <v>19677406000</v>
      </c>
      <c r="I396" s="43">
        <v>3140514000</v>
      </c>
      <c r="J396" s="43">
        <v>1002905000</v>
      </c>
      <c r="K396" s="43">
        <v>828548000</v>
      </c>
      <c r="L396" s="45">
        <v>2230726000</v>
      </c>
      <c r="M396" s="45">
        <v>10359900</v>
      </c>
      <c r="N396" s="45">
        <v>10595000</v>
      </c>
      <c r="O396" s="45">
        <v>12294000</v>
      </c>
      <c r="P396" s="45">
        <v>11473618000</v>
      </c>
      <c r="Q396" s="45">
        <v>535880000</v>
      </c>
      <c r="R396" s="45">
        <v>4447549000</v>
      </c>
      <c r="S396" s="45">
        <v>5008462000</v>
      </c>
      <c r="T396" s="45">
        <v>10930688880</v>
      </c>
      <c r="U396" s="1"/>
      <c r="V396" s="8">
        <v>3</v>
      </c>
      <c r="W396" s="1"/>
      <c r="X396" s="11">
        <f t="shared" si="165"/>
        <v>0</v>
      </c>
      <c r="Y396" s="5">
        <f t="shared" si="167"/>
        <v>0</v>
      </c>
      <c r="Z396" s="5"/>
      <c r="AA396" s="5">
        <f t="shared" si="168"/>
        <v>0</v>
      </c>
      <c r="AB396" s="5"/>
      <c r="AC396" s="5"/>
      <c r="AD396" s="5"/>
      <c r="AE396" s="5">
        <f t="shared" si="169"/>
        <v>0</v>
      </c>
      <c r="AF396" s="10"/>
      <c r="AG396" s="12">
        <f t="shared" si="170"/>
        <v>0.15176451741587327</v>
      </c>
      <c r="AH396" s="12">
        <f t="shared" si="171"/>
        <v>9.2539596258462573E-2</v>
      </c>
      <c r="AI396" s="12">
        <f t="shared" si="166"/>
        <v>0.11336484087384283</v>
      </c>
      <c r="AJ396" s="12">
        <f t="shared" si="172"/>
        <v>-2.9568313353579567E-3</v>
      </c>
      <c r="AK396" s="12">
        <f t="shared" si="173"/>
        <v>0.10451751818712318</v>
      </c>
      <c r="AL396" s="12">
        <f t="shared" si="174"/>
        <v>-1.9920061216293528E-2</v>
      </c>
      <c r="AM396" s="12">
        <f t="shared" si="175"/>
        <v>0.14252156330442656</v>
      </c>
      <c r="AN396" s="6">
        <f t="shared" si="176"/>
        <v>1997.4454386625353</v>
      </c>
      <c r="AO396" s="6">
        <f t="shared" si="177"/>
        <v>1022.895422369042</v>
      </c>
      <c r="AP396" s="6">
        <f t="shared" si="178"/>
        <v>1600.5698714820237</v>
      </c>
      <c r="AQ396" s="6">
        <f t="shared" si="179"/>
        <v>303.14134306315697</v>
      </c>
      <c r="AR396" s="6">
        <f t="shared" si="180"/>
        <v>94.658329400660691</v>
      </c>
      <c r="AS396" s="6">
        <f t="shared" si="181"/>
        <v>181.44834878802669</v>
      </c>
      <c r="AT396" s="12">
        <f t="shared" si="182"/>
        <v>-1.2945439201064946E-2</v>
      </c>
      <c r="AU396" s="12">
        <f t="shared" si="183"/>
        <v>7.7475078110681883E-2</v>
      </c>
      <c r="AV396" s="12">
        <f t="shared" si="184"/>
        <v>-2.9738727542113708E-2</v>
      </c>
      <c r="AW396" s="12">
        <f t="shared" si="185"/>
        <v>0.11454865169102502</v>
      </c>
      <c r="AX396" s="12">
        <f t="shared" si="186"/>
        <v>-2.9738727542113708E-2</v>
      </c>
      <c r="AY396" s="6">
        <f t="shared" si="187"/>
        <v>11448585000</v>
      </c>
      <c r="AZ396" s="13">
        <f t="shared" si="188"/>
        <v>0.19484731082487486</v>
      </c>
      <c r="BA396" s="14">
        <f t="shared" si="189"/>
        <v>4.9000589404525705</v>
      </c>
      <c r="BB396" s="6"/>
      <c r="BC396" s="15"/>
      <c r="BD396" s="13">
        <f>_xlfn.PERCENTRANK.EXC($AX395:$AX$1474,AX396)</f>
        <v>0.40600000000000003</v>
      </c>
      <c r="BE396" s="13">
        <f>_xlfn.PERCENTRANK.EXC($AZ395:$AZ$1474,AZ396)</f>
        <v>0.85799999999999998</v>
      </c>
      <c r="BF396" s="13">
        <f>1-_xlfn.PERCENTRANK.EXC($BA395:$BA$1474,BA396)</f>
        <v>0.91700000000000004</v>
      </c>
      <c r="BG396" s="13">
        <v>0</v>
      </c>
      <c r="BH396" s="16">
        <f t="shared" si="190"/>
        <v>0.61960000000000004</v>
      </c>
    </row>
    <row r="397" spans="1:60" collapsed="1">
      <c r="A397" s="4" t="s">
        <v>2437</v>
      </c>
      <c r="B397" s="4" t="s">
        <v>2438</v>
      </c>
      <c r="C397" s="4" t="s">
        <v>20</v>
      </c>
      <c r="D397" s="4" t="s">
        <v>2416</v>
      </c>
      <c r="E397" s="45">
        <v>25533643500</v>
      </c>
      <c r="F397" s="45">
        <v>34573264000</v>
      </c>
      <c r="G397" s="45">
        <v>31548247000</v>
      </c>
      <c r="H397" s="45">
        <v>41824683000</v>
      </c>
      <c r="I397" s="43">
        <v>2679662000</v>
      </c>
      <c r="J397" s="43">
        <v>651570000</v>
      </c>
      <c r="K397" s="43">
        <v>2713841000</v>
      </c>
      <c r="L397" s="45">
        <v>2543649000</v>
      </c>
      <c r="M397" s="45">
        <v>17922210</v>
      </c>
      <c r="N397" s="45">
        <v>17560720</v>
      </c>
      <c r="O397" s="45">
        <v>16486090</v>
      </c>
      <c r="P397" s="45">
        <v>9579432000</v>
      </c>
      <c r="Q397" s="45">
        <v>3974401000</v>
      </c>
      <c r="R397" s="45">
        <v>23305511000</v>
      </c>
      <c r="S397" s="45">
        <v>9631849000</v>
      </c>
      <c r="T397" s="45">
        <v>9722977792.9999809</v>
      </c>
      <c r="U397" s="1">
        <v>12.796936158725901</v>
      </c>
      <c r="V397" s="8">
        <v>5</v>
      </c>
      <c r="W397" s="1"/>
      <c r="X397" s="11">
        <f t="shared" si="165"/>
        <v>0</v>
      </c>
      <c r="Y397" s="5">
        <f t="shared" si="167"/>
        <v>0</v>
      </c>
      <c r="Z397" s="5"/>
      <c r="AA397" s="5">
        <f t="shared" si="168"/>
        <v>0</v>
      </c>
      <c r="AB397" s="5"/>
      <c r="AC397" s="5"/>
      <c r="AD397" s="5"/>
      <c r="AE397" s="17">
        <f t="shared" si="169"/>
        <v>0</v>
      </c>
      <c r="AF397" s="10"/>
      <c r="AG397" s="12">
        <f t="shared" si="170"/>
        <v>7.7506769392672911E-2</v>
      </c>
      <c r="AH397" s="12">
        <f t="shared" si="171"/>
        <v>2.0653128524066647E-2</v>
      </c>
      <c r="AI397" s="12">
        <f t="shared" si="166"/>
        <v>6.0816934344726535E-2</v>
      </c>
      <c r="AJ397" s="12">
        <f t="shared" si="172"/>
        <v>1.1263311790270292E-2</v>
      </c>
      <c r="AK397" s="12">
        <f t="shared" si="173"/>
        <v>4.8116531398831652E-2</v>
      </c>
      <c r="AL397" s="12">
        <f t="shared" si="174"/>
        <v>-3.0594868435871447E-3</v>
      </c>
      <c r="AM397" s="12">
        <f t="shared" si="175"/>
        <v>0.25482361641239559</v>
      </c>
      <c r="AN397" s="6">
        <f t="shared" si="176"/>
        <v>1929.0737024061207</v>
      </c>
      <c r="AO397" s="6">
        <f t="shared" si="177"/>
        <v>1796.5235480094211</v>
      </c>
      <c r="AP397" s="6">
        <f t="shared" si="178"/>
        <v>2536.9680136405905</v>
      </c>
      <c r="AQ397" s="6">
        <f t="shared" si="179"/>
        <v>149.51627059386092</v>
      </c>
      <c r="AR397" s="6">
        <f t="shared" si="180"/>
        <v>37.103831733550791</v>
      </c>
      <c r="AS397" s="6">
        <f t="shared" si="181"/>
        <v>154.29061712025108</v>
      </c>
      <c r="AT397" s="12">
        <f t="shared" si="182"/>
        <v>1.6244036415484775E-2</v>
      </c>
      <c r="AU397" s="12">
        <f t="shared" si="183"/>
        <v>5.9205790342287345E-2</v>
      </c>
      <c r="AV397" s="12">
        <f t="shared" si="184"/>
        <v>1.8506944176726048E-3</v>
      </c>
      <c r="AW397" s="12">
        <f t="shared" si="185"/>
        <v>0.2680998730059152</v>
      </c>
      <c r="AX397" s="12">
        <f t="shared" si="186"/>
        <v>-3.0594868435871447E-3</v>
      </c>
      <c r="AY397" s="6">
        <f t="shared" si="187"/>
        <v>27227495000</v>
      </c>
      <c r="AZ397" s="13">
        <f t="shared" si="188"/>
        <v>9.3422072063551936E-2</v>
      </c>
      <c r="BA397" s="14">
        <f t="shared" si="189"/>
        <v>3.8224526233768814</v>
      </c>
      <c r="BB397" s="6"/>
      <c r="BC397" s="15"/>
      <c r="BD397" s="13">
        <f>_xlfn.PERCENTRANK.EXC($AX396:$AX$1474,AX397)</f>
        <v>0.60199999999999998</v>
      </c>
      <c r="BE397" s="13">
        <f>_xlfn.PERCENTRANK.EXC($AZ396:$AZ$1474,AZ397)</f>
        <v>0.48</v>
      </c>
      <c r="BF397" s="13">
        <f>1-_xlfn.PERCENTRANK.EXC($BA396:$BA$1474,BA397)</f>
        <v>0.94699999999999995</v>
      </c>
      <c r="BG397" s="13">
        <v>0</v>
      </c>
      <c r="BH397" s="16">
        <f t="shared" si="190"/>
        <v>0.59520000000000006</v>
      </c>
    </row>
    <row r="398" spans="1:60" collapsed="1">
      <c r="A398" s="4" t="s">
        <v>2929</v>
      </c>
      <c r="B398" s="4" t="s">
        <v>2930</v>
      </c>
      <c r="C398" s="4" t="s">
        <v>20</v>
      </c>
      <c r="D398" s="4" t="s">
        <v>2852</v>
      </c>
      <c r="E398" s="45">
        <v>71892195310</v>
      </c>
      <c r="F398" s="45">
        <v>175858000000</v>
      </c>
      <c r="G398" s="45">
        <v>186629000000</v>
      </c>
      <c r="H398" s="45">
        <v>184844000000</v>
      </c>
      <c r="I398" s="43">
        <v>9756000000</v>
      </c>
      <c r="J398" s="43">
        <v>8703000000</v>
      </c>
      <c r="K398" s="43">
        <v>2677000000</v>
      </c>
      <c r="L398" s="45">
        <v>12207000000</v>
      </c>
      <c r="M398" s="45">
        <v>113785690</v>
      </c>
      <c r="N398" s="45">
        <v>108625650</v>
      </c>
      <c r="O398" s="45">
        <v>103639810</v>
      </c>
      <c r="P398" s="45">
        <v>44094000000</v>
      </c>
      <c r="Q398" s="45">
        <v>15666000000</v>
      </c>
      <c r="R398" s="45">
        <v>77794000000</v>
      </c>
      <c r="S398" s="45">
        <v>31486000000</v>
      </c>
      <c r="T398" s="45">
        <v>65457195309.999901</v>
      </c>
      <c r="U398" s="1">
        <v>9.0654162049770104</v>
      </c>
      <c r="V398" s="8">
        <v>3</v>
      </c>
      <c r="W398" s="1"/>
      <c r="X398" s="11">
        <f t="shared" si="165"/>
        <v>0</v>
      </c>
      <c r="Y398" s="5">
        <f t="shared" si="167"/>
        <v>0</v>
      </c>
      <c r="Z398" s="5"/>
      <c r="AA398" s="5">
        <f t="shared" si="168"/>
        <v>0</v>
      </c>
      <c r="AB398" s="5"/>
      <c r="AC398" s="5"/>
      <c r="AD398" s="5"/>
      <c r="AE398" s="5">
        <f t="shared" si="169"/>
        <v>0</v>
      </c>
      <c r="AF398" s="10"/>
      <c r="AG398" s="12">
        <f t="shared" si="170"/>
        <v>5.5476577693366239E-2</v>
      </c>
      <c r="AH398" s="12">
        <f t="shared" si="171"/>
        <v>4.6632624083073906E-2</v>
      </c>
      <c r="AI398" s="12">
        <f t="shared" si="166"/>
        <v>6.6039471121594431E-2</v>
      </c>
      <c r="AJ398" s="12">
        <f t="shared" si="172"/>
        <v>2.9357936676372987E-3</v>
      </c>
      <c r="AK398" s="12">
        <f t="shared" si="173"/>
        <v>-1.6004617063081206E-3</v>
      </c>
      <c r="AL398" s="12">
        <f t="shared" si="174"/>
        <v>1.3271237131193825E-2</v>
      </c>
      <c r="AM398" s="12">
        <f t="shared" si="175"/>
        <v>5.8010538307972093E-2</v>
      </c>
      <c r="AN398" s="6">
        <f t="shared" si="176"/>
        <v>1545.5194761309617</v>
      </c>
      <c r="AO398" s="6">
        <f t="shared" si="177"/>
        <v>1718.0932864383319</v>
      </c>
      <c r="AP398" s="6">
        <f t="shared" si="178"/>
        <v>1783.5231461732708</v>
      </c>
      <c r="AQ398" s="6">
        <f t="shared" si="179"/>
        <v>85.740131294189979</v>
      </c>
      <c r="AR398" s="6">
        <f t="shared" si="180"/>
        <v>80.119198366131755</v>
      </c>
      <c r="AS398" s="6">
        <f t="shared" si="181"/>
        <v>117.78292530640496</v>
      </c>
      <c r="AT398" s="12">
        <f t="shared" si="182"/>
        <v>8.4609235375134872E-3</v>
      </c>
      <c r="AU398" s="12">
        <f t="shared" si="183"/>
        <v>6.2487059046889559E-3</v>
      </c>
      <c r="AV398" s="12">
        <f t="shared" si="184"/>
        <v>1.8853304511685876E-2</v>
      </c>
      <c r="AW398" s="12">
        <f t="shared" si="185"/>
        <v>6.6328352700768534E-2</v>
      </c>
      <c r="AX398" s="12">
        <f t="shared" si="186"/>
        <v>-1.6004617063081206E-3</v>
      </c>
      <c r="AY398" s="6">
        <f t="shared" si="187"/>
        <v>106068000000</v>
      </c>
      <c r="AZ398" s="13">
        <f t="shared" si="188"/>
        <v>0.11508654825206473</v>
      </c>
      <c r="BA398" s="14">
        <f t="shared" si="189"/>
        <v>5.3622671671991391</v>
      </c>
      <c r="BB398" s="6"/>
      <c r="BC398" s="15"/>
      <c r="BD398" s="13">
        <f>_xlfn.PERCENTRANK.EXC($AX397:$AX$1474,AX398)</f>
        <v>0.61</v>
      </c>
      <c r="BE398" s="13">
        <f>_xlfn.PERCENTRANK.EXC($AZ397:$AZ$1474,AZ398)</f>
        <v>0.62</v>
      </c>
      <c r="BF398" s="13">
        <f>1-_xlfn.PERCENTRANK.EXC($BA397:$BA$1474,BA398)</f>
        <v>0.90200000000000002</v>
      </c>
      <c r="BG398" s="13">
        <v>0</v>
      </c>
      <c r="BH398" s="16">
        <f t="shared" si="190"/>
        <v>0.60680000000000001</v>
      </c>
    </row>
    <row r="399" spans="1:60" collapsed="1">
      <c r="A399" s="4" t="s">
        <v>1145</v>
      </c>
      <c r="B399" s="4" t="s">
        <v>1146</v>
      </c>
      <c r="C399" s="4" t="s">
        <v>20</v>
      </c>
      <c r="D399" s="4" t="s">
        <v>1136</v>
      </c>
      <c r="E399" s="45">
        <v>30532305570</v>
      </c>
      <c r="F399" s="45">
        <v>14692381000</v>
      </c>
      <c r="G399" s="45">
        <v>21554874000</v>
      </c>
      <c r="H399" s="45">
        <v>31101353000</v>
      </c>
      <c r="I399" s="43">
        <v>1013548000</v>
      </c>
      <c r="J399" s="43">
        <v>1106213000</v>
      </c>
      <c r="K399" s="43">
        <v>1342349000</v>
      </c>
      <c r="L399" s="45">
        <v>2252999000</v>
      </c>
      <c r="M399" s="45">
        <v>17203080</v>
      </c>
      <c r="N399" s="45">
        <v>16321750</v>
      </c>
      <c r="O399" s="45">
        <v>16591640</v>
      </c>
      <c r="P399" s="45">
        <v>6312971000</v>
      </c>
      <c r="Q399" s="45">
        <v>858000</v>
      </c>
      <c r="R399" s="45">
        <v>1327189000</v>
      </c>
      <c r="S399" s="45">
        <v>1147457000</v>
      </c>
      <c r="T399" s="45">
        <v>27326629835</v>
      </c>
      <c r="U399" s="1">
        <v>17.047378032798999</v>
      </c>
      <c r="V399" s="8">
        <v>3</v>
      </c>
      <c r="W399" s="1"/>
      <c r="X399" s="11">
        <f t="shared" si="165"/>
        <v>0</v>
      </c>
      <c r="Y399" s="5">
        <f t="shared" si="167"/>
        <v>0</v>
      </c>
      <c r="Z399" s="5"/>
      <c r="AA399" s="5">
        <f t="shared" si="168"/>
        <v>0</v>
      </c>
      <c r="AB399" s="5"/>
      <c r="AC399" s="5"/>
      <c r="AD399" s="5"/>
      <c r="AE399" s="17">
        <f t="shared" si="169"/>
        <v>0</v>
      </c>
      <c r="AF399" s="10"/>
      <c r="AG399" s="12">
        <f t="shared" si="170"/>
        <v>6.8984598207737738E-2</v>
      </c>
      <c r="AH399" s="12">
        <f t="shared" si="171"/>
        <v>5.132078248288531E-2</v>
      </c>
      <c r="AI399" s="12">
        <f t="shared" si="166"/>
        <v>7.2440546236043166E-2</v>
      </c>
      <c r="AJ399" s="12">
        <f t="shared" si="172"/>
        <v>4.5100522208882943E-2</v>
      </c>
      <c r="AK399" s="12">
        <f t="shared" si="173"/>
        <v>6.3013954488141399E-2</v>
      </c>
      <c r="AL399" s="12">
        <f t="shared" si="174"/>
        <v>4.8109997126315918E-2</v>
      </c>
      <c r="AM399" s="12">
        <f t="shared" si="175"/>
        <v>0.12586687128948681</v>
      </c>
      <c r="AN399" s="6">
        <f t="shared" si="176"/>
        <v>854.05526219723447</v>
      </c>
      <c r="AO399" s="6">
        <f t="shared" si="177"/>
        <v>1320.6227273423499</v>
      </c>
      <c r="AP399" s="6">
        <f t="shared" si="178"/>
        <v>1874.5195170579882</v>
      </c>
      <c r="AQ399" s="6">
        <f t="shared" si="179"/>
        <v>58.916659109880328</v>
      </c>
      <c r="AR399" s="6">
        <f t="shared" si="180"/>
        <v>67.775391731891489</v>
      </c>
      <c r="AS399" s="6">
        <f t="shared" si="181"/>
        <v>135.79121774580449</v>
      </c>
      <c r="AT399" s="12">
        <f t="shared" si="182"/>
        <v>4.7327694792790531E-2</v>
      </c>
      <c r="AU399" s="12">
        <f t="shared" si="183"/>
        <v>6.01122832274259E-2</v>
      </c>
      <c r="AV399" s="12">
        <f t="shared" si="184"/>
        <v>5.0343583083756194E-2</v>
      </c>
      <c r="AW399" s="12">
        <f t="shared" si="185"/>
        <v>0.12279363266451937</v>
      </c>
      <c r="AX399" s="12">
        <f t="shared" si="186"/>
        <v>4.5100522208882943E-2</v>
      </c>
      <c r="AY399" s="6">
        <f t="shared" si="187"/>
        <v>6493561000</v>
      </c>
      <c r="AZ399" s="13">
        <f t="shared" si="188"/>
        <v>0.34695893362671115</v>
      </c>
      <c r="BA399" s="14">
        <f t="shared" si="189"/>
        <v>12.129002203285488</v>
      </c>
      <c r="BB399" s="6"/>
      <c r="BC399" s="15"/>
      <c r="BD399" s="13">
        <f>_xlfn.PERCENTRANK.EXC($AX398:$AX$1474,AX399)</f>
        <v>0.94799999999999995</v>
      </c>
      <c r="BE399" s="13">
        <f>_xlfn.PERCENTRANK.EXC($AZ398:$AZ$1474,AZ399)</f>
        <v>0.94399999999999995</v>
      </c>
      <c r="BF399" s="13">
        <f>1-_xlfn.PERCENTRANK.EXC($BA398:$BA$1474,BA399)</f>
        <v>0.48799999999999999</v>
      </c>
      <c r="BG399" s="13">
        <v>0</v>
      </c>
      <c r="BH399" s="16">
        <f t="shared" si="190"/>
        <v>0.5736</v>
      </c>
    </row>
    <row r="400" spans="1:60" collapsed="1">
      <c r="A400" s="4" t="s">
        <v>1827</v>
      </c>
      <c r="B400" s="4" t="s">
        <v>1828</v>
      </c>
      <c r="C400" s="4" t="s">
        <v>20</v>
      </c>
      <c r="D400" s="4" t="s">
        <v>1696</v>
      </c>
      <c r="E400" s="45">
        <v>40014900000</v>
      </c>
      <c r="F400" s="45">
        <v>33681734000</v>
      </c>
      <c r="G400" s="45">
        <v>44770000000</v>
      </c>
      <c r="H400" s="45">
        <v>50160000000</v>
      </c>
      <c r="I400" s="43">
        <v>759061000</v>
      </c>
      <c r="J400" s="43">
        <v>2772000000</v>
      </c>
      <c r="K400" s="43">
        <v>3002000000</v>
      </c>
      <c r="L400" s="45">
        <v>3980000000</v>
      </c>
      <c r="M400" s="45">
        <v>14002500</v>
      </c>
      <c r="N400" s="45">
        <v>15396000</v>
      </c>
      <c r="O400" s="45">
        <v>15344000</v>
      </c>
      <c r="P400" s="45">
        <v>13940000000</v>
      </c>
      <c r="Q400" s="45">
        <v>10987000000</v>
      </c>
      <c r="R400" s="45">
        <v>7860000000</v>
      </c>
      <c r="S400" s="45">
        <v>7798000000</v>
      </c>
      <c r="T400" s="45">
        <v>31005960000</v>
      </c>
      <c r="U400" s="1">
        <v>8.93362914185726</v>
      </c>
      <c r="V400" s="8">
        <v>3</v>
      </c>
      <c r="W400" s="1"/>
      <c r="X400" s="11">
        <f t="shared" si="165"/>
        <v>0</v>
      </c>
      <c r="Y400" s="5">
        <f t="shared" si="167"/>
        <v>0</v>
      </c>
      <c r="Z400" s="5"/>
      <c r="AA400" s="5">
        <f t="shared" si="168"/>
        <v>0</v>
      </c>
      <c r="AB400" s="5"/>
      <c r="AC400" s="5"/>
      <c r="AD400" s="5"/>
      <c r="AE400" s="11">
        <f t="shared" si="169"/>
        <v>0</v>
      </c>
      <c r="AF400" s="10"/>
      <c r="AG400" s="12">
        <f t="shared" si="170"/>
        <v>2.2536280347086643E-2</v>
      </c>
      <c r="AH400" s="12">
        <f t="shared" si="171"/>
        <v>6.1916461916461919E-2</v>
      </c>
      <c r="AI400" s="12">
        <f t="shared" si="166"/>
        <v>7.9346092503987234E-2</v>
      </c>
      <c r="AJ400" s="12">
        <f t="shared" si="172"/>
        <v>2.3703761783707922E-2</v>
      </c>
      <c r="AK400" s="12">
        <f t="shared" si="173"/>
        <v>1.9127229859177808E-2</v>
      </c>
      <c r="AL400" s="12">
        <f t="shared" si="174"/>
        <v>0.10237609721126106</v>
      </c>
      <c r="AM400" s="12">
        <f t="shared" si="175"/>
        <v>6.2139697773154312E-2</v>
      </c>
      <c r="AN400" s="6">
        <f t="shared" si="176"/>
        <v>2405.4086056061419</v>
      </c>
      <c r="AO400" s="6">
        <f t="shared" si="177"/>
        <v>2907.8981553650297</v>
      </c>
      <c r="AP400" s="6">
        <f t="shared" si="178"/>
        <v>3269.0302398331596</v>
      </c>
      <c r="AQ400" s="6">
        <f t="shared" si="179"/>
        <v>54.208962685234781</v>
      </c>
      <c r="AR400" s="6">
        <f t="shared" si="180"/>
        <v>180.04676539360872</v>
      </c>
      <c r="AS400" s="6">
        <f t="shared" si="181"/>
        <v>259.38477580813344</v>
      </c>
      <c r="AT400" s="12">
        <f t="shared" si="182"/>
        <v>1.8209309290171394E-2</v>
      </c>
      <c r="AU400" s="12">
        <f t="shared" si="183"/>
        <v>1.9702046713974353E-2</v>
      </c>
      <c r="AV400" s="12">
        <f t="shared" si="184"/>
        <v>9.6459392279373501E-2</v>
      </c>
      <c r="AW400" s="12">
        <f t="shared" si="185"/>
        <v>6.2738774887905802E-2</v>
      </c>
      <c r="AX400" s="12">
        <f t="shared" si="186"/>
        <v>1.8209309290171394E-2</v>
      </c>
      <c r="AY400" s="6">
        <f t="shared" si="187"/>
        <v>24989000000</v>
      </c>
      <c r="AZ400" s="13">
        <f t="shared" si="188"/>
        <v>0.15927007883468725</v>
      </c>
      <c r="BA400" s="14">
        <f t="shared" si="189"/>
        <v>7.7904422110552769</v>
      </c>
      <c r="BB400" s="6"/>
      <c r="BC400" s="15"/>
      <c r="BD400" s="13">
        <f>_xlfn.PERCENTRANK.EXC($AX399:$AX$1474,AX400)</f>
        <v>0.8</v>
      </c>
      <c r="BE400" s="13">
        <f>_xlfn.PERCENTRANK.EXC($AZ399:$AZ$1474,AZ400)</f>
        <v>0.77900000000000003</v>
      </c>
      <c r="BF400" s="13">
        <f>1-_xlfn.PERCENTRANK.EXC($BA399:$BA$1474,BA400)</f>
        <v>0.78600000000000003</v>
      </c>
      <c r="BG400" s="13">
        <v>0</v>
      </c>
      <c r="BH400" s="16">
        <f t="shared" si="190"/>
        <v>0.63020000000000009</v>
      </c>
    </row>
    <row r="401" spans="1:60" collapsed="1">
      <c r="A401" s="4" t="s">
        <v>2141</v>
      </c>
      <c r="B401" s="4" t="s">
        <v>2142</v>
      </c>
      <c r="C401" s="4" t="s">
        <v>20</v>
      </c>
      <c r="D401" s="4" t="s">
        <v>2076</v>
      </c>
      <c r="E401" s="45">
        <v>55927387740</v>
      </c>
      <c r="F401" s="45">
        <v>78145000000</v>
      </c>
      <c r="G401" s="45">
        <v>104377000000</v>
      </c>
      <c r="H401" s="45">
        <v>145040000000</v>
      </c>
      <c r="I401" s="43">
        <v>232000000</v>
      </c>
      <c r="J401" s="43">
        <v>2598000000</v>
      </c>
      <c r="K401" s="43">
        <v>5472000000</v>
      </c>
      <c r="L401" s="45">
        <v>5439000000</v>
      </c>
      <c r="M401" s="45">
        <v>10796220</v>
      </c>
      <c r="N401" s="45">
        <v>10794990</v>
      </c>
      <c r="O401" s="45">
        <v>10480290</v>
      </c>
      <c r="P401" s="45">
        <v>3010000000</v>
      </c>
      <c r="Q401" s="45">
        <v>3144000000</v>
      </c>
      <c r="R401" s="45">
        <v>39824000000</v>
      </c>
      <c r="S401" s="45">
        <v>16399000000</v>
      </c>
      <c r="T401" s="45">
        <v>53190740510.000099</v>
      </c>
      <c r="U401" s="1">
        <v>11.713503507050699</v>
      </c>
      <c r="V401" s="8"/>
      <c r="W401" s="1"/>
      <c r="X401" s="11">
        <f t="shared" si="165"/>
        <v>0</v>
      </c>
      <c r="Y401" s="5">
        <f t="shared" si="167"/>
        <v>0</v>
      </c>
      <c r="Z401" s="5"/>
      <c r="AA401" s="5">
        <f t="shared" si="168"/>
        <v>0</v>
      </c>
      <c r="AB401" s="5"/>
      <c r="AC401" s="5"/>
      <c r="AD401" s="5"/>
      <c r="AE401" s="5">
        <f t="shared" si="169"/>
        <v>0</v>
      </c>
      <c r="AF401" s="10"/>
      <c r="AG401" s="12">
        <f t="shared" si="170"/>
        <v>2.9688399769658967E-3</v>
      </c>
      <c r="AH401" s="12">
        <f t="shared" si="171"/>
        <v>2.4890541019573279E-2</v>
      </c>
      <c r="AI401" s="12">
        <f t="shared" si="166"/>
        <v>3.7499999999999999E-2</v>
      </c>
      <c r="AJ401" s="12">
        <f t="shared" si="172"/>
        <v>3.7048843481001237E-2</v>
      </c>
      <c r="AK401" s="12">
        <f t="shared" si="173"/>
        <v>5.6364578293605971E-2</v>
      </c>
      <c r="AL401" s="12">
        <f t="shared" si="174"/>
        <v>0.20389902621924372</v>
      </c>
      <c r="AM401" s="12">
        <f t="shared" si="175"/>
        <v>0.13104526341044775</v>
      </c>
      <c r="AN401" s="6">
        <f t="shared" si="176"/>
        <v>7238.181511677235</v>
      </c>
      <c r="AO401" s="6">
        <f t="shared" si="177"/>
        <v>9669.0223890897541</v>
      </c>
      <c r="AP401" s="6">
        <f t="shared" si="178"/>
        <v>13839.311698435826</v>
      </c>
      <c r="AQ401" s="6">
        <f t="shared" si="179"/>
        <v>21.489002632402823</v>
      </c>
      <c r="AR401" s="6">
        <f t="shared" si="180"/>
        <v>240.66719839481095</v>
      </c>
      <c r="AS401" s="6">
        <f t="shared" si="181"/>
        <v>518.97418869134344</v>
      </c>
      <c r="AT401" s="12">
        <f t="shared" si="182"/>
        <v>3.8862195431493829E-2</v>
      </c>
      <c r="AU401" s="12">
        <f t="shared" si="183"/>
        <v>6.158633816520509E-2</v>
      </c>
      <c r="AV401" s="12">
        <f t="shared" si="184"/>
        <v>0.20600412730596096</v>
      </c>
      <c r="AW401" s="12">
        <f t="shared" si="185"/>
        <v>0.13663618049608028</v>
      </c>
      <c r="AX401" s="12">
        <f t="shared" si="186"/>
        <v>3.7048843481001237E-2</v>
      </c>
      <c r="AY401" s="6">
        <f t="shared" si="187"/>
        <v>29579000000</v>
      </c>
      <c r="AZ401" s="13">
        <f t="shared" si="188"/>
        <v>0.18388045572872647</v>
      </c>
      <c r="BA401" s="14">
        <f t="shared" si="189"/>
        <v>9.7795073561316599</v>
      </c>
      <c r="BB401" s="6"/>
      <c r="BC401" s="15"/>
      <c r="BD401" s="13">
        <f>_xlfn.PERCENTRANK.EXC($AX400:$AX$1474,AX401)</f>
        <v>0.91900000000000004</v>
      </c>
      <c r="BE401" s="13">
        <f>_xlfn.PERCENTRANK.EXC($AZ400:$AZ$1474,AZ401)</f>
        <v>0.84299999999999997</v>
      </c>
      <c r="BF401" s="13">
        <f>1-_xlfn.PERCENTRANK.EXC($BA400:$BA$1474,BA401)</f>
        <v>0.64300000000000002</v>
      </c>
      <c r="BG401" s="13">
        <v>0</v>
      </c>
      <c r="BH401" s="16">
        <f t="shared" si="190"/>
        <v>0.60960000000000014</v>
      </c>
    </row>
    <row r="402" spans="1:60" collapsed="1">
      <c r="A402" s="4" t="s">
        <v>1213</v>
      </c>
      <c r="B402" s="4" t="s">
        <v>1214</v>
      </c>
      <c r="C402" s="4" t="s">
        <v>20</v>
      </c>
      <c r="D402" s="4" t="s">
        <v>1136</v>
      </c>
      <c r="E402" s="45">
        <v>457505000000</v>
      </c>
      <c r="F402" s="45">
        <v>156479000000</v>
      </c>
      <c r="G402" s="45">
        <v>232473000000</v>
      </c>
      <c r="H402" s="45">
        <v>291688000000</v>
      </c>
      <c r="I402" s="43">
        <v>14075000000</v>
      </c>
      <c r="J402" s="43">
        <v>20905000000</v>
      </c>
      <c r="K402" s="43">
        <v>22523000000</v>
      </c>
      <c r="L402" s="45">
        <v>31738000000</v>
      </c>
      <c r="M402" s="45">
        <v>105996580</v>
      </c>
      <c r="N402" s="45">
        <v>93421920</v>
      </c>
      <c r="O402" s="45">
        <v>91494640</v>
      </c>
      <c r="P402" s="45">
        <v>79881000000</v>
      </c>
      <c r="Q402" s="45">
        <v>21526000000</v>
      </c>
      <c r="R402" s="45">
        <v>43600000000</v>
      </c>
      <c r="S402" s="45">
        <v>24656000000</v>
      </c>
      <c r="T402" s="45">
        <v>374563475000</v>
      </c>
      <c r="U402" s="1">
        <v>19.679971619700801</v>
      </c>
      <c r="V402" s="8">
        <v>2</v>
      </c>
      <c r="W402" s="1"/>
      <c r="X402" s="11">
        <f t="shared" si="165"/>
        <v>0</v>
      </c>
      <c r="Y402" s="5">
        <f t="shared" si="167"/>
        <v>0</v>
      </c>
      <c r="Z402" s="5"/>
      <c r="AA402" s="5">
        <f t="shared" si="168"/>
        <v>0</v>
      </c>
      <c r="AB402" s="5"/>
      <c r="AC402" s="5"/>
      <c r="AD402" s="5"/>
      <c r="AE402" s="5">
        <f t="shared" si="169"/>
        <v>0</v>
      </c>
      <c r="AF402" s="10"/>
      <c r="AG402" s="12">
        <f t="shared" si="170"/>
        <v>8.9948171959176634E-2</v>
      </c>
      <c r="AH402" s="12">
        <f t="shared" si="171"/>
        <v>8.9924421330649151E-2</v>
      </c>
      <c r="AI402" s="12">
        <f t="shared" si="166"/>
        <v>0.10880804146896685</v>
      </c>
      <c r="AJ402" s="12">
        <f t="shared" si="172"/>
        <v>3.731237466331927E-2</v>
      </c>
      <c r="AK402" s="12">
        <f t="shared" si="173"/>
        <v>3.8542659447277305E-2</v>
      </c>
      <c r="AL402" s="12">
        <f t="shared" si="174"/>
        <v>4.899259082033125E-2</v>
      </c>
      <c r="AM402" s="12">
        <f t="shared" si="175"/>
        <v>7.2066101636590663E-2</v>
      </c>
      <c r="AN402" s="6">
        <f t="shared" si="176"/>
        <v>1476.264611556335</v>
      </c>
      <c r="AO402" s="6">
        <f t="shared" si="177"/>
        <v>2488.4202765261089</v>
      </c>
      <c r="AP402" s="6">
        <f t="shared" si="178"/>
        <v>3188.0337471134922</v>
      </c>
      <c r="AQ402" s="6">
        <f t="shared" si="179"/>
        <v>132.78730313751632</v>
      </c>
      <c r="AR402" s="6">
        <f t="shared" si="180"/>
        <v>223.76975339406428</v>
      </c>
      <c r="AS402" s="6">
        <f t="shared" si="181"/>
        <v>346.8837081603906</v>
      </c>
      <c r="AT402" s="12">
        <f t="shared" si="182"/>
        <v>4.6328750652626205E-2</v>
      </c>
      <c r="AU402" s="12">
        <f t="shared" si="183"/>
        <v>4.2157111493162258E-2</v>
      </c>
      <c r="AV402" s="12">
        <f t="shared" si="184"/>
        <v>5.8110491888370586E-2</v>
      </c>
      <c r="AW402" s="12">
        <f t="shared" si="185"/>
        <v>7.5797225706589089E-2</v>
      </c>
      <c r="AX402" s="12">
        <f t="shared" si="186"/>
        <v>3.731237466331927E-2</v>
      </c>
      <c r="AY402" s="6">
        <f t="shared" si="187"/>
        <v>120351000000</v>
      </c>
      <c r="AZ402" s="13">
        <f t="shared" si="188"/>
        <v>0.26371197580410632</v>
      </c>
      <c r="BA402" s="14">
        <f t="shared" si="189"/>
        <v>11.801735301531288</v>
      </c>
      <c r="BB402" s="6"/>
      <c r="BC402" s="15"/>
      <c r="BD402" s="13">
        <f>_xlfn.PERCENTRANK.EXC($AX401:$AX$1474,AX402)</f>
        <v>0.92</v>
      </c>
      <c r="BE402" s="13">
        <f>_xlfn.PERCENTRANK.EXC($AZ401:$AZ$1474,AZ402)</f>
        <v>0.91200000000000003</v>
      </c>
      <c r="BF402" s="13">
        <f>1-_xlfn.PERCENTRANK.EXC($BA401:$BA$1474,BA402)</f>
        <v>0.50600000000000001</v>
      </c>
      <c r="BG402" s="13">
        <v>0</v>
      </c>
      <c r="BH402" s="16">
        <f t="shared" si="190"/>
        <v>0.56880000000000008</v>
      </c>
    </row>
    <row r="403" spans="1:60" collapsed="1">
      <c r="A403" s="4" t="s">
        <v>2222</v>
      </c>
      <c r="B403" s="4" t="s">
        <v>2223</v>
      </c>
      <c r="C403" s="4" t="s">
        <v>20</v>
      </c>
      <c r="D403" s="4" t="s">
        <v>2199</v>
      </c>
      <c r="E403" s="45">
        <v>31119360064</v>
      </c>
      <c r="F403" s="45">
        <v>65921000000</v>
      </c>
      <c r="G403" s="45">
        <v>74422000000</v>
      </c>
      <c r="H403" s="45">
        <v>110245000000</v>
      </c>
      <c r="I403" s="43">
        <v>2626000000</v>
      </c>
      <c r="J403" s="43">
        <v>2329000000</v>
      </c>
      <c r="K403" s="43">
        <v>3570000000</v>
      </c>
      <c r="L403" s="45">
        <v>6153000000</v>
      </c>
      <c r="M403" s="45">
        <v>25388000</v>
      </c>
      <c r="N403" s="45">
        <v>34533000</v>
      </c>
      <c r="O403" s="45">
        <v>38089000</v>
      </c>
      <c r="P403" s="45">
        <v>35793000000</v>
      </c>
      <c r="Q403" s="45">
        <v>10778000000</v>
      </c>
      <c r="R403" s="45">
        <v>25758000000</v>
      </c>
      <c r="S403" s="45">
        <v>16077000000</v>
      </c>
      <c r="T403" s="45">
        <v>34955911104</v>
      </c>
      <c r="U403" s="1">
        <v>7.8620112457744096</v>
      </c>
      <c r="V403" s="8">
        <v>3</v>
      </c>
      <c r="W403" s="1"/>
      <c r="X403" s="11">
        <f t="shared" si="165"/>
        <v>0</v>
      </c>
      <c r="Y403" s="5">
        <f t="shared" si="167"/>
        <v>0</v>
      </c>
      <c r="Z403" s="5"/>
      <c r="AA403" s="5">
        <f t="shared" si="168"/>
        <v>0</v>
      </c>
      <c r="AB403" s="5"/>
      <c r="AC403" s="5"/>
      <c r="AD403" s="5"/>
      <c r="AE403" s="11">
        <f t="shared" si="169"/>
        <v>0</v>
      </c>
      <c r="AF403" s="10"/>
      <c r="AG403" s="12">
        <f t="shared" si="170"/>
        <v>3.9835560746954692E-2</v>
      </c>
      <c r="AH403" s="12">
        <f t="shared" si="171"/>
        <v>3.1294509687995485E-2</v>
      </c>
      <c r="AI403" s="12">
        <f t="shared" si="166"/>
        <v>5.5812054968479297E-2</v>
      </c>
      <c r="AJ403" s="12">
        <f t="shared" si="172"/>
        <v>3.0712064984344423E-2</v>
      </c>
      <c r="AK403" s="12">
        <f t="shared" si="173"/>
        <v>6.7684474252707627E-2</v>
      </c>
      <c r="AL403" s="12">
        <f t="shared" si="174"/>
        <v>5.1362498592885553E-2</v>
      </c>
      <c r="AM403" s="12">
        <f t="shared" si="175"/>
        <v>0.17576240928332387</v>
      </c>
      <c r="AN403" s="6">
        <f t="shared" si="176"/>
        <v>2596.5416732314479</v>
      </c>
      <c r="AO403" s="6">
        <f t="shared" si="177"/>
        <v>2155.0980221816812</v>
      </c>
      <c r="AP403" s="6">
        <f t="shared" si="178"/>
        <v>2894.4052088529497</v>
      </c>
      <c r="AQ403" s="6">
        <f t="shared" si="179"/>
        <v>103.43469355601073</v>
      </c>
      <c r="AR403" s="6">
        <f t="shared" si="180"/>
        <v>67.44273593374453</v>
      </c>
      <c r="AS403" s="6">
        <f t="shared" si="181"/>
        <v>161.54270261755363</v>
      </c>
      <c r="AT403" s="12">
        <f t="shared" si="182"/>
        <v>6.408636307997817E-3</v>
      </c>
      <c r="AU403" s="12">
        <f t="shared" si="183"/>
        <v>5.0385498067188283E-2</v>
      </c>
      <c r="AV403" s="12">
        <f t="shared" si="184"/>
        <v>2.6572147955119529E-2</v>
      </c>
      <c r="AW403" s="12">
        <f t="shared" si="185"/>
        <v>0.15671231872894276</v>
      </c>
      <c r="AX403" s="12">
        <f t="shared" si="186"/>
        <v>6.408636307997817E-3</v>
      </c>
      <c r="AY403" s="6">
        <f t="shared" si="187"/>
        <v>56252000000</v>
      </c>
      <c r="AZ403" s="13">
        <f t="shared" si="188"/>
        <v>0.10938277750124439</v>
      </c>
      <c r="BA403" s="14">
        <f t="shared" si="189"/>
        <v>5.6811167079473428</v>
      </c>
      <c r="BB403" s="6"/>
      <c r="BC403" s="15"/>
      <c r="BD403" s="13">
        <f>_xlfn.PERCENTRANK.EXC($AX402:$AX$1474,AX403)</f>
        <v>0.68899999999999995</v>
      </c>
      <c r="BE403" s="13">
        <f>_xlfn.PERCENTRANK.EXC($AZ402:$AZ$1474,AZ403)</f>
        <v>0.58299999999999996</v>
      </c>
      <c r="BF403" s="13">
        <f>1-_xlfn.PERCENTRANK.EXC($BA402:$BA$1474,BA403)</f>
        <v>0.89</v>
      </c>
      <c r="BG403" s="13">
        <v>0</v>
      </c>
      <c r="BH403" s="16">
        <f t="shared" si="190"/>
        <v>0.61040000000000005</v>
      </c>
    </row>
    <row r="404" spans="1:60" collapsed="1">
      <c r="A404" s="4" t="s">
        <v>422</v>
      </c>
      <c r="B404" s="4" t="s">
        <v>423</v>
      </c>
      <c r="C404" s="4" t="s">
        <v>20</v>
      </c>
      <c r="D404" s="4" t="s">
        <v>403</v>
      </c>
      <c r="E404" s="45">
        <v>32416382160</v>
      </c>
      <c r="F404" s="45">
        <v>12581343000</v>
      </c>
      <c r="G404" s="45">
        <v>14540000000</v>
      </c>
      <c r="H404" s="45">
        <v>20358000000</v>
      </c>
      <c r="I404" s="43">
        <v>1175118000</v>
      </c>
      <c r="J404" s="43">
        <v>1243000000</v>
      </c>
      <c r="K404" s="43">
        <v>2230000000</v>
      </c>
      <c r="L404" s="45">
        <v>2083000000</v>
      </c>
      <c r="M404" s="45">
        <v>7023810</v>
      </c>
      <c r="N404" s="45">
        <v>6132260</v>
      </c>
      <c r="O404" s="45">
        <v>5971120</v>
      </c>
      <c r="P404" s="45">
        <v>4736000000</v>
      </c>
      <c r="Q404" s="45">
        <v>0</v>
      </c>
      <c r="R404" s="45">
        <v>567000000</v>
      </c>
      <c r="S404" s="45">
        <v>239000000</v>
      </c>
      <c r="T404" s="45">
        <v>24917045206.532501</v>
      </c>
      <c r="U404" s="1">
        <v>14.114281771248301</v>
      </c>
      <c r="V404" s="8"/>
      <c r="W404" s="1"/>
      <c r="X404" s="11">
        <f t="shared" si="165"/>
        <v>0</v>
      </c>
      <c r="Y404" s="5">
        <f t="shared" si="167"/>
        <v>0</v>
      </c>
      <c r="Z404" s="5"/>
      <c r="AA404" s="5">
        <f t="shared" si="168"/>
        <v>0</v>
      </c>
      <c r="AB404" s="5"/>
      <c r="AC404" s="5"/>
      <c r="AD404" s="5"/>
      <c r="AE404" s="5">
        <f t="shared" si="169"/>
        <v>0</v>
      </c>
      <c r="AF404" s="10"/>
      <c r="AG404" s="12">
        <f t="shared" si="170"/>
        <v>9.3401634467798866E-2</v>
      </c>
      <c r="AH404" s="12">
        <f t="shared" si="171"/>
        <v>8.5488308115543324E-2</v>
      </c>
      <c r="AI404" s="12">
        <f t="shared" si="166"/>
        <v>0.10231849887022301</v>
      </c>
      <c r="AJ404" s="12">
        <f t="shared" si="172"/>
        <v>2.8713868002218756E-2</v>
      </c>
      <c r="AK404" s="12">
        <f t="shared" si="173"/>
        <v>5.7698245420571226E-2</v>
      </c>
      <c r="AL404" s="12">
        <f t="shared" si="174"/>
        <v>3.4246328180749686E-2</v>
      </c>
      <c r="AM404" s="12">
        <f t="shared" si="175"/>
        <v>8.9857432293010797E-2</v>
      </c>
      <c r="AN404" s="6">
        <f t="shared" si="176"/>
        <v>1791.241932797157</v>
      </c>
      <c r="AO404" s="6">
        <f t="shared" si="177"/>
        <v>2371.0671106574086</v>
      </c>
      <c r="AP404" s="6">
        <f t="shared" si="178"/>
        <v>3409.4106298315892</v>
      </c>
      <c r="AQ404" s="6">
        <f t="shared" si="179"/>
        <v>167.30492425051361</v>
      </c>
      <c r="AR404" s="6">
        <f t="shared" si="180"/>
        <v>202.6985157185116</v>
      </c>
      <c r="AS404" s="6">
        <f t="shared" si="181"/>
        <v>348.8457776765498</v>
      </c>
      <c r="AT404" s="12">
        <f t="shared" si="182"/>
        <v>3.8586446528020568E-2</v>
      </c>
      <c r="AU404" s="12">
        <f t="shared" si="183"/>
        <v>6.2402891612038713E-2</v>
      </c>
      <c r="AV404" s="12">
        <f t="shared" si="184"/>
        <v>4.4172001788918447E-2</v>
      </c>
      <c r="AW404" s="12">
        <f t="shared" si="185"/>
        <v>9.4705122681341791E-2</v>
      </c>
      <c r="AX404" s="12">
        <f t="shared" si="186"/>
        <v>2.8713868002218756E-2</v>
      </c>
      <c r="AY404" s="6">
        <f t="shared" si="187"/>
        <v>5064000000</v>
      </c>
      <c r="AZ404" s="13">
        <f t="shared" si="188"/>
        <v>0.4113349131121643</v>
      </c>
      <c r="BA404" s="14">
        <f t="shared" si="189"/>
        <v>11.962095634437111</v>
      </c>
      <c r="BB404" s="6"/>
      <c r="BC404" s="15"/>
      <c r="BD404" s="13">
        <f>_xlfn.PERCENTRANK.EXC($AX403:$AX$1474,AX404)</f>
        <v>0.88</v>
      </c>
      <c r="BE404" s="13">
        <f>_xlfn.PERCENTRANK.EXC($AZ403:$AZ$1474,AZ404)</f>
        <v>0.95499999999999996</v>
      </c>
      <c r="BF404" s="13">
        <f>1-_xlfn.PERCENTRANK.EXC($BA403:$BA$1474,BA404)</f>
        <v>0.501</v>
      </c>
      <c r="BG404" s="13">
        <v>0</v>
      </c>
      <c r="BH404" s="16">
        <f t="shared" si="190"/>
        <v>0.56740000000000002</v>
      </c>
    </row>
    <row r="405" spans="1:60" collapsed="1">
      <c r="A405" s="4" t="s">
        <v>520</v>
      </c>
      <c r="B405" s="4" t="s">
        <v>521</v>
      </c>
      <c r="C405" s="4" t="s">
        <v>20</v>
      </c>
      <c r="D405" s="4" t="s">
        <v>513</v>
      </c>
      <c r="E405" s="45">
        <v>201766738470</v>
      </c>
      <c r="F405" s="45">
        <v>54157000000</v>
      </c>
      <c r="G405" s="45">
        <v>59705000000</v>
      </c>
      <c r="H405" s="45">
        <v>71915000000</v>
      </c>
      <c r="I405" s="43">
        <v>6149000000</v>
      </c>
      <c r="J405" s="43">
        <v>8571000000</v>
      </c>
      <c r="K405" s="43">
        <v>12212000000</v>
      </c>
      <c r="L405" s="45">
        <v>14700000000</v>
      </c>
      <c r="M405" s="45">
        <v>59802000</v>
      </c>
      <c r="N405" s="45">
        <v>52992400</v>
      </c>
      <c r="O405" s="45">
        <v>52417400</v>
      </c>
      <c r="P405" s="45">
        <v>8664000000</v>
      </c>
      <c r="Q405" s="45">
        <v>424000000</v>
      </c>
      <c r="R405" s="45">
        <v>17308000000</v>
      </c>
      <c r="S405" s="45">
        <v>3478000000</v>
      </c>
      <c r="T405" s="45">
        <v>170223906140</v>
      </c>
      <c r="U405" s="1">
        <v>17.177300835995201</v>
      </c>
      <c r="V405" s="8">
        <v>3</v>
      </c>
      <c r="W405" s="1"/>
      <c r="X405" s="11">
        <f t="shared" si="165"/>
        <v>0</v>
      </c>
      <c r="Y405" s="5">
        <f t="shared" si="167"/>
        <v>0</v>
      </c>
      <c r="Z405" s="5"/>
      <c r="AA405" s="5">
        <f t="shared" si="168"/>
        <v>0</v>
      </c>
      <c r="AB405" s="5"/>
      <c r="AC405" s="5"/>
      <c r="AD405" s="5"/>
      <c r="AE405" s="5">
        <f t="shared" si="169"/>
        <v>0</v>
      </c>
      <c r="AF405" s="10"/>
      <c r="AG405" s="12">
        <f t="shared" si="170"/>
        <v>0.11354026256993556</v>
      </c>
      <c r="AH405" s="12">
        <f t="shared" si="171"/>
        <v>0.14355581609580437</v>
      </c>
      <c r="AI405" s="12">
        <f t="shared" si="166"/>
        <v>0.20440798164499757</v>
      </c>
      <c r="AJ405" s="12">
        <f t="shared" si="172"/>
        <v>1.6822138682651033E-2</v>
      </c>
      <c r="AK405" s="12">
        <f t="shared" si="173"/>
        <v>3.1497382726019651E-2</v>
      </c>
      <c r="AL405" s="12">
        <f t="shared" si="174"/>
        <v>5.2605079109111941E-2</v>
      </c>
      <c r="AM405" s="12">
        <f t="shared" si="175"/>
        <v>9.407637441729011E-2</v>
      </c>
      <c r="AN405" s="6">
        <f t="shared" si="176"/>
        <v>905.60516370689948</v>
      </c>
      <c r="AO405" s="6">
        <f t="shared" si="177"/>
        <v>1126.6709943312626</v>
      </c>
      <c r="AP405" s="6">
        <f t="shared" si="178"/>
        <v>1371.968086932965</v>
      </c>
      <c r="AQ405" s="6">
        <f t="shared" si="179"/>
        <v>102.82264807197085</v>
      </c>
      <c r="AR405" s="6">
        <f t="shared" si="180"/>
        <v>161.74017406269579</v>
      </c>
      <c r="AS405" s="6">
        <f t="shared" si="181"/>
        <v>280.44122753131592</v>
      </c>
      <c r="AT405" s="12">
        <f t="shared" si="182"/>
        <v>2.4736170279340719E-2</v>
      </c>
      <c r="AU405" s="12">
        <f t="shared" si="183"/>
        <v>3.337467953223161E-2</v>
      </c>
      <c r="AV405" s="12">
        <f t="shared" si="184"/>
        <v>6.0797613022366415E-2</v>
      </c>
      <c r="AW405" s="12">
        <f t="shared" si="185"/>
        <v>9.6067563263564804E-2</v>
      </c>
      <c r="AX405" s="12">
        <f t="shared" si="186"/>
        <v>1.6822138682651033E-2</v>
      </c>
      <c r="AY405" s="6">
        <f t="shared" si="187"/>
        <v>22918000000</v>
      </c>
      <c r="AZ405" s="13">
        <f t="shared" si="188"/>
        <v>0.64141722663408673</v>
      </c>
      <c r="BA405" s="14">
        <f t="shared" si="189"/>
        <v>11.579857560544218</v>
      </c>
      <c r="BB405" s="6"/>
      <c r="BC405" s="15"/>
      <c r="BD405" s="13">
        <f>_xlfn.PERCENTRANK.EXC($AX404:$AX$1474,AX405)</f>
        <v>0.78800000000000003</v>
      </c>
      <c r="BE405" s="13">
        <f>_xlfn.PERCENTRANK.EXC($AZ404:$AZ$1474,AZ405)</f>
        <v>0.97299999999999998</v>
      </c>
      <c r="BF405" s="13">
        <f>1-_xlfn.PERCENTRANK.EXC($BA404:$BA$1474,BA405)</f>
        <v>0.52100000000000002</v>
      </c>
      <c r="BG405" s="13">
        <v>0</v>
      </c>
      <c r="BH405" s="16">
        <f t="shared" si="190"/>
        <v>0.56059999999999999</v>
      </c>
    </row>
    <row r="406" spans="1:60" collapsed="1">
      <c r="A406" s="4" t="s">
        <v>505</v>
      </c>
      <c r="B406" s="4" t="s">
        <v>506</v>
      </c>
      <c r="C406" s="4" t="s">
        <v>20</v>
      </c>
      <c r="D406" s="4" t="s">
        <v>466</v>
      </c>
      <c r="E406" s="45">
        <v>78961767960</v>
      </c>
      <c r="F406" s="45">
        <v>25893332000</v>
      </c>
      <c r="G406" s="45">
        <v>14742000000</v>
      </c>
      <c r="H406" s="45">
        <v>48115000000</v>
      </c>
      <c r="I406" s="43">
        <v>1739862000</v>
      </c>
      <c r="J406" s="43">
        <v>872000000</v>
      </c>
      <c r="K406" s="43">
        <v>10444000000</v>
      </c>
      <c r="L406" s="45">
        <v>11408000000</v>
      </c>
      <c r="M406" s="45">
        <v>5605860</v>
      </c>
      <c r="N406" s="45">
        <v>7265000</v>
      </c>
      <c r="O406" s="45">
        <v>6980000</v>
      </c>
      <c r="P406" s="45">
        <v>6933000000</v>
      </c>
      <c r="Q406" s="45">
        <v>56060000000</v>
      </c>
      <c r="R406" s="45">
        <v>17025000000</v>
      </c>
      <c r="S406" s="45">
        <v>14927000000</v>
      </c>
      <c r="T406" s="45">
        <v>103860400080</v>
      </c>
      <c r="U406" s="1">
        <v>7.7405683702110597</v>
      </c>
      <c r="V406" s="8">
        <v>5</v>
      </c>
      <c r="W406" s="1">
        <v>2.45765245117577</v>
      </c>
      <c r="X406" s="11">
        <f t="shared" si="165"/>
        <v>0</v>
      </c>
      <c r="Y406" s="5">
        <f t="shared" si="167"/>
        <v>0</v>
      </c>
      <c r="Z406" s="5"/>
      <c r="AA406" s="5">
        <f t="shared" si="168"/>
        <v>0</v>
      </c>
      <c r="AB406" s="5"/>
      <c r="AC406" s="5"/>
      <c r="AD406" s="5"/>
      <c r="AE406" s="5">
        <f t="shared" si="169"/>
        <v>0</v>
      </c>
      <c r="AF406" s="10"/>
      <c r="AG406" s="12">
        <f t="shared" si="170"/>
        <v>6.71934380635138E-2</v>
      </c>
      <c r="AH406" s="12">
        <f t="shared" si="171"/>
        <v>5.9150725817392481E-2</v>
      </c>
      <c r="AI406" s="12">
        <f t="shared" si="166"/>
        <v>0.23709861789462747</v>
      </c>
      <c r="AJ406" s="12">
        <f t="shared" si="172"/>
        <v>3.7119914497325546E-2</v>
      </c>
      <c r="AK406" s="12">
        <f t="shared" si="173"/>
        <v>0.21792537954984659</v>
      </c>
      <c r="AL406" s="12">
        <f t="shared" si="174"/>
        <v>0.11696834482989305</v>
      </c>
      <c r="AM406" s="12">
        <f t="shared" si="175"/>
        <v>0.53502518252374043</v>
      </c>
      <c r="AN406" s="6">
        <f t="shared" si="176"/>
        <v>4618.9758574063571</v>
      </c>
      <c r="AO406" s="6">
        <f t="shared" si="177"/>
        <v>2029.1810048176187</v>
      </c>
      <c r="AP406" s="6">
        <f t="shared" si="178"/>
        <v>6893.2664756446993</v>
      </c>
      <c r="AQ406" s="6">
        <f t="shared" si="179"/>
        <v>310.36486819149962</v>
      </c>
      <c r="AR406" s="6">
        <f t="shared" si="180"/>
        <v>120.02752924982794</v>
      </c>
      <c r="AS406" s="6">
        <f t="shared" si="181"/>
        <v>1634.3839541547279</v>
      </c>
      <c r="AT406" s="12">
        <f t="shared" si="182"/>
        <v>2.3830819355028732E-2</v>
      </c>
      <c r="AU406" s="12">
        <f t="shared" si="183"/>
        <v>0.22607596760310145</v>
      </c>
      <c r="AV406" s="12">
        <f t="shared" si="184"/>
        <v>0.10265611497306626</v>
      </c>
      <c r="AW406" s="12">
        <f t="shared" si="185"/>
        <v>0.54529786270940783</v>
      </c>
      <c r="AX406" s="12">
        <f t="shared" si="186"/>
        <v>2.3830819355028732E-2</v>
      </c>
      <c r="AY406" s="6">
        <f t="shared" si="187"/>
        <v>65091000000</v>
      </c>
      <c r="AZ406" s="13">
        <f t="shared" si="188"/>
        <v>0.17526232505261863</v>
      </c>
      <c r="BA406" s="14">
        <f t="shared" si="189"/>
        <v>9.1041725175315573</v>
      </c>
      <c r="BB406" s="6"/>
      <c r="BC406" s="15"/>
      <c r="BD406" s="13">
        <f>_xlfn.PERCENTRANK.EXC($AX405:$AX$1474,AX406)</f>
        <v>0.85099999999999998</v>
      </c>
      <c r="BE406" s="13">
        <f>_xlfn.PERCENTRANK.EXC($AZ405:$AZ$1474,AZ406)</f>
        <v>0.82499999999999996</v>
      </c>
      <c r="BF406" s="13">
        <f>1-_xlfn.PERCENTRANK.EXC($BA405:$BA$1474,BA406)</f>
        <v>0.70500000000000007</v>
      </c>
      <c r="BG406" s="13">
        <v>0</v>
      </c>
      <c r="BH406" s="16">
        <f t="shared" si="190"/>
        <v>0.61720000000000008</v>
      </c>
    </row>
    <row r="407" spans="1:60" collapsed="1">
      <c r="A407" s="4" t="s">
        <v>2640</v>
      </c>
      <c r="B407" s="4" t="s">
        <v>2641</v>
      </c>
      <c r="C407" s="4" t="s">
        <v>20</v>
      </c>
      <c r="D407" s="4" t="s">
        <v>2543</v>
      </c>
      <c r="E407" s="45">
        <v>89135724228</v>
      </c>
      <c r="F407" s="45">
        <v>41120000000</v>
      </c>
      <c r="G407" s="45">
        <v>49467000000</v>
      </c>
      <c r="H407" s="45">
        <v>63117000000</v>
      </c>
      <c r="I407" s="43">
        <v>4663000000</v>
      </c>
      <c r="J407" s="43">
        <v>7831000000</v>
      </c>
      <c r="K407" s="43">
        <v>7331000000</v>
      </c>
      <c r="L407" s="45">
        <v>8350000000</v>
      </c>
      <c r="M407" s="45">
        <v>58653000</v>
      </c>
      <c r="N407" s="45">
        <v>58428000</v>
      </c>
      <c r="O407" s="45">
        <v>51628870</v>
      </c>
      <c r="P407" s="45">
        <v>17514000000</v>
      </c>
      <c r="Q407" s="45">
        <v>13384000000</v>
      </c>
      <c r="R407" s="45">
        <v>25360000000</v>
      </c>
      <c r="S407" s="45">
        <v>9463000000</v>
      </c>
      <c r="T407" s="45">
        <v>64765006217.000198</v>
      </c>
      <c r="U407" s="1">
        <v>11.2625216318529</v>
      </c>
      <c r="V407" s="8">
        <v>4</v>
      </c>
      <c r="W407" s="1"/>
      <c r="X407" s="11">
        <f t="shared" ref="X407:X440" si="191">IF(AX407&lt;-5%,1,0)</f>
        <v>0</v>
      </c>
      <c r="Y407" s="5">
        <f t="shared" si="167"/>
        <v>0</v>
      </c>
      <c r="Z407" s="5"/>
      <c r="AA407" s="5">
        <f t="shared" si="168"/>
        <v>0</v>
      </c>
      <c r="AB407" s="5"/>
      <c r="AC407" s="5"/>
      <c r="AD407" s="5"/>
      <c r="AE407" s="5">
        <f t="shared" si="169"/>
        <v>0</v>
      </c>
      <c r="AF407" s="10"/>
      <c r="AG407" s="12">
        <f t="shared" si="170"/>
        <v>0.11339980544747082</v>
      </c>
      <c r="AH407" s="12">
        <f t="shared" si="171"/>
        <v>0.15830755857440315</v>
      </c>
      <c r="AI407" s="12">
        <f t="shared" si="166"/>
        <v>0.13229399369425035</v>
      </c>
      <c r="AJ407" s="12">
        <f t="shared" si="172"/>
        <v>2.552596663595641E-2</v>
      </c>
      <c r="AK407" s="12">
        <f t="shared" si="173"/>
        <v>4.1450091819881019E-2</v>
      </c>
      <c r="AL407" s="12">
        <f t="shared" si="174"/>
        <v>3.4864744496205136E-2</v>
      </c>
      <c r="AM407" s="12">
        <f t="shared" si="175"/>
        <v>1.07526188333118E-2</v>
      </c>
      <c r="AN407" s="6">
        <f t="shared" si="176"/>
        <v>701.07240891344009</v>
      </c>
      <c r="AO407" s="6">
        <f t="shared" si="177"/>
        <v>846.63175189977403</v>
      </c>
      <c r="AP407" s="6">
        <f t="shared" si="178"/>
        <v>1222.5136827515303</v>
      </c>
      <c r="AQ407" s="6">
        <f t="shared" si="179"/>
        <v>79.501474775373808</v>
      </c>
      <c r="AR407" s="6">
        <f t="shared" si="180"/>
        <v>134.02820565482304</v>
      </c>
      <c r="AS407" s="6">
        <f t="shared" si="181"/>
        <v>161.73121743706571</v>
      </c>
      <c r="AT407" s="12">
        <f t="shared" si="182"/>
        <v>3.3249834273618939E-2</v>
      </c>
      <c r="AU407" s="12">
        <f t="shared" si="183"/>
        <v>6.3146701461260557E-2</v>
      </c>
      <c r="AV407" s="12">
        <f t="shared" si="184"/>
        <v>4.2658948221335979E-2</v>
      </c>
      <c r="AW407" s="12">
        <f t="shared" si="185"/>
        <v>3.1809705665487353E-2</v>
      </c>
      <c r="AX407" s="12">
        <f t="shared" si="186"/>
        <v>1.07526188333118E-2</v>
      </c>
      <c r="AY407" s="6">
        <f t="shared" si="187"/>
        <v>46795000000</v>
      </c>
      <c r="AZ407" s="13">
        <f t="shared" si="188"/>
        <v>0.17843786729351424</v>
      </c>
      <c r="BA407" s="14">
        <f t="shared" si="189"/>
        <v>7.7562881697006238</v>
      </c>
      <c r="BB407" s="6"/>
      <c r="BC407" s="15"/>
      <c r="BD407" s="13">
        <f>_xlfn.PERCENTRANK.EXC($AX406:$AX$1474,AX407)</f>
        <v>0.74</v>
      </c>
      <c r="BE407" s="13">
        <f>_xlfn.PERCENTRANK.EXC($AZ406:$AZ$1474,AZ407)</f>
        <v>0.83199999999999996</v>
      </c>
      <c r="BF407" s="13">
        <f>1-_xlfn.PERCENTRANK.EXC($BA406:$BA$1474,BA407)</f>
        <v>0.79100000000000004</v>
      </c>
      <c r="BG407" s="13">
        <v>0</v>
      </c>
      <c r="BH407" s="16">
        <f t="shared" si="190"/>
        <v>0.63080000000000003</v>
      </c>
    </row>
    <row r="408" spans="1:60" collapsed="1">
      <c r="A408" s="4" t="s">
        <v>1775</v>
      </c>
      <c r="B408" s="4" t="s">
        <v>1776</v>
      </c>
      <c r="C408" s="4" t="s">
        <v>20</v>
      </c>
      <c r="D408" s="4" t="s">
        <v>1696</v>
      </c>
      <c r="E408" s="45">
        <v>31972000000</v>
      </c>
      <c r="F408" s="45">
        <v>68455906000</v>
      </c>
      <c r="G408" s="45">
        <v>71267000000</v>
      </c>
      <c r="H408" s="45">
        <v>97404000000</v>
      </c>
      <c r="I408" s="43">
        <v>2109174000</v>
      </c>
      <c r="J408" s="43">
        <v>2530000000</v>
      </c>
      <c r="K408" s="43">
        <v>2075000000</v>
      </c>
      <c r="L408" s="45">
        <v>3913000000</v>
      </c>
      <c r="M408" s="45">
        <v>14062630</v>
      </c>
      <c r="N408" s="45">
        <v>14714000</v>
      </c>
      <c r="O408" s="45">
        <v>15960000</v>
      </c>
      <c r="P408" s="45">
        <v>28466000000</v>
      </c>
      <c r="Q408" s="45">
        <v>13635000000</v>
      </c>
      <c r="R408" s="45">
        <v>4286000000</v>
      </c>
      <c r="S408" s="45">
        <v>18295000000</v>
      </c>
      <c r="T408" s="45">
        <v>28004860000</v>
      </c>
      <c r="U408" s="1">
        <v>11.583760558943499</v>
      </c>
      <c r="V408" s="8">
        <v>3</v>
      </c>
      <c r="W408" s="1"/>
      <c r="X408" s="11">
        <f t="shared" si="191"/>
        <v>0</v>
      </c>
      <c r="Y408" s="5">
        <f t="shared" si="167"/>
        <v>0</v>
      </c>
      <c r="Z408" s="5"/>
      <c r="AA408" s="5">
        <f t="shared" si="168"/>
        <v>0</v>
      </c>
      <c r="AB408" s="5"/>
      <c r="AC408" s="5"/>
      <c r="AD408" s="5"/>
      <c r="AE408" s="17">
        <f t="shared" si="169"/>
        <v>0</v>
      </c>
      <c r="AF408" s="10"/>
      <c r="AG408" s="12">
        <f t="shared" si="170"/>
        <v>3.0810694405242405E-2</v>
      </c>
      <c r="AH408" s="12">
        <f t="shared" si="171"/>
        <v>3.5500301682405602E-2</v>
      </c>
      <c r="AI408" s="12">
        <f t="shared" si="166"/>
        <v>4.0172888177076919E-2</v>
      </c>
      <c r="AJ408" s="12">
        <f t="shared" si="172"/>
        <v>2.0962420774264245E-2</v>
      </c>
      <c r="AK408" s="12">
        <f t="shared" si="173"/>
        <v>5.3451920202432834E-2</v>
      </c>
      <c r="AL408" s="12">
        <f t="shared" si="174"/>
        <v>3.7022274045968029E-2</v>
      </c>
      <c r="AM408" s="12">
        <f t="shared" si="175"/>
        <v>7.5387261626956636E-2</v>
      </c>
      <c r="AN408" s="6">
        <f t="shared" si="176"/>
        <v>4867.9305364643742</v>
      </c>
      <c r="AO408" s="6">
        <f t="shared" si="177"/>
        <v>4843.4823977164606</v>
      </c>
      <c r="AP408" s="6">
        <f t="shared" si="178"/>
        <v>6103.0075187969924</v>
      </c>
      <c r="AQ408" s="6">
        <f t="shared" si="179"/>
        <v>149.98432014495157</v>
      </c>
      <c r="AR408" s="6">
        <f t="shared" si="180"/>
        <v>171.94508631235558</v>
      </c>
      <c r="AS408" s="6">
        <f t="shared" si="181"/>
        <v>245.17543859649123</v>
      </c>
      <c r="AT408" s="12">
        <f t="shared" si="182"/>
        <v>1.3389600240169219E-2</v>
      </c>
      <c r="AU408" s="12">
        <f t="shared" si="183"/>
        <v>3.9276315004248552E-2</v>
      </c>
      <c r="AV408" s="12">
        <f t="shared" si="184"/>
        <v>2.9330332196380926E-2</v>
      </c>
      <c r="AW408" s="12">
        <f t="shared" si="185"/>
        <v>6.0916487058477964E-2</v>
      </c>
      <c r="AX408" s="12">
        <f t="shared" si="186"/>
        <v>1.3389600240169219E-2</v>
      </c>
      <c r="AY408" s="6">
        <f t="shared" si="187"/>
        <v>28092000000</v>
      </c>
      <c r="AZ408" s="13">
        <f t="shared" si="188"/>
        <v>0.13929232521714369</v>
      </c>
      <c r="BA408" s="14">
        <f t="shared" si="189"/>
        <v>7.1568770764119591</v>
      </c>
      <c r="BB408" s="6"/>
      <c r="BC408" s="15"/>
      <c r="BD408" s="13">
        <f>_xlfn.PERCENTRANK.EXC($AX407:$AX$1474,AX408)</f>
        <v>0.77</v>
      </c>
      <c r="BE408" s="13">
        <f>_xlfn.PERCENTRANK.EXC($AZ407:$AZ$1474,AZ408)</f>
        <v>0.73399999999999999</v>
      </c>
      <c r="BF408" s="13">
        <f>1-_xlfn.PERCENTRANK.EXC($BA407:$BA$1474,BA408)</f>
        <v>0.82499999999999996</v>
      </c>
      <c r="BG408" s="13">
        <v>0</v>
      </c>
      <c r="BH408" s="16">
        <f t="shared" si="190"/>
        <v>0.63080000000000003</v>
      </c>
    </row>
    <row r="409" spans="1:60" collapsed="1">
      <c r="A409" s="4" t="s">
        <v>1247</v>
      </c>
      <c r="B409" s="4" t="s">
        <v>1248</v>
      </c>
      <c r="C409" s="4" t="s">
        <v>20</v>
      </c>
      <c r="D409" s="4" t="s">
        <v>1136</v>
      </c>
      <c r="E409" s="45">
        <v>51348940764</v>
      </c>
      <c r="F409" s="45">
        <v>2518331000</v>
      </c>
      <c r="G409" s="45">
        <v>10532392000</v>
      </c>
      <c r="H409" s="45">
        <v>21424584000</v>
      </c>
      <c r="I409" s="43">
        <v>355498000</v>
      </c>
      <c r="J409" s="43">
        <v>1030094000</v>
      </c>
      <c r="K409" s="43">
        <v>2796085000</v>
      </c>
      <c r="L409" s="45">
        <v>3102777000</v>
      </c>
      <c r="M409" s="45">
        <v>32406400</v>
      </c>
      <c r="N409" s="45">
        <v>37549490</v>
      </c>
      <c r="O409" s="45">
        <v>37636220</v>
      </c>
      <c r="P409" s="45">
        <v>2959508000</v>
      </c>
      <c r="Q409" s="45">
        <v>126296000</v>
      </c>
      <c r="R409" s="45">
        <v>487466000</v>
      </c>
      <c r="S409" s="45">
        <v>634758000</v>
      </c>
      <c r="T409" s="45">
        <v>41649316019.000099</v>
      </c>
      <c r="U409" s="1">
        <v>22.924971875463601</v>
      </c>
      <c r="V409" s="8">
        <v>2</v>
      </c>
      <c r="W409" s="1"/>
      <c r="X409" s="11">
        <f t="shared" si="191"/>
        <v>0</v>
      </c>
      <c r="Y409" s="5">
        <f t="shared" si="167"/>
        <v>0</v>
      </c>
      <c r="Z409" s="5"/>
      <c r="AA409" s="5">
        <f t="shared" si="168"/>
        <v>0</v>
      </c>
      <c r="AB409" s="5"/>
      <c r="AC409" s="5"/>
      <c r="AD409" s="5"/>
      <c r="AE409" s="5">
        <f t="shared" si="169"/>
        <v>0</v>
      </c>
      <c r="AF409" s="10"/>
      <c r="AG409" s="12">
        <f t="shared" si="170"/>
        <v>0.14116412814677656</v>
      </c>
      <c r="AH409" s="12">
        <f t="shared" si="171"/>
        <v>9.7802474499619846E-2</v>
      </c>
      <c r="AI409" s="12">
        <f t="shared" si="166"/>
        <v>0.1448232087026754</v>
      </c>
      <c r="AJ409" s="12">
        <f t="shared" si="172"/>
        <v>0.13421162261032693</v>
      </c>
      <c r="AK409" s="12">
        <f t="shared" si="173"/>
        <v>0.12563493653507862</v>
      </c>
      <c r="AL409" s="12">
        <f t="shared" si="174"/>
        <v>0.13592026411839431</v>
      </c>
      <c r="AM409" s="12">
        <f t="shared" si="175"/>
        <v>0.20174489056696854</v>
      </c>
      <c r="AN409" s="6">
        <f t="shared" si="176"/>
        <v>77.710915127875978</v>
      </c>
      <c r="AO409" s="6">
        <f t="shared" si="177"/>
        <v>280.49360989989481</v>
      </c>
      <c r="AP409" s="6">
        <f t="shared" si="178"/>
        <v>569.25440440086709</v>
      </c>
      <c r="AQ409" s="6">
        <f t="shared" si="179"/>
        <v>10.969993581514762</v>
      </c>
      <c r="AR409" s="6">
        <f t="shared" si="180"/>
        <v>27.43296912954078</v>
      </c>
      <c r="AS409" s="6">
        <f t="shared" si="181"/>
        <v>82.44124941346395</v>
      </c>
      <c r="AT409" s="12">
        <f t="shared" si="182"/>
        <v>0.12427362427232214</v>
      </c>
      <c r="AU409" s="12">
        <f t="shared" si="183"/>
        <v>0.12520219652651887</v>
      </c>
      <c r="AV409" s="12">
        <f t="shared" si="184"/>
        <v>0.12596729460911171</v>
      </c>
      <c r="AW409" s="12">
        <f t="shared" si="185"/>
        <v>0.20128289078591055</v>
      </c>
      <c r="AX409" s="12">
        <f t="shared" si="186"/>
        <v>0.12427362427232214</v>
      </c>
      <c r="AY409" s="6">
        <f t="shared" si="187"/>
        <v>2938512000</v>
      </c>
      <c r="AZ409" s="13">
        <f t="shared" si="188"/>
        <v>1.0559007415998301</v>
      </c>
      <c r="BA409" s="14">
        <f t="shared" si="189"/>
        <v>13.423238608188761</v>
      </c>
      <c r="BB409" s="6"/>
      <c r="BC409" s="15"/>
      <c r="BD409" s="13">
        <f>_xlfn.PERCENTRANK.EXC($AX408:$AX$1474,AX409)</f>
        <v>0.99399999999999999</v>
      </c>
      <c r="BE409" s="13">
        <f>_xlfn.PERCENTRANK.EXC($AZ408:$AZ$1474,AZ409)</f>
        <v>0.98599999999999999</v>
      </c>
      <c r="BF409" s="13">
        <f>1-_xlfn.PERCENTRANK.EXC($BA408:$BA$1474,BA409)</f>
        <v>0.41600000000000004</v>
      </c>
      <c r="BG409" s="13">
        <v>0</v>
      </c>
      <c r="BH409" s="16">
        <f t="shared" si="190"/>
        <v>0.56240000000000001</v>
      </c>
    </row>
    <row r="410" spans="1:60" collapsed="1">
      <c r="A410" s="4" t="s">
        <v>2690</v>
      </c>
      <c r="B410" s="4" t="s">
        <v>2691</v>
      </c>
      <c r="C410" s="4" t="s">
        <v>20</v>
      </c>
      <c r="D410" s="4" t="s">
        <v>2543</v>
      </c>
      <c r="E410" s="45">
        <v>62382745887</v>
      </c>
      <c r="F410" s="45">
        <v>72979060000</v>
      </c>
      <c r="G410" s="45">
        <v>88300159000</v>
      </c>
      <c r="H410" s="45">
        <v>123497991000</v>
      </c>
      <c r="I410" s="43">
        <v>2061538000</v>
      </c>
      <c r="J410" s="43">
        <v>5830011000</v>
      </c>
      <c r="K410" s="43">
        <v>5278073000</v>
      </c>
      <c r="L410" s="45">
        <v>7493220000</v>
      </c>
      <c r="M410" s="45">
        <v>63497410</v>
      </c>
      <c r="N410" s="45">
        <v>59250060</v>
      </c>
      <c r="O410" s="45">
        <v>63204890</v>
      </c>
      <c r="P410" s="45">
        <v>28411458000</v>
      </c>
      <c r="Q410" s="45">
        <v>18734430000</v>
      </c>
      <c r="R410" s="45">
        <v>27077707000</v>
      </c>
      <c r="S410" s="45">
        <v>21660888000</v>
      </c>
      <c r="T410" s="45">
        <v>63893664439.000099</v>
      </c>
      <c r="U410" s="1">
        <v>8.9222730859495893</v>
      </c>
      <c r="V410" s="8">
        <v>3</v>
      </c>
      <c r="W410" s="1"/>
      <c r="X410" s="11">
        <f t="shared" si="191"/>
        <v>0</v>
      </c>
      <c r="Y410" s="5">
        <f t="shared" si="167"/>
        <v>0</v>
      </c>
      <c r="Z410" s="5"/>
      <c r="AA410" s="5">
        <f t="shared" si="168"/>
        <v>0</v>
      </c>
      <c r="AB410" s="5"/>
      <c r="AC410" s="5"/>
      <c r="AD410" s="5"/>
      <c r="AE410" s="17">
        <f t="shared" si="169"/>
        <v>0</v>
      </c>
      <c r="AF410" s="10"/>
      <c r="AG410" s="12">
        <f t="shared" si="170"/>
        <v>2.824834959507563E-2</v>
      </c>
      <c r="AH410" s="12">
        <f t="shared" si="171"/>
        <v>6.6024920747877705E-2</v>
      </c>
      <c r="AI410" s="12">
        <f t="shared" si="166"/>
        <v>6.0674833163885236E-2</v>
      </c>
      <c r="AJ410" s="12">
        <f t="shared" si="172"/>
        <v>3.14280055145022E-2</v>
      </c>
      <c r="AK410" s="12">
        <f t="shared" si="173"/>
        <v>5.7506554548369948E-2</v>
      </c>
      <c r="AL410" s="12">
        <f t="shared" si="174"/>
        <v>7.8870314458115542E-2</v>
      </c>
      <c r="AM410" s="12">
        <f t="shared" si="175"/>
        <v>4.271715388629227E-2</v>
      </c>
      <c r="AN410" s="6">
        <f t="shared" si="176"/>
        <v>1149.3234133486703</v>
      </c>
      <c r="AO410" s="6">
        <f t="shared" si="177"/>
        <v>1490.2965330330467</v>
      </c>
      <c r="AP410" s="6">
        <f t="shared" si="178"/>
        <v>1953.930953760065</v>
      </c>
      <c r="AQ410" s="6">
        <f t="shared" si="179"/>
        <v>32.46648957807885</v>
      </c>
      <c r="AR410" s="6">
        <f t="shared" si="180"/>
        <v>98.396710484343814</v>
      </c>
      <c r="AS410" s="6">
        <f t="shared" si="181"/>
        <v>118.5544346331431</v>
      </c>
      <c r="AT410" s="12">
        <f t="shared" si="182"/>
        <v>3.1708194341449669E-2</v>
      </c>
      <c r="AU410" s="12">
        <f t="shared" si="183"/>
        <v>4.6179213923169149E-2</v>
      </c>
      <c r="AV410" s="12">
        <f t="shared" si="184"/>
        <v>7.9163391053108434E-2</v>
      </c>
      <c r="AW410" s="12">
        <f t="shared" si="185"/>
        <v>3.1548227956699204E-2</v>
      </c>
      <c r="AX410" s="12">
        <f t="shared" si="186"/>
        <v>3.14280055145022E-2</v>
      </c>
      <c r="AY410" s="6">
        <f t="shared" si="187"/>
        <v>52562707000</v>
      </c>
      <c r="AZ410" s="13">
        <f t="shared" si="188"/>
        <v>0.1425577263362787</v>
      </c>
      <c r="BA410" s="14">
        <f t="shared" si="189"/>
        <v>8.5268635431763773</v>
      </c>
      <c r="BB410" s="6"/>
      <c r="BC410" s="15"/>
      <c r="BD410" s="13">
        <f>_xlfn.PERCENTRANK.EXC($AX409:$AX$1474,AX410)</f>
        <v>0.89700000000000002</v>
      </c>
      <c r="BE410" s="13">
        <f>_xlfn.PERCENTRANK.EXC($AZ409:$AZ$1474,AZ410)</f>
        <v>0.74299999999999999</v>
      </c>
      <c r="BF410" s="13">
        <f>1-_xlfn.PERCENTRANK.EXC($BA409:$BA$1474,BA410)</f>
        <v>0.745</v>
      </c>
      <c r="BG410" s="13">
        <v>0</v>
      </c>
      <c r="BH410" s="16">
        <f t="shared" si="190"/>
        <v>0.626</v>
      </c>
    </row>
    <row r="411" spans="1:60" collapsed="1">
      <c r="A411" s="4" t="s">
        <v>2578</v>
      </c>
      <c r="B411" s="4" t="s">
        <v>2579</v>
      </c>
      <c r="C411" s="4" t="s">
        <v>20</v>
      </c>
      <c r="D411" s="4" t="s">
        <v>2543</v>
      </c>
      <c r="E411" s="45">
        <v>166942229850</v>
      </c>
      <c r="F411" s="45">
        <v>146255000000</v>
      </c>
      <c r="G411" s="45">
        <v>132294000000</v>
      </c>
      <c r="H411" s="45">
        <v>191277000000</v>
      </c>
      <c r="I411" s="43">
        <v>9875000000</v>
      </c>
      <c r="J411" s="43">
        <v>9255000000</v>
      </c>
      <c r="K411" s="43">
        <v>17263000000</v>
      </c>
      <c r="L411" s="45">
        <v>22350000000</v>
      </c>
      <c r="M411" s="45">
        <v>55399470</v>
      </c>
      <c r="N411" s="45">
        <v>51558370</v>
      </c>
      <c r="O411" s="45">
        <v>58553280</v>
      </c>
      <c r="P411" s="45">
        <v>31855000000</v>
      </c>
      <c r="Q411" s="45">
        <v>52000000000</v>
      </c>
      <c r="R411" s="45">
        <v>117438000000</v>
      </c>
      <c r="S411" s="45">
        <v>27670000000</v>
      </c>
      <c r="T411" s="45">
        <v>166156275574.41199</v>
      </c>
      <c r="U411" s="1">
        <v>17.129066576831502</v>
      </c>
      <c r="V411" s="8">
        <v>3</v>
      </c>
      <c r="W411" s="1"/>
      <c r="X411" s="11">
        <f t="shared" si="191"/>
        <v>0</v>
      </c>
      <c r="Y411" s="5">
        <f t="shared" si="167"/>
        <v>0</v>
      </c>
      <c r="Z411" s="5"/>
      <c r="AA411" s="5">
        <f t="shared" si="168"/>
        <v>0</v>
      </c>
      <c r="AB411" s="5"/>
      <c r="AC411" s="5"/>
      <c r="AD411" s="5"/>
      <c r="AE411" s="5">
        <f t="shared" si="169"/>
        <v>0</v>
      </c>
      <c r="AF411" s="10"/>
      <c r="AG411" s="12">
        <f t="shared" si="170"/>
        <v>6.7519059177464022E-2</v>
      </c>
      <c r="AH411" s="12">
        <f t="shared" si="171"/>
        <v>6.9957821216381694E-2</v>
      </c>
      <c r="AI411" s="12">
        <f t="shared" si="166"/>
        <v>0.11684624915698176</v>
      </c>
      <c r="AJ411" s="12">
        <f t="shared" si="172"/>
        <v>1.5911792915908052E-2</v>
      </c>
      <c r="AK411" s="12">
        <f t="shared" si="173"/>
        <v>6.3376603342212068E-2</v>
      </c>
      <c r="AL411" s="12">
        <f t="shared" si="174"/>
        <v>4.9221264234153184E-2</v>
      </c>
      <c r="AM411" s="12">
        <f t="shared" si="175"/>
        <v>0.15828878332752239</v>
      </c>
      <c r="AN411" s="6">
        <f t="shared" si="176"/>
        <v>2640.0072058451101</v>
      </c>
      <c r="AO411" s="6">
        <f t="shared" si="177"/>
        <v>2565.907339584242</v>
      </c>
      <c r="AP411" s="6">
        <f t="shared" si="178"/>
        <v>3266.7170822881312</v>
      </c>
      <c r="AQ411" s="6">
        <f t="shared" si="179"/>
        <v>178.25080276038744</v>
      </c>
      <c r="AR411" s="6">
        <f t="shared" si="180"/>
        <v>179.50528692043599</v>
      </c>
      <c r="AS411" s="6">
        <f t="shared" si="181"/>
        <v>381.70363812240748</v>
      </c>
      <c r="AT411" s="12">
        <f t="shared" si="182"/>
        <v>1.2608465025259585E-2</v>
      </c>
      <c r="AU411" s="12">
        <f t="shared" si="183"/>
        <v>4.106638976558985E-2</v>
      </c>
      <c r="AV411" s="12">
        <f t="shared" si="184"/>
        <v>4.5809627623795368E-2</v>
      </c>
      <c r="AW411" s="12">
        <f t="shared" si="185"/>
        <v>0.13398726112154002</v>
      </c>
      <c r="AX411" s="12">
        <f t="shared" si="186"/>
        <v>1.2608465025259585E-2</v>
      </c>
      <c r="AY411" s="6">
        <f t="shared" si="187"/>
        <v>173623000000</v>
      </c>
      <c r="AZ411" s="13">
        <f t="shared" si="188"/>
        <v>0.12872718476238748</v>
      </c>
      <c r="BA411" s="14">
        <f t="shared" si="189"/>
        <v>7.4342852606000891</v>
      </c>
      <c r="BB411" s="6"/>
      <c r="BC411" s="15"/>
      <c r="BD411" s="13">
        <f>_xlfn.PERCENTRANK.EXC($AX410:$AX$1474,AX411)</f>
        <v>0.76</v>
      </c>
      <c r="BE411" s="13">
        <f>_xlfn.PERCENTRANK.EXC($AZ410:$AZ$1474,AZ411)</f>
        <v>0.68799999999999994</v>
      </c>
      <c r="BF411" s="13">
        <f>1-_xlfn.PERCENTRANK.EXC($BA410:$BA$1474,BA411)</f>
        <v>0.81</v>
      </c>
      <c r="BG411" s="13">
        <v>0</v>
      </c>
      <c r="BH411" s="16">
        <f t="shared" si="190"/>
        <v>0.61360000000000015</v>
      </c>
    </row>
    <row r="412" spans="1:60" collapsed="1">
      <c r="A412" s="4" t="s">
        <v>1040</v>
      </c>
      <c r="B412" s="4" t="s">
        <v>1041</v>
      </c>
      <c r="C412" s="4" t="s">
        <v>20</v>
      </c>
      <c r="D412" s="4" t="s">
        <v>803</v>
      </c>
      <c r="E412" s="45">
        <v>2494120871.2959299</v>
      </c>
      <c r="F412" s="45">
        <v>6856173000</v>
      </c>
      <c r="G412" s="45">
        <v>7230187000</v>
      </c>
      <c r="H412" s="45">
        <v>8085388000</v>
      </c>
      <c r="I412" s="43">
        <v>63404000</v>
      </c>
      <c r="J412" s="43">
        <v>549267000</v>
      </c>
      <c r="K412" s="43">
        <v>268145000</v>
      </c>
      <c r="L412" s="45">
        <v>752637000</v>
      </c>
      <c r="M412" s="45">
        <v>1276880</v>
      </c>
      <c r="N412" s="45">
        <v>1270590</v>
      </c>
      <c r="O412" s="45">
        <v>1268260</v>
      </c>
      <c r="P412" s="45">
        <v>2130883000</v>
      </c>
      <c r="Q412" s="45">
        <v>2105056000</v>
      </c>
      <c r="R412" s="45">
        <v>4623254000</v>
      </c>
      <c r="S412" s="45">
        <v>1244908000</v>
      </c>
      <c r="T412" s="45">
        <v>5846958264</v>
      </c>
      <c r="U412" s="1">
        <v>5.3002803180277702</v>
      </c>
      <c r="V412" s="8"/>
      <c r="W412" s="1">
        <v>3.4800138086036299</v>
      </c>
      <c r="X412" s="11">
        <f t="shared" si="191"/>
        <v>0</v>
      </c>
      <c r="Y412" s="5">
        <f t="shared" si="167"/>
        <v>0</v>
      </c>
      <c r="Z412" s="5"/>
      <c r="AA412" s="5">
        <f t="shared" si="168"/>
        <v>0</v>
      </c>
      <c r="AB412" s="5"/>
      <c r="AC412" s="5"/>
      <c r="AD412" s="5"/>
      <c r="AE412" s="5">
        <f t="shared" si="169"/>
        <v>0</v>
      </c>
      <c r="AF412" s="10"/>
      <c r="AG412" s="12">
        <f t="shared" si="170"/>
        <v>9.2477246417206806E-3</v>
      </c>
      <c r="AH412" s="12">
        <f t="shared" si="171"/>
        <v>7.5968574533411104E-2</v>
      </c>
      <c r="AI412" s="12">
        <f t="shared" si="166"/>
        <v>9.3086070823069966E-2</v>
      </c>
      <c r="AJ412" s="12">
        <f t="shared" si="172"/>
        <v>9.747736071156643E-3</v>
      </c>
      <c r="AK412" s="12">
        <f t="shared" si="173"/>
        <v>1.8806927346317615E-2</v>
      </c>
      <c r="AL412" s="12">
        <f t="shared" si="174"/>
        <v>0.1566555694541496</v>
      </c>
      <c r="AM412" s="12">
        <f t="shared" si="175"/>
        <v>5.3902277133158982E-2</v>
      </c>
      <c r="AN412" s="6">
        <f t="shared" si="176"/>
        <v>5369.4732472902697</v>
      </c>
      <c r="AO412" s="6">
        <f t="shared" si="177"/>
        <v>5690.4170503466894</v>
      </c>
      <c r="AP412" s="6">
        <f t="shared" si="178"/>
        <v>6375.1817450680464</v>
      </c>
      <c r="AQ412" s="6">
        <f t="shared" si="179"/>
        <v>49.655410062026192</v>
      </c>
      <c r="AR412" s="6">
        <f t="shared" si="180"/>
        <v>432.29287181545584</v>
      </c>
      <c r="AS412" s="6">
        <f t="shared" si="181"/>
        <v>593.44061943134693</v>
      </c>
      <c r="AT412" s="12">
        <f t="shared" si="182"/>
        <v>1.0150154386296961E-2</v>
      </c>
      <c r="AU412" s="12">
        <f t="shared" si="183"/>
        <v>1.91186411715214E-2</v>
      </c>
      <c r="AV412" s="12">
        <f t="shared" si="184"/>
        <v>0.15711653546459936</v>
      </c>
      <c r="AW412" s="12">
        <f t="shared" si="185"/>
        <v>5.4224728719792559E-2</v>
      </c>
      <c r="AX412" s="12">
        <f t="shared" si="186"/>
        <v>9.747736071156643E-3</v>
      </c>
      <c r="AY412" s="6">
        <f t="shared" si="187"/>
        <v>7614285000</v>
      </c>
      <c r="AZ412" s="13">
        <f t="shared" si="188"/>
        <v>9.8845393887935631E-2</v>
      </c>
      <c r="BA412" s="14">
        <f t="shared" si="189"/>
        <v>7.7686298494493364</v>
      </c>
      <c r="BB412" s="6"/>
      <c r="BC412" s="15"/>
      <c r="BD412" s="13">
        <f>_xlfn.PERCENTRANK.EXC($AX411:$AX$1474,AX412)</f>
        <v>0.73399999999999999</v>
      </c>
      <c r="BE412" s="13">
        <f>_xlfn.PERCENTRANK.EXC($AZ411:$AZ$1474,AZ412)</f>
        <v>0.52300000000000002</v>
      </c>
      <c r="BF412" s="13">
        <f>1-_xlfn.PERCENTRANK.EXC($BA411:$BA$1474,BA412)</f>
        <v>0.79</v>
      </c>
      <c r="BG412" s="13">
        <v>0</v>
      </c>
      <c r="BH412" s="16">
        <f t="shared" si="190"/>
        <v>0.56740000000000013</v>
      </c>
    </row>
    <row r="413" spans="1:60" collapsed="1">
      <c r="A413" s="4" t="s">
        <v>1438</v>
      </c>
      <c r="B413" s="4" t="s">
        <v>1439</v>
      </c>
      <c r="C413" s="4" t="s">
        <v>20</v>
      </c>
      <c r="D413" s="4" t="s">
        <v>1421</v>
      </c>
      <c r="E413" s="45">
        <v>24448760874</v>
      </c>
      <c r="F413" s="45">
        <v>15461561000</v>
      </c>
      <c r="G413" s="45">
        <v>37088632000</v>
      </c>
      <c r="H413" s="45">
        <v>52551875000</v>
      </c>
      <c r="I413" s="43">
        <v>46378000</v>
      </c>
      <c r="J413" s="43">
        <v>1861201000</v>
      </c>
      <c r="K413" s="43">
        <v>2312088000</v>
      </c>
      <c r="L413" s="45">
        <v>2483286000</v>
      </c>
      <c r="M413" s="45">
        <v>21566320</v>
      </c>
      <c r="N413" s="45">
        <v>22921490</v>
      </c>
      <c r="O413" s="45">
        <v>24881070</v>
      </c>
      <c r="P413" s="45">
        <v>8198241000</v>
      </c>
      <c r="Q413" s="45">
        <v>119443000</v>
      </c>
      <c r="R413" s="45">
        <v>8817485000</v>
      </c>
      <c r="S413" s="45">
        <v>540505000</v>
      </c>
      <c r="T413" s="45">
        <v>22757190942</v>
      </c>
      <c r="U413" s="1">
        <v>12.1051322032061</v>
      </c>
      <c r="V413" s="8">
        <v>3</v>
      </c>
      <c r="W413" s="1"/>
      <c r="X413" s="11">
        <f t="shared" si="191"/>
        <v>0</v>
      </c>
      <c r="Y413" s="5">
        <f t="shared" si="167"/>
        <v>0</v>
      </c>
      <c r="Z413" s="5"/>
      <c r="AA413" s="5">
        <f t="shared" si="168"/>
        <v>0</v>
      </c>
      <c r="AB413" s="5"/>
      <c r="AC413" s="5"/>
      <c r="AD413" s="5"/>
      <c r="AE413" s="5">
        <f t="shared" si="169"/>
        <v>0</v>
      </c>
      <c r="AF413" s="10"/>
      <c r="AG413" s="12">
        <f t="shared" si="170"/>
        <v>2.9995677667992255E-3</v>
      </c>
      <c r="AH413" s="12">
        <f t="shared" si="171"/>
        <v>5.0182519538601478E-2</v>
      </c>
      <c r="AI413" s="12">
        <f t="shared" si="166"/>
        <v>4.7253994267568947E-2</v>
      </c>
      <c r="AJ413" s="12">
        <f t="shared" si="172"/>
        <v>7.4620182465088947E-2</v>
      </c>
      <c r="AK413" s="12">
        <f t="shared" si="173"/>
        <v>5.9801590225335488E-2</v>
      </c>
      <c r="AL413" s="12">
        <f t="shared" si="174"/>
        <v>0.26383128406019196</v>
      </c>
      <c r="AM413" s="12">
        <f t="shared" si="175"/>
        <v>4.9233730713340362E-2</v>
      </c>
      <c r="AN413" s="6">
        <f t="shared" si="176"/>
        <v>716.93089038834626</v>
      </c>
      <c r="AO413" s="6">
        <f t="shared" si="177"/>
        <v>1618.0724726010394</v>
      </c>
      <c r="AP413" s="6">
        <f t="shared" si="178"/>
        <v>2112.1227905391529</v>
      </c>
      <c r="AQ413" s="6">
        <f t="shared" si="179"/>
        <v>2.1504827898315519</v>
      </c>
      <c r="AR413" s="6">
        <f t="shared" si="180"/>
        <v>81.19895347117486</v>
      </c>
      <c r="AS413" s="6">
        <f t="shared" si="181"/>
        <v>99.80623823653886</v>
      </c>
      <c r="AT413" s="12">
        <f t="shared" si="182"/>
        <v>6.5620245348643413E-2</v>
      </c>
      <c r="AU413" s="12">
        <f t="shared" si="183"/>
        <v>4.5410518646252784E-2</v>
      </c>
      <c r="AV413" s="12">
        <f t="shared" si="184"/>
        <v>0.25324670518484815</v>
      </c>
      <c r="AW413" s="12">
        <f t="shared" si="185"/>
        <v>3.4986160355691354E-2</v>
      </c>
      <c r="AX413" s="12">
        <f t="shared" si="186"/>
        <v>3.4986160355691354E-2</v>
      </c>
      <c r="AY413" s="6">
        <f t="shared" si="187"/>
        <v>16594664000</v>
      </c>
      <c r="AZ413" s="13">
        <f t="shared" si="188"/>
        <v>0.14964364448716769</v>
      </c>
      <c r="BA413" s="14">
        <f t="shared" si="189"/>
        <v>9.1641441791239515</v>
      </c>
      <c r="BB413" s="6"/>
      <c r="BC413" s="15"/>
      <c r="BD413" s="13">
        <f>_xlfn.PERCENTRANK.EXC($AX412:$AX$1474,AX413)</f>
        <v>0.91100000000000003</v>
      </c>
      <c r="BE413" s="13">
        <f>_xlfn.PERCENTRANK.EXC($AZ412:$AZ$1474,AZ413)</f>
        <v>0.76500000000000001</v>
      </c>
      <c r="BF413" s="13">
        <f>1-_xlfn.PERCENTRANK.EXC($BA412:$BA$1474,BA413)</f>
        <v>0.69900000000000007</v>
      </c>
      <c r="BG413" s="13">
        <v>0</v>
      </c>
      <c r="BH413" s="16">
        <f t="shared" si="190"/>
        <v>0.61480000000000001</v>
      </c>
    </row>
    <row r="414" spans="1:60" collapsed="1">
      <c r="A414" s="4" t="s">
        <v>401</v>
      </c>
      <c r="B414" s="4" t="s">
        <v>402</v>
      </c>
      <c r="C414" s="4" t="s">
        <v>20</v>
      </c>
      <c r="D414" s="4" t="s">
        <v>403</v>
      </c>
      <c r="E414" s="45">
        <v>62792000000</v>
      </c>
      <c r="F414" s="45">
        <v>48802431000</v>
      </c>
      <c r="G414" s="45">
        <v>43976454000</v>
      </c>
      <c r="H414" s="45">
        <v>48206206000</v>
      </c>
      <c r="I414" s="43">
        <v>2418872000</v>
      </c>
      <c r="J414" s="43">
        <v>3258877000</v>
      </c>
      <c r="K414" s="43">
        <v>5523264000</v>
      </c>
      <c r="L414" s="45">
        <v>4371504000</v>
      </c>
      <c r="M414" s="45">
        <v>35879310</v>
      </c>
      <c r="N414" s="45">
        <v>34924370</v>
      </c>
      <c r="O414" s="45">
        <v>34080880</v>
      </c>
      <c r="P414" s="45">
        <v>10133859000</v>
      </c>
      <c r="Q414" s="45">
        <v>759511000</v>
      </c>
      <c r="R414" s="45">
        <v>6615333000</v>
      </c>
      <c r="S414" s="45">
        <v>2251585000</v>
      </c>
      <c r="T414" s="45">
        <v>36642207000</v>
      </c>
      <c r="U414" s="1">
        <v>12.7081077114391</v>
      </c>
      <c r="V414" s="8">
        <v>4</v>
      </c>
      <c r="W414" s="1"/>
      <c r="X414" s="11">
        <f t="shared" si="191"/>
        <v>0</v>
      </c>
      <c r="Y414" s="5">
        <f t="shared" si="167"/>
        <v>0</v>
      </c>
      <c r="Z414" s="5"/>
      <c r="AA414" s="5">
        <f t="shared" si="168"/>
        <v>0</v>
      </c>
      <c r="AB414" s="5"/>
      <c r="AC414" s="5"/>
      <c r="AD414" s="5"/>
      <c r="AE414" s="17">
        <f t="shared" si="169"/>
        <v>0</v>
      </c>
      <c r="AF414" s="10"/>
      <c r="AG414" s="12">
        <f t="shared" si="170"/>
        <v>4.9564580092331875E-2</v>
      </c>
      <c r="AH414" s="12">
        <f t="shared" si="171"/>
        <v>7.4105042666696139E-2</v>
      </c>
      <c r="AI414" s="12">
        <f t="shared" si="166"/>
        <v>9.0683427772764363E-2</v>
      </c>
      <c r="AJ414" s="12">
        <f t="shared" si="172"/>
        <v>-7.2281859580991537E-4</v>
      </c>
      <c r="AK414" s="12">
        <f t="shared" si="173"/>
        <v>1.5423299034930338E-2</v>
      </c>
      <c r="AL414" s="12">
        <f t="shared" si="174"/>
        <v>3.5425140158241275E-2</v>
      </c>
      <c r="AM414" s="12">
        <f t="shared" si="175"/>
        <v>5.0172121729628261E-2</v>
      </c>
      <c r="AN414" s="6">
        <f t="shared" si="176"/>
        <v>1360.1830971665843</v>
      </c>
      <c r="AO414" s="6">
        <f t="shared" si="177"/>
        <v>1259.1910462522301</v>
      </c>
      <c r="AP414" s="6">
        <f t="shared" si="178"/>
        <v>1414.464826025619</v>
      </c>
      <c r="AQ414" s="6">
        <f t="shared" si="179"/>
        <v>67.4169040597492</v>
      </c>
      <c r="AR414" s="6">
        <f t="shared" si="180"/>
        <v>93.312406208043257</v>
      </c>
      <c r="AS414" s="6">
        <f t="shared" si="181"/>
        <v>128.26851888800994</v>
      </c>
      <c r="AT414" s="12">
        <f t="shared" si="182"/>
        <v>2.3045292239771697E-3</v>
      </c>
      <c r="AU414" s="12">
        <f t="shared" si="183"/>
        <v>1.9569309757614395E-2</v>
      </c>
      <c r="AV414" s="12">
        <f t="shared" si="184"/>
        <v>3.8561999579173944E-2</v>
      </c>
      <c r="AW414" s="12">
        <f t="shared" si="185"/>
        <v>5.4460013174991939E-2</v>
      </c>
      <c r="AX414" s="12">
        <f t="shared" si="186"/>
        <v>-7.2281859580991537E-4</v>
      </c>
      <c r="AY414" s="6">
        <f t="shared" si="187"/>
        <v>15257118000</v>
      </c>
      <c r="AZ414" s="13">
        <f t="shared" si="188"/>
        <v>0.28652226455874563</v>
      </c>
      <c r="BA414" s="14">
        <f t="shared" si="189"/>
        <v>8.3820595840699212</v>
      </c>
      <c r="BB414" s="6"/>
      <c r="BC414" s="15"/>
      <c r="BD414" s="13">
        <f>_xlfn.PERCENTRANK.EXC($AX413:$AX$1474,AX414)</f>
        <v>0.627</v>
      </c>
      <c r="BE414" s="13">
        <f>_xlfn.PERCENTRANK.EXC($AZ413:$AZ$1474,AZ414)</f>
        <v>0.92900000000000005</v>
      </c>
      <c r="BF414" s="13">
        <f>1-_xlfn.PERCENTRANK.EXC($BA413:$BA$1474,BA414)</f>
        <v>0.75600000000000001</v>
      </c>
      <c r="BG414" s="13">
        <v>0</v>
      </c>
      <c r="BH414" s="16">
        <f t="shared" si="190"/>
        <v>0.61360000000000003</v>
      </c>
    </row>
    <row r="415" spans="1:60" collapsed="1">
      <c r="A415" s="4" t="s">
        <v>2139</v>
      </c>
      <c r="B415" s="4" t="s">
        <v>2140</v>
      </c>
      <c r="C415" s="4" t="s">
        <v>20</v>
      </c>
      <c r="D415" s="4" t="s">
        <v>2076</v>
      </c>
      <c r="E415" s="45">
        <v>136475412000</v>
      </c>
      <c r="F415" s="45">
        <v>83852582000</v>
      </c>
      <c r="G415" s="45">
        <v>193565000000</v>
      </c>
      <c r="H415" s="45">
        <v>310825000000</v>
      </c>
      <c r="I415" s="43">
        <v>3126100000</v>
      </c>
      <c r="J415" s="43">
        <v>8931000000</v>
      </c>
      <c r="K415" s="43">
        <v>11401000000</v>
      </c>
      <c r="L415" s="45">
        <v>13817000000</v>
      </c>
      <c r="M415" s="45">
        <v>19912620</v>
      </c>
      <c r="N415" s="45">
        <v>20867040</v>
      </c>
      <c r="O415" s="45">
        <v>20853780</v>
      </c>
      <c r="P415" s="45">
        <v>4148000000</v>
      </c>
      <c r="Q415" s="45">
        <v>8319000000</v>
      </c>
      <c r="R415" s="45">
        <v>118888000000</v>
      </c>
      <c r="S415" s="45">
        <v>19940000000</v>
      </c>
      <c r="T415" s="45">
        <v>152686412000</v>
      </c>
      <c r="U415" s="1">
        <v>10.8069321413232</v>
      </c>
      <c r="V415" s="8">
        <v>3</v>
      </c>
      <c r="W415" s="1">
        <v>0.67413814613049405</v>
      </c>
      <c r="X415" s="11">
        <f t="shared" si="191"/>
        <v>0</v>
      </c>
      <c r="Y415" s="5">
        <f t="shared" si="167"/>
        <v>0</v>
      </c>
      <c r="Z415" s="5"/>
      <c r="AA415" s="5">
        <f t="shared" si="168"/>
        <v>0</v>
      </c>
      <c r="AB415" s="5"/>
      <c r="AC415" s="5"/>
      <c r="AD415" s="5"/>
      <c r="AE415" s="5">
        <f t="shared" si="169"/>
        <v>0</v>
      </c>
      <c r="AF415" s="10"/>
      <c r="AG415" s="12">
        <f t="shared" si="170"/>
        <v>3.7280903288106265E-2</v>
      </c>
      <c r="AH415" s="12">
        <f t="shared" si="171"/>
        <v>4.6139539689509984E-2</v>
      </c>
      <c r="AI415" s="12">
        <f t="shared" si="166"/>
        <v>4.4452666291321483E-2</v>
      </c>
      <c r="AJ415" s="12">
        <f t="shared" si="172"/>
        <v>8.0116396769430054E-2</v>
      </c>
      <c r="AK415" s="12">
        <f t="shared" si="173"/>
        <v>8.2135185755336071E-2</v>
      </c>
      <c r="AL415" s="12">
        <f t="shared" si="174"/>
        <v>9.1353251121951251E-2</v>
      </c>
      <c r="AM415" s="12">
        <f t="shared" si="175"/>
        <v>7.5438577980615928E-2</v>
      </c>
      <c r="AN415" s="6">
        <f t="shared" si="176"/>
        <v>4211.0270773007269</v>
      </c>
      <c r="AO415" s="6">
        <f t="shared" si="177"/>
        <v>9276.1119928844728</v>
      </c>
      <c r="AP415" s="6">
        <f t="shared" si="178"/>
        <v>14904.971664609486</v>
      </c>
      <c r="AQ415" s="6">
        <f t="shared" si="179"/>
        <v>156.99089321244517</v>
      </c>
      <c r="AR415" s="6">
        <f t="shared" si="180"/>
        <v>427.99553746003266</v>
      </c>
      <c r="AS415" s="6">
        <f t="shared" si="181"/>
        <v>662.56573148848793</v>
      </c>
      <c r="AT415" s="12">
        <f t="shared" si="182"/>
        <v>7.7186177301602044E-2</v>
      </c>
      <c r="AU415" s="12">
        <f t="shared" si="183"/>
        <v>8.2249835732351562E-2</v>
      </c>
      <c r="AV415" s="12">
        <f t="shared" si="184"/>
        <v>8.8392547486417561E-2</v>
      </c>
      <c r="AW415" s="12">
        <f t="shared" si="185"/>
        <v>7.5552518465936469E-2</v>
      </c>
      <c r="AX415" s="12">
        <f t="shared" si="186"/>
        <v>7.5438577980615928E-2</v>
      </c>
      <c r="AY415" s="6">
        <f t="shared" si="187"/>
        <v>111415000000</v>
      </c>
      <c r="AZ415" s="13">
        <f t="shared" si="188"/>
        <v>0.12401382219629314</v>
      </c>
      <c r="BA415" s="14">
        <f t="shared" si="189"/>
        <v>11.050619671419266</v>
      </c>
      <c r="BB415" s="6"/>
      <c r="BC415" s="15"/>
      <c r="BD415" s="13">
        <f>_xlfn.PERCENTRANK.EXC($AX414:$AX$1474,AX415)</f>
        <v>0.98299999999999998</v>
      </c>
      <c r="BE415" s="13">
        <f>_xlfn.PERCENTRANK.EXC($AZ414:$AZ$1474,AZ415)</f>
        <v>0.67100000000000004</v>
      </c>
      <c r="BF415" s="13">
        <f>1-_xlfn.PERCENTRANK.EXC($BA414:$BA$1474,BA415)</f>
        <v>0.55699999999999994</v>
      </c>
      <c r="BG415" s="13">
        <v>0</v>
      </c>
      <c r="BH415" s="16">
        <f t="shared" si="190"/>
        <v>0.55359999999999998</v>
      </c>
    </row>
    <row r="416" spans="1:60" collapsed="1">
      <c r="A416" s="4" t="s">
        <v>782</v>
      </c>
      <c r="B416" s="4" t="s">
        <v>783</v>
      </c>
      <c r="C416" s="4" t="s">
        <v>20</v>
      </c>
      <c r="D416" s="4" t="s">
        <v>784</v>
      </c>
      <c r="E416" s="45">
        <v>2609548341</v>
      </c>
      <c r="F416" s="45">
        <v>6843508000</v>
      </c>
      <c r="G416" s="45">
        <v>6534350000</v>
      </c>
      <c r="H416" s="45">
        <v>8930561000</v>
      </c>
      <c r="I416" s="43">
        <v>72674000</v>
      </c>
      <c r="J416" s="43">
        <v>105751000</v>
      </c>
      <c r="K416" s="43">
        <v>100093000</v>
      </c>
      <c r="L416" s="45">
        <v>163752000</v>
      </c>
      <c r="M416" s="45">
        <v>5237780</v>
      </c>
      <c r="N416" s="45">
        <v>6216710</v>
      </c>
      <c r="O416" s="45">
        <v>5533390</v>
      </c>
      <c r="P416" s="45">
        <v>742102000</v>
      </c>
      <c r="Q416" s="45"/>
      <c r="R416" s="45">
        <v>768140000</v>
      </c>
      <c r="S416" s="45">
        <v>607793000</v>
      </c>
      <c r="T416" s="45">
        <v>1827130263</v>
      </c>
      <c r="U416" s="1"/>
      <c r="V416" s="8">
        <v>5</v>
      </c>
      <c r="W416" s="1"/>
      <c r="X416" s="11">
        <f t="shared" si="191"/>
        <v>0</v>
      </c>
      <c r="Y416" s="5">
        <f t="shared" si="167"/>
        <v>0</v>
      </c>
      <c r="Z416" s="5"/>
      <c r="AA416" s="5">
        <f t="shared" si="168"/>
        <v>0</v>
      </c>
      <c r="AB416" s="5"/>
      <c r="AC416" s="5"/>
      <c r="AD416" s="5"/>
      <c r="AE416" s="5">
        <f t="shared" si="169"/>
        <v>0</v>
      </c>
      <c r="AF416" s="10"/>
      <c r="AG416" s="12">
        <f t="shared" si="170"/>
        <v>1.0619407473477054E-2</v>
      </c>
      <c r="AH416" s="12">
        <f t="shared" si="171"/>
        <v>1.6183859144367842E-2</v>
      </c>
      <c r="AI416" s="12">
        <f t="shared" si="166"/>
        <v>1.8336138121670072E-2</v>
      </c>
      <c r="AJ416" s="12">
        <f t="shared" si="172"/>
        <v>1.5780795565784267E-2</v>
      </c>
      <c r="AK416" s="12">
        <f t="shared" si="173"/>
        <v>5.3447082546379976E-2</v>
      </c>
      <c r="AL416" s="12">
        <f t="shared" si="174"/>
        <v>4.8946613532801386E-2</v>
      </c>
      <c r="AM416" s="12">
        <f t="shared" si="175"/>
        <v>7.5598913924086686E-2</v>
      </c>
      <c r="AN416" s="6">
        <f t="shared" si="176"/>
        <v>1306.566522457988</v>
      </c>
      <c r="AO416" s="6">
        <f t="shared" si="177"/>
        <v>1051.0945500111795</v>
      </c>
      <c r="AP416" s="6">
        <f t="shared" si="178"/>
        <v>1613.9402789248543</v>
      </c>
      <c r="AQ416" s="6">
        <f t="shared" si="179"/>
        <v>13.874962293185282</v>
      </c>
      <c r="AR416" s="6">
        <f t="shared" si="180"/>
        <v>17.010766144793632</v>
      </c>
      <c r="AS416" s="6">
        <f t="shared" si="181"/>
        <v>29.59343187449285</v>
      </c>
      <c r="AT416" s="12">
        <f t="shared" si="182"/>
        <v>1.2505539346741257E-2</v>
      </c>
      <c r="AU416" s="12">
        <f t="shared" si="183"/>
        <v>7.4090674655331812E-2</v>
      </c>
      <c r="AV416" s="12">
        <f t="shared" si="184"/>
        <v>4.556441834421876E-2</v>
      </c>
      <c r="AW416" s="12">
        <f t="shared" si="185"/>
        <v>9.6676598432176686E-2</v>
      </c>
      <c r="AX416" s="12">
        <f t="shared" si="186"/>
        <v>1.2505539346741257E-2</v>
      </c>
      <c r="AY416" s="6">
        <f t="shared" si="187"/>
        <v>902449000</v>
      </c>
      <c r="AZ416" s="13">
        <f t="shared" si="188"/>
        <v>0.18145291312860892</v>
      </c>
      <c r="BA416" s="14">
        <f t="shared" si="189"/>
        <v>11.15791112780302</v>
      </c>
      <c r="BB416" s="6"/>
      <c r="BC416" s="15"/>
      <c r="BD416" s="13">
        <f>_xlfn.PERCENTRANK.EXC($AX415:$AX$1474,AX416)</f>
        <v>0.75800000000000001</v>
      </c>
      <c r="BE416" s="13">
        <f>_xlfn.PERCENTRANK.EXC($AZ415:$AZ$1474,AZ416)</f>
        <v>0.83899999999999997</v>
      </c>
      <c r="BF416" s="13">
        <f>1-_xlfn.PERCENTRANK.EXC($BA415:$BA$1474,BA416)</f>
        <v>0.55299999999999994</v>
      </c>
      <c r="BG416" s="13">
        <v>0</v>
      </c>
      <c r="BH416" s="16">
        <f t="shared" si="190"/>
        <v>0.54059999999999997</v>
      </c>
    </row>
    <row r="417" spans="1:60" collapsed="1">
      <c r="A417" s="4" t="s">
        <v>1877</v>
      </c>
      <c r="B417" s="4" t="s">
        <v>1878</v>
      </c>
      <c r="C417" s="4" t="s">
        <v>20</v>
      </c>
      <c r="D417" s="4" t="s">
        <v>1696</v>
      </c>
      <c r="E417" s="45">
        <v>56247320160</v>
      </c>
      <c r="F417" s="45">
        <v>34767448000</v>
      </c>
      <c r="G417" s="45">
        <v>40199000000</v>
      </c>
      <c r="H417" s="45">
        <v>59028000000</v>
      </c>
      <c r="I417" s="43">
        <v>3353672000</v>
      </c>
      <c r="J417" s="43">
        <v>999000000</v>
      </c>
      <c r="K417" s="43">
        <v>4376000000</v>
      </c>
      <c r="L417" s="45">
        <v>7401000000</v>
      </c>
      <c r="M417" s="45">
        <v>22213000</v>
      </c>
      <c r="N417" s="45">
        <v>21297000</v>
      </c>
      <c r="O417" s="45">
        <v>27441000</v>
      </c>
      <c r="P417" s="45">
        <v>15217000000</v>
      </c>
      <c r="Q417" s="45">
        <v>20266000000</v>
      </c>
      <c r="R417" s="45">
        <v>12267000000</v>
      </c>
      <c r="S417" s="45">
        <v>4971000000</v>
      </c>
      <c r="T417" s="45">
        <v>62786840960.000099</v>
      </c>
      <c r="U417" s="1">
        <v>9.9699818894338392</v>
      </c>
      <c r="V417" s="8">
        <v>3</v>
      </c>
      <c r="W417" s="1">
        <v>0.34714487966021701</v>
      </c>
      <c r="X417" s="11">
        <f t="shared" si="191"/>
        <v>0</v>
      </c>
      <c r="Y417" s="5">
        <f t="shared" si="167"/>
        <v>0</v>
      </c>
      <c r="Z417" s="5"/>
      <c r="AA417" s="5">
        <f t="shared" si="168"/>
        <v>0</v>
      </c>
      <c r="AB417" s="5"/>
      <c r="AC417" s="5"/>
      <c r="AD417" s="5"/>
      <c r="AE417" s="5">
        <f t="shared" si="169"/>
        <v>0</v>
      </c>
      <c r="AF417" s="10"/>
      <c r="AG417" s="12">
        <f t="shared" si="170"/>
        <v>9.6460114069919653E-2</v>
      </c>
      <c r="AH417" s="12">
        <f t="shared" si="171"/>
        <v>2.4851364461802531E-2</v>
      </c>
      <c r="AI417" s="12">
        <f t="shared" si="166"/>
        <v>0.12538117503557633</v>
      </c>
      <c r="AJ417" s="12">
        <f t="shared" si="172"/>
        <v>3.1626909664607128E-2</v>
      </c>
      <c r="AK417" s="12">
        <f t="shared" si="173"/>
        <v>6.6122567454628189E-2</v>
      </c>
      <c r="AL417" s="12">
        <f t="shared" si="174"/>
        <v>4.7663356400891477E-2</v>
      </c>
      <c r="AM417" s="12">
        <f t="shared" si="175"/>
        <v>0.39622095786950218</v>
      </c>
      <c r="AN417" s="6">
        <f t="shared" si="176"/>
        <v>1565.184711655337</v>
      </c>
      <c r="AO417" s="6">
        <f t="shared" si="177"/>
        <v>1887.5428464102924</v>
      </c>
      <c r="AP417" s="6">
        <f t="shared" si="178"/>
        <v>2151.0877883459057</v>
      </c>
      <c r="AQ417" s="6">
        <f t="shared" si="179"/>
        <v>150.9778958267681</v>
      </c>
      <c r="AR417" s="6">
        <f t="shared" si="180"/>
        <v>46.908015213410337</v>
      </c>
      <c r="AS417" s="6">
        <f t="shared" si="181"/>
        <v>269.70591450748879</v>
      </c>
      <c r="AT417" s="12">
        <f t="shared" si="182"/>
        <v>1.8880124490385564E-2</v>
      </c>
      <c r="AU417" s="12">
        <f t="shared" si="183"/>
        <v>2.2021940804297868E-2</v>
      </c>
      <c r="AV417" s="12">
        <f t="shared" si="184"/>
        <v>3.4718424842943296E-2</v>
      </c>
      <c r="AW417" s="12">
        <f t="shared" si="185"/>
        <v>0.33846566681382351</v>
      </c>
      <c r="AX417" s="12">
        <f t="shared" si="186"/>
        <v>1.8880124490385564E-2</v>
      </c>
      <c r="AY417" s="6">
        <f t="shared" si="187"/>
        <v>42779000000</v>
      </c>
      <c r="AZ417" s="13">
        <f t="shared" si="188"/>
        <v>0.17300544659762968</v>
      </c>
      <c r="BA417" s="14">
        <f t="shared" si="189"/>
        <v>8.4835618105661528</v>
      </c>
      <c r="BB417" s="6"/>
      <c r="BC417" s="15"/>
      <c r="BD417" s="13">
        <f>_xlfn.PERCENTRANK.EXC($AX416:$AX$1474,AX417)</f>
        <v>0.81299999999999994</v>
      </c>
      <c r="BE417" s="13">
        <f>_xlfn.PERCENTRANK.EXC($AZ416:$AZ$1474,AZ417)</f>
        <v>0.82199999999999995</v>
      </c>
      <c r="BF417" s="13">
        <f>1-_xlfn.PERCENTRANK.EXC($BA416:$BA$1474,BA417)</f>
        <v>0.749</v>
      </c>
      <c r="BG417" s="13">
        <v>0</v>
      </c>
      <c r="BH417" s="16">
        <f t="shared" si="190"/>
        <v>0.62660000000000005</v>
      </c>
    </row>
    <row r="418" spans="1:60" collapsed="1">
      <c r="A418" s="4" t="s">
        <v>1038</v>
      </c>
      <c r="B418" s="4" t="s">
        <v>1039</v>
      </c>
      <c r="C418" s="4" t="s">
        <v>20</v>
      </c>
      <c r="D418" s="4" t="s">
        <v>803</v>
      </c>
      <c r="E418" s="45">
        <v>5339420800</v>
      </c>
      <c r="F418" s="45">
        <v>7528389000</v>
      </c>
      <c r="G418" s="45">
        <v>4855738000</v>
      </c>
      <c r="H418" s="45">
        <v>6462241000</v>
      </c>
      <c r="I418" s="43">
        <v>508328000</v>
      </c>
      <c r="J418" s="43">
        <v>400591000</v>
      </c>
      <c r="K418" s="43">
        <v>541050000</v>
      </c>
      <c r="L418" s="45">
        <v>734104000</v>
      </c>
      <c r="M418" s="45">
        <v>6958000</v>
      </c>
      <c r="N418" s="45">
        <v>7016000</v>
      </c>
      <c r="O418" s="45">
        <v>7087000</v>
      </c>
      <c r="P418" s="45">
        <v>2322060000</v>
      </c>
      <c r="Q418" s="45">
        <v>1873067000</v>
      </c>
      <c r="R418" s="45">
        <v>1796602000</v>
      </c>
      <c r="S418" s="45">
        <v>1230524000</v>
      </c>
      <c r="T418" s="45">
        <v>4267723000</v>
      </c>
      <c r="U418" s="1">
        <v>5.3237702588608604</v>
      </c>
      <c r="V418" s="8">
        <v>4</v>
      </c>
      <c r="W418" s="1"/>
      <c r="X418" s="11">
        <f t="shared" si="191"/>
        <v>0</v>
      </c>
      <c r="Y418" s="5">
        <f t="shared" si="167"/>
        <v>0</v>
      </c>
      <c r="Z418" s="5"/>
      <c r="AA418" s="5">
        <f t="shared" si="168"/>
        <v>0</v>
      </c>
      <c r="AB418" s="5"/>
      <c r="AC418" s="5"/>
      <c r="AD418" s="5"/>
      <c r="AE418" s="5">
        <f t="shared" si="169"/>
        <v>0</v>
      </c>
      <c r="AF418" s="10"/>
      <c r="AG418" s="12">
        <f t="shared" si="170"/>
        <v>6.7521484344127275E-2</v>
      </c>
      <c r="AH418" s="12">
        <f t="shared" si="171"/>
        <v>8.2498479118931045E-2</v>
      </c>
      <c r="AI418" s="12">
        <f t="shared" si="166"/>
        <v>0.11359898214876232</v>
      </c>
      <c r="AJ418" s="12">
        <f t="shared" si="172"/>
        <v>-8.9424185428017555E-3</v>
      </c>
      <c r="AK418" s="12">
        <f t="shared" si="173"/>
        <v>4.8788662957642615E-2</v>
      </c>
      <c r="AL418" s="12">
        <f t="shared" si="174"/>
        <v>2.1854431827447174E-2</v>
      </c>
      <c r="AM418" s="12">
        <f t="shared" si="175"/>
        <v>0.10622312715980242</v>
      </c>
      <c r="AN418" s="6">
        <f t="shared" si="176"/>
        <v>1081.9759988502444</v>
      </c>
      <c r="AO418" s="6">
        <f t="shared" si="177"/>
        <v>692.09492588369437</v>
      </c>
      <c r="AP418" s="6">
        <f t="shared" si="178"/>
        <v>911.84436291801887</v>
      </c>
      <c r="AQ418" s="6">
        <f t="shared" si="179"/>
        <v>73.056625467088253</v>
      </c>
      <c r="AR418" s="6">
        <f t="shared" si="180"/>
        <v>57.096778791334089</v>
      </c>
      <c r="AS418" s="6">
        <f t="shared" si="181"/>
        <v>103.58459150557358</v>
      </c>
      <c r="AT418" s="12">
        <f t="shared" si="182"/>
        <v>-1.0012767809429723E-2</v>
      </c>
      <c r="AU418" s="12">
        <f t="shared" si="183"/>
        <v>4.7030120379738749E-2</v>
      </c>
      <c r="AV418" s="12">
        <f t="shared" si="184"/>
        <v>2.0750821742451908E-2</v>
      </c>
      <c r="AW418" s="12">
        <f t="shared" si="185"/>
        <v>0.10436828210046856</v>
      </c>
      <c r="AX418" s="12">
        <f t="shared" si="186"/>
        <v>-1.0012767809429723E-2</v>
      </c>
      <c r="AY418" s="6">
        <f t="shared" si="187"/>
        <v>4761205000</v>
      </c>
      <c r="AZ418" s="13">
        <f t="shared" si="188"/>
        <v>0.15418449741189469</v>
      </c>
      <c r="BA418" s="14">
        <f t="shared" si="189"/>
        <v>5.8135127992763964</v>
      </c>
      <c r="BB418" s="6"/>
      <c r="BC418" s="15"/>
      <c r="BD418" s="13">
        <f>_xlfn.PERCENTRANK.EXC($AX417:$AX$1474,AX418)</f>
        <v>0.55400000000000005</v>
      </c>
      <c r="BE418" s="13">
        <f>_xlfn.PERCENTRANK.EXC($AZ417:$AZ$1474,AZ418)</f>
        <v>0.77900000000000003</v>
      </c>
      <c r="BF418" s="13">
        <f>1-_xlfn.PERCENTRANK.EXC($BA417:$BA$1474,BA418)</f>
        <v>0.88200000000000001</v>
      </c>
      <c r="BG418" s="13">
        <v>0</v>
      </c>
      <c r="BH418" s="16">
        <f t="shared" si="190"/>
        <v>0.61940000000000006</v>
      </c>
    </row>
    <row r="419" spans="1:60" collapsed="1">
      <c r="A419" s="4" t="s">
        <v>1908</v>
      </c>
      <c r="B419" s="4" t="s">
        <v>1909</v>
      </c>
      <c r="C419" s="4" t="s">
        <v>20</v>
      </c>
      <c r="D419" s="4" t="s">
        <v>1901</v>
      </c>
      <c r="E419" s="45">
        <v>372787910460</v>
      </c>
      <c r="F419" s="45">
        <v>645984000000</v>
      </c>
      <c r="G419" s="45">
        <v>653795000000</v>
      </c>
      <c r="H419" s="45">
        <v>806453000000</v>
      </c>
      <c r="I419" s="43">
        <v>34228000000</v>
      </c>
      <c r="J419" s="43">
        <v>28718000000</v>
      </c>
      <c r="K419" s="43">
        <v>689000000</v>
      </c>
      <c r="L419" s="45">
        <v>53008000000</v>
      </c>
      <c r="M419" s="45">
        <v>374978000</v>
      </c>
      <c r="N419" s="45">
        <v>289205000</v>
      </c>
      <c r="O419" s="45">
        <v>275776000</v>
      </c>
      <c r="P419" s="45">
        <v>154977000000</v>
      </c>
      <c r="Q419" s="45">
        <v>130992000000</v>
      </c>
      <c r="R419" s="45">
        <v>163156000000</v>
      </c>
      <c r="S419" s="45">
        <v>74650000000</v>
      </c>
      <c r="T419" s="45">
        <v>467790368882.00098</v>
      </c>
      <c r="U419" s="1">
        <v>9.7917031950280204</v>
      </c>
      <c r="V419" s="8">
        <v>2</v>
      </c>
      <c r="W419" s="1">
        <v>0.82162652750316101</v>
      </c>
      <c r="X419" s="11">
        <f t="shared" si="191"/>
        <v>0</v>
      </c>
      <c r="Y419" s="5">
        <f t="shared" si="167"/>
        <v>0</v>
      </c>
      <c r="Z419" s="5"/>
      <c r="AA419" s="5">
        <f t="shared" si="168"/>
        <v>0</v>
      </c>
      <c r="AB419" s="5"/>
      <c r="AC419" s="5"/>
      <c r="AD419" s="5"/>
      <c r="AE419" s="5">
        <f t="shared" si="169"/>
        <v>0</v>
      </c>
      <c r="AF419" s="10"/>
      <c r="AG419" s="12">
        <f t="shared" si="170"/>
        <v>5.2985832466438794E-2</v>
      </c>
      <c r="AH419" s="12">
        <f t="shared" si="171"/>
        <v>4.3925083550654255E-2</v>
      </c>
      <c r="AI419" s="12">
        <f t="shared" si="166"/>
        <v>6.5729806944732058E-2</v>
      </c>
      <c r="AJ419" s="12">
        <f t="shared" si="172"/>
        <v>1.3136767459017484E-2</v>
      </c>
      <c r="AK419" s="12">
        <f t="shared" si="173"/>
        <v>3.5594124597029486E-2</v>
      </c>
      <c r="AL419" s="12">
        <f t="shared" si="174"/>
        <v>2.606319921762279E-2</v>
      </c>
      <c r="AM419" s="12">
        <f t="shared" si="175"/>
        <v>0.10755305127044323</v>
      </c>
      <c r="AN419" s="6">
        <f t="shared" si="176"/>
        <v>1722.7250665372369</v>
      </c>
      <c r="AO419" s="6">
        <f t="shared" si="177"/>
        <v>2260.6628516104493</v>
      </c>
      <c r="AP419" s="6">
        <f t="shared" si="178"/>
        <v>2924.3045080064981</v>
      </c>
      <c r="AQ419" s="6">
        <f t="shared" si="179"/>
        <v>91.280021761276657</v>
      </c>
      <c r="AR419" s="6">
        <f t="shared" si="180"/>
        <v>99.299804636849288</v>
      </c>
      <c r="AS419" s="6">
        <f t="shared" si="181"/>
        <v>192.21397075887677</v>
      </c>
      <c r="AT419" s="12">
        <f t="shared" si="182"/>
        <v>3.1615922192460788E-2</v>
      </c>
      <c r="AU419" s="12">
        <f t="shared" si="183"/>
        <v>4.3833264444730569E-2</v>
      </c>
      <c r="AV419" s="12">
        <f t="shared" si="184"/>
        <v>4.4778126198496748E-2</v>
      </c>
      <c r="AW419" s="12">
        <f t="shared" si="185"/>
        <v>0.11636469307240516</v>
      </c>
      <c r="AX419" s="12">
        <f t="shared" si="186"/>
        <v>1.3136767459017484E-2</v>
      </c>
      <c r="AY419" s="6">
        <f t="shared" si="187"/>
        <v>374475000000</v>
      </c>
      <c r="AZ419" s="13">
        <f t="shared" si="188"/>
        <v>0.14155284064356766</v>
      </c>
      <c r="BA419" s="14">
        <f t="shared" si="189"/>
        <v>8.8249013145563122</v>
      </c>
      <c r="BB419" s="6"/>
      <c r="BC419" s="15"/>
      <c r="BD419" s="13">
        <f>_xlfn.PERCENTRANK.EXC($AX418:$AX$1474,AX419)</f>
        <v>0.76800000000000002</v>
      </c>
      <c r="BE419" s="13">
        <f>_xlfn.PERCENTRANK.EXC($AZ418:$AZ$1474,AZ419)</f>
        <v>0.74299999999999999</v>
      </c>
      <c r="BF419" s="13">
        <f>1-_xlfn.PERCENTRANK.EXC($BA418:$BA$1474,BA419)</f>
        <v>0.72599999999999998</v>
      </c>
      <c r="BG419" s="13">
        <v>0</v>
      </c>
      <c r="BH419" s="16">
        <f t="shared" si="190"/>
        <v>0.59260000000000002</v>
      </c>
    </row>
    <row r="420" spans="1:60" collapsed="1">
      <c r="A420" s="4" t="s">
        <v>1384</v>
      </c>
      <c r="B420" s="4" t="s">
        <v>1385</v>
      </c>
      <c r="C420" s="4" t="s">
        <v>20</v>
      </c>
      <c r="D420" s="4" t="s">
        <v>1375</v>
      </c>
      <c r="E420" s="45">
        <v>131599207050</v>
      </c>
      <c r="F420" s="45">
        <v>15759505000</v>
      </c>
      <c r="G420" s="45">
        <v>19834917000</v>
      </c>
      <c r="H420" s="45">
        <v>35450407000</v>
      </c>
      <c r="I420" s="43">
        <v>2777874000</v>
      </c>
      <c r="J420" s="43">
        <v>4935901000</v>
      </c>
      <c r="K420" s="43">
        <v>7663159000</v>
      </c>
      <c r="L420" s="45">
        <v>12809893000</v>
      </c>
      <c r="M420" s="45">
        <v>28678650</v>
      </c>
      <c r="N420" s="45">
        <v>28572400</v>
      </c>
      <c r="O420" s="45">
        <v>27412000</v>
      </c>
      <c r="P420" s="45">
        <v>4079786000</v>
      </c>
      <c r="Q420" s="45">
        <v>102560000</v>
      </c>
      <c r="R420" s="45">
        <v>76301586000</v>
      </c>
      <c r="S420" s="45">
        <v>1282226000</v>
      </c>
      <c r="T420" s="45">
        <v>132819916320</v>
      </c>
      <c r="U420" s="1">
        <v>16.165457481034899</v>
      </c>
      <c r="V420" s="8">
        <v>4</v>
      </c>
      <c r="W420" s="1">
        <v>4.7075017045009E-2</v>
      </c>
      <c r="X420" s="11">
        <f t="shared" si="191"/>
        <v>0</v>
      </c>
      <c r="Y420" s="5">
        <f t="shared" si="167"/>
        <v>0</v>
      </c>
      <c r="Z420" s="5"/>
      <c r="AA420" s="5">
        <f t="shared" si="168"/>
        <v>0</v>
      </c>
      <c r="AB420" s="5"/>
      <c r="AC420" s="5"/>
      <c r="AD420" s="17"/>
      <c r="AE420" s="17">
        <f t="shared" si="169"/>
        <v>0</v>
      </c>
      <c r="AF420" s="10"/>
      <c r="AG420" s="12">
        <f t="shared" si="170"/>
        <v>0.17626657690073388</v>
      </c>
      <c r="AH420" s="12">
        <f t="shared" si="171"/>
        <v>0.24884908769721598</v>
      </c>
      <c r="AI420" s="12">
        <f t="shared" si="166"/>
        <v>0.3613468528020003</v>
      </c>
      <c r="AJ420" s="12">
        <f t="shared" si="172"/>
        <v>4.8843060269856853E-2</v>
      </c>
      <c r="AK420" s="12">
        <f t="shared" si="173"/>
        <v>0.10161998574673037</v>
      </c>
      <c r="AL420" s="12">
        <f t="shared" si="174"/>
        <v>9.4079794642670578E-2</v>
      </c>
      <c r="AM420" s="12">
        <f t="shared" si="175"/>
        <v>0.17227591862133873</v>
      </c>
      <c r="AN420" s="6">
        <f t="shared" si="176"/>
        <v>549.52046208590707</v>
      </c>
      <c r="AO420" s="6">
        <f t="shared" si="177"/>
        <v>694.19849225126347</v>
      </c>
      <c r="AP420" s="6">
        <f t="shared" si="178"/>
        <v>1293.2440901794835</v>
      </c>
      <c r="AQ420" s="6">
        <f t="shared" si="179"/>
        <v>96.862090788792358</v>
      </c>
      <c r="AR420" s="6">
        <f t="shared" si="180"/>
        <v>172.75066147750977</v>
      </c>
      <c r="AS420" s="6">
        <f t="shared" si="181"/>
        <v>467.30968189114259</v>
      </c>
      <c r="AT420" s="12">
        <f t="shared" si="182"/>
        <v>5.163373169249752E-2</v>
      </c>
      <c r="AU420" s="12">
        <f t="shared" si="183"/>
        <v>0.10925860410957777</v>
      </c>
      <c r="AV420" s="12">
        <f t="shared" si="184"/>
        <v>9.6990828078132862E-2</v>
      </c>
      <c r="AW420" s="12">
        <f t="shared" si="185"/>
        <v>0.18040446428514567</v>
      </c>
      <c r="AX420" s="12">
        <f t="shared" si="186"/>
        <v>4.8843060269856853E-2</v>
      </c>
      <c r="AY420" s="6">
        <f t="shared" si="187"/>
        <v>79201706000</v>
      </c>
      <c r="AZ420" s="13">
        <f t="shared" si="188"/>
        <v>0.16173758933930035</v>
      </c>
      <c r="BA420" s="14">
        <f t="shared" si="189"/>
        <v>10.368542213428325</v>
      </c>
      <c r="BB420" s="6"/>
      <c r="BC420" s="15"/>
      <c r="BD420" s="13">
        <f>_xlfn.PERCENTRANK.EXC($AX419:$AX$1474,AX420)</f>
        <v>0.95899999999999996</v>
      </c>
      <c r="BE420" s="13">
        <f>_xlfn.PERCENTRANK.EXC($AZ419:$AZ$1474,AZ420)</f>
        <v>0.79100000000000004</v>
      </c>
      <c r="BF420" s="13">
        <f>1-_xlfn.PERCENTRANK.EXC($BA419:$BA$1474,BA420)</f>
        <v>0.61099999999999999</v>
      </c>
      <c r="BG420" s="13">
        <v>0</v>
      </c>
      <c r="BH420" s="16">
        <f t="shared" si="190"/>
        <v>0.59440000000000004</v>
      </c>
    </row>
    <row r="421" spans="1:60" collapsed="1">
      <c r="A421" s="4" t="s">
        <v>1657</v>
      </c>
      <c r="B421" s="4" t="s">
        <v>1658</v>
      </c>
      <c r="C421" s="4" t="s">
        <v>20</v>
      </c>
      <c r="D421" s="4" t="s">
        <v>1564</v>
      </c>
      <c r="E421" s="45">
        <v>30882694500</v>
      </c>
      <c r="F421" s="45">
        <v>42859997000</v>
      </c>
      <c r="G421" s="45">
        <v>51365000000</v>
      </c>
      <c r="H421" s="45">
        <v>43419000000</v>
      </c>
      <c r="I421" s="43">
        <v>1350704000</v>
      </c>
      <c r="J421" s="43">
        <v>1793000000</v>
      </c>
      <c r="K421" s="43">
        <v>3505000000</v>
      </c>
      <c r="L421" s="45">
        <v>2968000000</v>
      </c>
      <c r="M421" s="45">
        <v>11895270</v>
      </c>
      <c r="N421" s="45">
        <v>10408740</v>
      </c>
      <c r="O421" s="45">
        <v>9823030</v>
      </c>
      <c r="P421" s="45">
        <v>7496000000</v>
      </c>
      <c r="Q421" s="45">
        <v>2527000000</v>
      </c>
      <c r="R421" s="45">
        <v>9173000000</v>
      </c>
      <c r="S421" s="45">
        <v>4681000000</v>
      </c>
      <c r="T421" s="45">
        <v>16348476110</v>
      </c>
      <c r="U421" s="1">
        <v>16.162445269706801</v>
      </c>
      <c r="V421" s="8">
        <v>2</v>
      </c>
      <c r="W421" s="1"/>
      <c r="X421" s="11">
        <f t="shared" si="191"/>
        <v>0</v>
      </c>
      <c r="Y421" s="5">
        <f t="shared" si="167"/>
        <v>0</v>
      </c>
      <c r="Z421" s="5"/>
      <c r="AA421" s="5">
        <f t="shared" si="168"/>
        <v>0</v>
      </c>
      <c r="AB421" s="5"/>
      <c r="AC421" s="5"/>
      <c r="AD421" s="5"/>
      <c r="AE421" s="5">
        <f t="shared" si="169"/>
        <v>0</v>
      </c>
      <c r="AF421" s="10"/>
      <c r="AG421" s="12">
        <f t="shared" si="170"/>
        <v>3.1514327917475125E-2</v>
      </c>
      <c r="AH421" s="12">
        <f t="shared" si="171"/>
        <v>3.4907037866251336E-2</v>
      </c>
      <c r="AI421" s="12">
        <f t="shared" si="166"/>
        <v>6.8357170823832886E-2</v>
      </c>
      <c r="AJ421" s="12">
        <f t="shared" si="172"/>
        <v>7.6253842432882912E-4</v>
      </c>
      <c r="AK421" s="12">
        <f t="shared" si="173"/>
        <v>-2.7621336507642091E-2</v>
      </c>
      <c r="AL421" s="12">
        <f t="shared" si="174"/>
        <v>4.7398585309953667E-2</v>
      </c>
      <c r="AM421" s="12">
        <f t="shared" si="175"/>
        <v>8.7628554954859217E-2</v>
      </c>
      <c r="AN421" s="6">
        <f t="shared" si="176"/>
        <v>3603.1125817236598</v>
      </c>
      <c r="AO421" s="6">
        <f t="shared" si="177"/>
        <v>4934.7951817414978</v>
      </c>
      <c r="AP421" s="6">
        <f t="shared" si="178"/>
        <v>4420.1229152308406</v>
      </c>
      <c r="AQ421" s="6">
        <f t="shared" si="179"/>
        <v>113.54967142401981</v>
      </c>
      <c r="AR421" s="6">
        <f t="shared" si="180"/>
        <v>172.25908227124512</v>
      </c>
      <c r="AS421" s="6">
        <f t="shared" si="181"/>
        <v>302.14709717877275</v>
      </c>
      <c r="AT421" s="12">
        <f t="shared" si="182"/>
        <v>1.2094282426452496E-2</v>
      </c>
      <c r="AU421" s="12">
        <f t="shared" si="183"/>
        <v>-1.8189808879985225E-2</v>
      </c>
      <c r="AV421" s="12">
        <f t="shared" si="184"/>
        <v>5.9258394386746183E-2</v>
      </c>
      <c r="AW421" s="12">
        <f t="shared" si="185"/>
        <v>9.8177941885916553E-2</v>
      </c>
      <c r="AX421" s="12">
        <f t="shared" si="186"/>
        <v>-2.7621336507642091E-2</v>
      </c>
      <c r="AY421" s="6">
        <f t="shared" si="187"/>
        <v>14515000000</v>
      </c>
      <c r="AZ421" s="13">
        <f t="shared" si="188"/>
        <v>0.20447812607647262</v>
      </c>
      <c r="BA421" s="14">
        <f t="shared" si="189"/>
        <v>5.5082466677897575</v>
      </c>
      <c r="BB421" s="6"/>
      <c r="BC421" s="15"/>
      <c r="BD421" s="13">
        <f>_xlfn.PERCENTRANK.EXC($AX420:$AX$1474,AX421)</f>
        <v>0.42599999999999999</v>
      </c>
      <c r="BE421" s="13">
        <f>_xlfn.PERCENTRANK.EXC($AZ420:$AZ$1474,AZ421)</f>
        <v>0.87</v>
      </c>
      <c r="BF421" s="13">
        <f>1-_xlfn.PERCENTRANK.EXC($BA420:$BA$1474,BA421)</f>
        <v>0.89500000000000002</v>
      </c>
      <c r="BG421" s="13">
        <v>0</v>
      </c>
      <c r="BH421" s="16">
        <f t="shared" si="190"/>
        <v>0.61719999999999997</v>
      </c>
    </row>
    <row r="422" spans="1:60" collapsed="1">
      <c r="A422" s="4" t="s">
        <v>936</v>
      </c>
      <c r="B422" s="4" t="s">
        <v>937</v>
      </c>
      <c r="C422" s="4" t="s">
        <v>20</v>
      </c>
      <c r="D422" s="4" t="s">
        <v>803</v>
      </c>
      <c r="E422" s="45">
        <v>7050838795</v>
      </c>
      <c r="F422" s="45">
        <v>8656041000</v>
      </c>
      <c r="G422" s="45">
        <v>8919074000</v>
      </c>
      <c r="H422" s="45">
        <v>10733137000</v>
      </c>
      <c r="I422" s="43">
        <v>1311478000</v>
      </c>
      <c r="J422" s="43">
        <v>658821000</v>
      </c>
      <c r="K422" s="43">
        <v>360305000</v>
      </c>
      <c r="L422" s="45">
        <v>1099858000</v>
      </c>
      <c r="M422" s="45">
        <v>11041000</v>
      </c>
      <c r="N422" s="45">
        <v>11936800</v>
      </c>
      <c r="O422" s="45">
        <v>11935460</v>
      </c>
      <c r="P422" s="45">
        <v>3590071000</v>
      </c>
      <c r="Q422" s="45">
        <v>3128585000</v>
      </c>
      <c r="R422" s="45">
        <v>4585160000</v>
      </c>
      <c r="S422" s="45">
        <v>2011785000</v>
      </c>
      <c r="T422" s="45">
        <v>4672665490.0000095</v>
      </c>
      <c r="U422" s="1"/>
      <c r="V422" s="8">
        <v>2</v>
      </c>
      <c r="W422" s="1"/>
      <c r="X422" s="11">
        <f t="shared" si="191"/>
        <v>0</v>
      </c>
      <c r="Y422" s="5">
        <f t="shared" si="167"/>
        <v>0</v>
      </c>
      <c r="Z422" s="5"/>
      <c r="AA422" s="5">
        <f t="shared" si="168"/>
        <v>0</v>
      </c>
      <c r="AB422" s="5"/>
      <c r="AC422" s="5"/>
      <c r="AD422" s="5"/>
      <c r="AE422" s="5">
        <f t="shared" si="169"/>
        <v>0</v>
      </c>
      <c r="AF422" s="10"/>
      <c r="AG422" s="12">
        <f t="shared" si="170"/>
        <v>0.15151014187663853</v>
      </c>
      <c r="AH422" s="12">
        <f t="shared" si="171"/>
        <v>7.386652470873098E-2</v>
      </c>
      <c r="AI422" s="12">
        <f t="shared" si="166"/>
        <v>0.10247311666663717</v>
      </c>
      <c r="AJ422" s="12">
        <f t="shared" si="172"/>
        <v>1.2732042337525229E-2</v>
      </c>
      <c r="AK422" s="12">
        <f t="shared" si="173"/>
        <v>3.1338311479444325E-2</v>
      </c>
      <c r="AL422" s="12">
        <f t="shared" si="174"/>
        <v>-1.0298000779819128E-2</v>
      </c>
      <c r="AM422" s="12">
        <f t="shared" si="175"/>
        <v>8.9167977029668055E-2</v>
      </c>
      <c r="AN422" s="6">
        <f t="shared" si="176"/>
        <v>783.99067113486092</v>
      </c>
      <c r="AO422" s="6">
        <f t="shared" si="177"/>
        <v>747.19137457274985</v>
      </c>
      <c r="AP422" s="6">
        <f t="shared" si="178"/>
        <v>899.26462825898625</v>
      </c>
      <c r="AQ422" s="6">
        <f t="shared" si="179"/>
        <v>118.78253781360384</v>
      </c>
      <c r="AR422" s="6">
        <f t="shared" si="180"/>
        <v>55.19243013202869</v>
      </c>
      <c r="AS422" s="6">
        <f t="shared" si="181"/>
        <v>92.150449165763192</v>
      </c>
      <c r="AT422" s="12">
        <f t="shared" si="182"/>
        <v>8.1020707629695377E-3</v>
      </c>
      <c r="AU422" s="12">
        <f t="shared" si="183"/>
        <v>3.1357608720509189E-2</v>
      </c>
      <c r="AV422" s="12">
        <f t="shared" si="184"/>
        <v>-1.4822684439569689E-2</v>
      </c>
      <c r="AW422" s="12">
        <f t="shared" si="185"/>
        <v>8.918835631431099E-2</v>
      </c>
      <c r="AX422" s="12">
        <f t="shared" si="186"/>
        <v>-1.4822684439569689E-2</v>
      </c>
      <c r="AY422" s="6">
        <f t="shared" si="187"/>
        <v>9292031000</v>
      </c>
      <c r="AZ422" s="13">
        <f t="shared" si="188"/>
        <v>0.11836572650263436</v>
      </c>
      <c r="BA422" s="14">
        <f t="shared" si="189"/>
        <v>4.2484261513759138</v>
      </c>
      <c r="BB422" s="6"/>
      <c r="BC422" s="15"/>
      <c r="BD422" s="13">
        <f>_xlfn.PERCENTRANK.EXC($AX421:$AX$1474,AX422)</f>
        <v>0.52</v>
      </c>
      <c r="BE422" s="13">
        <f>_xlfn.PERCENTRANK.EXC($AZ421:$AZ$1474,AZ422)</f>
        <v>0.64400000000000002</v>
      </c>
      <c r="BF422" s="13">
        <f>1-_xlfn.PERCENTRANK.EXC($BA421:$BA$1474,BA422)</f>
        <v>0.93199999999999994</v>
      </c>
      <c r="BG422" s="13">
        <v>0</v>
      </c>
      <c r="BH422" s="16">
        <f t="shared" si="190"/>
        <v>0.60560000000000003</v>
      </c>
    </row>
    <row r="423" spans="1:60" collapsed="1">
      <c r="A423" s="4" t="s">
        <v>197</v>
      </c>
      <c r="B423" s="4" t="s">
        <v>198</v>
      </c>
      <c r="C423" s="4" t="s">
        <v>20</v>
      </c>
      <c r="D423" s="4" t="s">
        <v>50</v>
      </c>
      <c r="E423" s="45">
        <v>18676394660</v>
      </c>
      <c r="F423" s="45">
        <v>60504030000</v>
      </c>
      <c r="G423" s="45">
        <v>60260143000</v>
      </c>
      <c r="H423" s="45">
        <v>70947149000</v>
      </c>
      <c r="I423" s="43">
        <v>2541007000</v>
      </c>
      <c r="J423" s="43">
        <v>2015722000</v>
      </c>
      <c r="K423" s="43">
        <v>1916835000</v>
      </c>
      <c r="L423" s="45">
        <v>2681430000</v>
      </c>
      <c r="M423" s="45">
        <v>12067120</v>
      </c>
      <c r="N423" s="45">
        <v>11456380</v>
      </c>
      <c r="O423" s="45">
        <v>12651350</v>
      </c>
      <c r="P423" s="45">
        <v>29687062000</v>
      </c>
      <c r="Q423" s="45">
        <v>7537249000</v>
      </c>
      <c r="R423" s="45">
        <v>4168923000</v>
      </c>
      <c r="S423" s="45">
        <v>16213911000</v>
      </c>
      <c r="T423" s="45">
        <v>13912434840</v>
      </c>
      <c r="U423" s="1">
        <v>6.68453843399279</v>
      </c>
      <c r="V423" s="8">
        <v>4</v>
      </c>
      <c r="W423" s="1"/>
      <c r="X423" s="11">
        <f t="shared" si="191"/>
        <v>0</v>
      </c>
      <c r="Y423" s="5">
        <f t="shared" si="167"/>
        <v>0</v>
      </c>
      <c r="Z423" s="5"/>
      <c r="AA423" s="5">
        <f t="shared" si="168"/>
        <v>0</v>
      </c>
      <c r="AB423" s="5"/>
      <c r="AC423" s="5"/>
      <c r="AD423" s="5"/>
      <c r="AE423" s="17">
        <f t="shared" si="169"/>
        <v>0</v>
      </c>
      <c r="AF423" s="10"/>
      <c r="AG423" s="12">
        <f t="shared" si="170"/>
        <v>4.1997318195168158E-2</v>
      </c>
      <c r="AH423" s="12">
        <f t="shared" si="171"/>
        <v>3.345033548957891E-2</v>
      </c>
      <c r="AI423" s="12">
        <f t="shared" si="166"/>
        <v>3.7794753387482845E-2</v>
      </c>
      <c r="AJ423" s="12">
        <f t="shared" si="172"/>
        <v>9.4101909226140812E-3</v>
      </c>
      <c r="AK423" s="12">
        <f t="shared" si="173"/>
        <v>2.7584311288153085E-2</v>
      </c>
      <c r="AL423" s="12">
        <f t="shared" si="174"/>
        <v>3.1691154829289747E-3</v>
      </c>
      <c r="AM423" s="12">
        <f t="shared" si="175"/>
        <v>4.8711357357283491E-2</v>
      </c>
      <c r="AN423" s="6">
        <f t="shared" si="176"/>
        <v>5013.9577629127743</v>
      </c>
      <c r="AO423" s="6">
        <f t="shared" si="177"/>
        <v>5259.963705812831</v>
      </c>
      <c r="AP423" s="6">
        <f t="shared" si="178"/>
        <v>5607.8718081469569</v>
      </c>
      <c r="AQ423" s="6">
        <f t="shared" si="179"/>
        <v>210.5727795861813</v>
      </c>
      <c r="AR423" s="6">
        <f t="shared" si="180"/>
        <v>175.94755062244795</v>
      </c>
      <c r="AS423" s="6">
        <f t="shared" si="181"/>
        <v>211.94813201753175</v>
      </c>
      <c r="AT423" s="12">
        <f t="shared" si="182"/>
        <v>6.606771109049614E-3</v>
      </c>
      <c r="AU423" s="12">
        <f t="shared" si="183"/>
        <v>1.0731703367184098E-2</v>
      </c>
      <c r="AV423" s="12">
        <f t="shared" si="184"/>
        <v>3.830289147617183E-4</v>
      </c>
      <c r="AW423" s="12">
        <f t="shared" si="185"/>
        <v>3.1512261250362217E-2</v>
      </c>
      <c r="AX423" s="12">
        <f t="shared" si="186"/>
        <v>3.830289147617183E-4</v>
      </c>
      <c r="AY423" s="6">
        <f t="shared" si="187"/>
        <v>25179323000</v>
      </c>
      <c r="AZ423" s="13">
        <f t="shared" si="188"/>
        <v>0.10649333185010575</v>
      </c>
      <c r="BA423" s="14">
        <f t="shared" si="189"/>
        <v>5.1884385719560084</v>
      </c>
      <c r="BB423" s="6"/>
      <c r="BC423" s="15"/>
      <c r="BD423" s="13">
        <f>_xlfn.PERCENTRANK.EXC($AX422:$AX$1474,AX423)</f>
        <v>0.64100000000000001</v>
      </c>
      <c r="BE423" s="13">
        <f>_xlfn.PERCENTRANK.EXC($AZ422:$AZ$1474,AZ423)</f>
        <v>0.57999999999999996</v>
      </c>
      <c r="BF423" s="13">
        <f>1-_xlfn.PERCENTRANK.EXC($BA422:$BA$1474,BA423)</f>
        <v>0.90700000000000003</v>
      </c>
      <c r="BG423" s="13">
        <v>0</v>
      </c>
      <c r="BH423" s="16">
        <f t="shared" si="190"/>
        <v>0.60699999999999998</v>
      </c>
    </row>
    <row r="424" spans="1:60" collapsed="1">
      <c r="A424" s="4" t="s">
        <v>1211</v>
      </c>
      <c r="B424" s="4" t="s">
        <v>1212</v>
      </c>
      <c r="C424" s="4" t="s">
        <v>20</v>
      </c>
      <c r="D424" s="4" t="s">
        <v>1136</v>
      </c>
      <c r="E424" s="45">
        <v>19981666950</v>
      </c>
      <c r="F424" s="45">
        <v>7079232000</v>
      </c>
      <c r="G424" s="45">
        <v>10153176000</v>
      </c>
      <c r="H424" s="45">
        <v>13835749000</v>
      </c>
      <c r="I424" s="43">
        <v>330285000</v>
      </c>
      <c r="J424" s="43">
        <v>554648000</v>
      </c>
      <c r="K424" s="43">
        <v>501324000</v>
      </c>
      <c r="L424" s="45">
        <v>1459439000</v>
      </c>
      <c r="M424" s="45">
        <v>18212000</v>
      </c>
      <c r="N424" s="45">
        <v>16804930</v>
      </c>
      <c r="O424" s="45">
        <v>15019310</v>
      </c>
      <c r="P424" s="45">
        <v>4110404000</v>
      </c>
      <c r="Q424" s="45"/>
      <c r="R424" s="45">
        <v>333524000</v>
      </c>
      <c r="S424" s="45">
        <v>521768000</v>
      </c>
      <c r="T424" s="45">
        <v>18533218276</v>
      </c>
      <c r="U424" s="1">
        <v>14.1985602127801</v>
      </c>
      <c r="V424" s="8">
        <v>5</v>
      </c>
      <c r="W424" s="1"/>
      <c r="X424" s="11">
        <f t="shared" si="191"/>
        <v>0</v>
      </c>
      <c r="Y424" s="5">
        <f t="shared" si="167"/>
        <v>0</v>
      </c>
      <c r="Z424" s="5"/>
      <c r="AA424" s="5">
        <f t="shared" si="168"/>
        <v>0</v>
      </c>
      <c r="AB424" s="5"/>
      <c r="AC424" s="5"/>
      <c r="AD424" s="5"/>
      <c r="AE424" s="5">
        <f t="shared" si="169"/>
        <v>0</v>
      </c>
      <c r="AF424" s="10"/>
      <c r="AG424" s="12">
        <f t="shared" si="170"/>
        <v>4.665548466274308E-2</v>
      </c>
      <c r="AH424" s="12">
        <f t="shared" si="171"/>
        <v>5.4628029692383936E-2</v>
      </c>
      <c r="AI424" s="12">
        <f t="shared" si="166"/>
        <v>0.10548319429616712</v>
      </c>
      <c r="AJ424" s="12">
        <f t="shared" si="172"/>
        <v>4.0204239283613274E-2</v>
      </c>
      <c r="AK424" s="12">
        <f t="shared" si="173"/>
        <v>5.2931520015808031E-2</v>
      </c>
      <c r="AL424" s="12">
        <f t="shared" si="174"/>
        <v>9.1336430246835132E-2</v>
      </c>
      <c r="AM424" s="12">
        <f t="shared" si="175"/>
        <v>0.17497352958641788</v>
      </c>
      <c r="AN424" s="6">
        <f t="shared" si="176"/>
        <v>388.71249725455743</v>
      </c>
      <c r="AO424" s="6">
        <f t="shared" si="177"/>
        <v>604.17841669081633</v>
      </c>
      <c r="AP424" s="6">
        <f t="shared" si="178"/>
        <v>921.19737857464827</v>
      </c>
      <c r="AQ424" s="6">
        <f t="shared" si="179"/>
        <v>18.135569953876566</v>
      </c>
      <c r="AR424" s="6">
        <f t="shared" si="180"/>
        <v>33.005076486483432</v>
      </c>
      <c r="AS424" s="6">
        <f t="shared" si="181"/>
        <v>97.170842069309444</v>
      </c>
      <c r="AT424" s="12">
        <f t="shared" si="182"/>
        <v>5.2065064508935999E-2</v>
      </c>
      <c r="AU424" s="12">
        <f t="shared" si="183"/>
        <v>7.283083596563511E-2</v>
      </c>
      <c r="AV424" s="12">
        <f t="shared" si="184"/>
        <v>0.10378028518641891</v>
      </c>
      <c r="AW424" s="12">
        <f t="shared" si="185"/>
        <v>0.19717931320430448</v>
      </c>
      <c r="AX424" s="12">
        <f t="shared" si="186"/>
        <v>4.0204239283613274E-2</v>
      </c>
      <c r="AY424" s="6">
        <f t="shared" si="187"/>
        <v>3922160000</v>
      </c>
      <c r="AZ424" s="13">
        <f t="shared" si="188"/>
        <v>0.37210083219450507</v>
      </c>
      <c r="BA424" s="14">
        <f t="shared" si="189"/>
        <v>12.698864615787299</v>
      </c>
      <c r="BB424" s="6"/>
      <c r="BC424" s="15"/>
      <c r="BD424" s="13">
        <f>_xlfn.PERCENTRANK.EXC($AX423:$AX$1474,AX424)</f>
        <v>0.93500000000000005</v>
      </c>
      <c r="BE424" s="13">
        <f>_xlfn.PERCENTRANK.EXC($AZ423:$AZ$1474,AZ424)</f>
        <v>0.94899999999999995</v>
      </c>
      <c r="BF424" s="13">
        <f>1-_xlfn.PERCENTRANK.EXC($BA423:$BA$1474,BA424)</f>
        <v>0.45899999999999996</v>
      </c>
      <c r="BG424" s="13">
        <v>0</v>
      </c>
      <c r="BH424" s="16">
        <f t="shared" si="190"/>
        <v>0.56040000000000001</v>
      </c>
    </row>
    <row r="425" spans="1:60" collapsed="1">
      <c r="A425" s="4" t="s">
        <v>1080</v>
      </c>
      <c r="B425" s="4" t="s">
        <v>1081</v>
      </c>
      <c r="C425" s="4" t="s">
        <v>20</v>
      </c>
      <c r="D425" s="4" t="s">
        <v>803</v>
      </c>
      <c r="E425" s="45">
        <v>25836155088</v>
      </c>
      <c r="F425" s="45">
        <v>5579961000</v>
      </c>
      <c r="G425" s="45">
        <v>8825991000</v>
      </c>
      <c r="H425" s="45">
        <v>9656612000</v>
      </c>
      <c r="I425" s="43">
        <v>1115569000</v>
      </c>
      <c r="J425" s="43">
        <v>1996662000</v>
      </c>
      <c r="K425" s="43">
        <v>1509436000</v>
      </c>
      <c r="L425" s="45">
        <v>2083607000</v>
      </c>
      <c r="M425" s="45">
        <v>25008000</v>
      </c>
      <c r="N425" s="45">
        <v>25007530</v>
      </c>
      <c r="O425" s="45">
        <v>24937660</v>
      </c>
      <c r="P425" s="45">
        <v>1355962000</v>
      </c>
      <c r="Q425" s="45">
        <v>2320498000</v>
      </c>
      <c r="R425" s="45">
        <v>5412365000</v>
      </c>
      <c r="S425" s="45">
        <v>303739000</v>
      </c>
      <c r="T425" s="45">
        <v>17630874088</v>
      </c>
      <c r="U425" s="1">
        <v>19.453917966296501</v>
      </c>
      <c r="V425" s="8">
        <v>3</v>
      </c>
      <c r="W425" s="1"/>
      <c r="X425" s="11">
        <f t="shared" si="191"/>
        <v>0</v>
      </c>
      <c r="Y425" s="5">
        <f t="shared" si="167"/>
        <v>0</v>
      </c>
      <c r="Z425" s="5"/>
      <c r="AA425" s="5">
        <f t="shared" si="168"/>
        <v>0</v>
      </c>
      <c r="AB425" s="5"/>
      <c r="AC425" s="5"/>
      <c r="AD425" s="5"/>
      <c r="AE425" s="5">
        <f t="shared" si="169"/>
        <v>0</v>
      </c>
      <c r="AF425" s="10"/>
      <c r="AG425" s="12">
        <f t="shared" si="170"/>
        <v>0.19992415717600895</v>
      </c>
      <c r="AH425" s="12">
        <f t="shared" si="171"/>
        <v>0.22622524768040211</v>
      </c>
      <c r="AI425" s="12">
        <f t="shared" si="166"/>
        <v>0.21576998226707256</v>
      </c>
      <c r="AJ425" s="12">
        <f t="shared" si="172"/>
        <v>3.2788490151628213E-2</v>
      </c>
      <c r="AK425" s="12">
        <f t="shared" si="173"/>
        <v>1.5103246986382768E-2</v>
      </c>
      <c r="AL425" s="12">
        <f t="shared" si="174"/>
        <v>3.7432771855959057E-2</v>
      </c>
      <c r="AM425" s="12">
        <f t="shared" si="175"/>
        <v>7.1292496625527946E-3</v>
      </c>
      <c r="AN425" s="6">
        <f t="shared" si="176"/>
        <v>223.12703934740884</v>
      </c>
      <c r="AO425" s="6">
        <f t="shared" si="177"/>
        <v>352.93333647905251</v>
      </c>
      <c r="AP425" s="6">
        <f t="shared" si="178"/>
        <v>387.23007691980723</v>
      </c>
      <c r="AQ425" s="6">
        <f t="shared" si="179"/>
        <v>44.608485284708898</v>
      </c>
      <c r="AR425" s="6">
        <f t="shared" si="180"/>
        <v>79.842431459644359</v>
      </c>
      <c r="AS425" s="6">
        <f t="shared" si="181"/>
        <v>83.552626830263947</v>
      </c>
      <c r="AT425" s="12">
        <f t="shared" si="182"/>
        <v>3.2959622983508963E-2</v>
      </c>
      <c r="AU425" s="12">
        <f t="shared" si="183"/>
        <v>1.55767116606782E-2</v>
      </c>
      <c r="AV425" s="12">
        <f t="shared" si="184"/>
        <v>3.7604674244324565E-2</v>
      </c>
      <c r="AW425" s="12">
        <f t="shared" si="185"/>
        <v>7.598995103305306E-3</v>
      </c>
      <c r="AX425" s="12">
        <f t="shared" si="186"/>
        <v>7.1292496625527946E-3</v>
      </c>
      <c r="AY425" s="6">
        <f t="shared" si="187"/>
        <v>8785086000</v>
      </c>
      <c r="AZ425" s="13">
        <f t="shared" si="188"/>
        <v>0.23717548126449758</v>
      </c>
      <c r="BA425" s="14">
        <f t="shared" si="189"/>
        <v>8.461708032272881</v>
      </c>
      <c r="BB425" s="6"/>
      <c r="BC425" s="15"/>
      <c r="BD425" s="13">
        <f>_xlfn.PERCENTRANK.EXC($AX424:$AX$1474,AX425)</f>
        <v>0.70799999999999996</v>
      </c>
      <c r="BE425" s="13">
        <f>_xlfn.PERCENTRANK.EXC($AZ424:$AZ$1474,AZ425)</f>
        <v>0.89400000000000002</v>
      </c>
      <c r="BF425" s="13">
        <f>1-_xlfn.PERCENTRANK.EXC($BA424:$BA$1474,BA425)</f>
        <v>0.752</v>
      </c>
      <c r="BG425" s="13">
        <v>0</v>
      </c>
      <c r="BH425" s="16">
        <f t="shared" si="190"/>
        <v>0.62119999999999997</v>
      </c>
    </row>
    <row r="426" spans="1:60" collapsed="1">
      <c r="A426" s="4" t="s">
        <v>2151</v>
      </c>
      <c r="B426" s="4" t="s">
        <v>2152</v>
      </c>
      <c r="C426" s="4" t="s">
        <v>20</v>
      </c>
      <c r="D426" s="4" t="s">
        <v>2076</v>
      </c>
      <c r="E426" s="45">
        <v>19077542816.082199</v>
      </c>
      <c r="F426" s="45">
        <v>47163143000</v>
      </c>
      <c r="G426" s="45">
        <v>48505361000</v>
      </c>
      <c r="H426" s="45">
        <v>43667288000</v>
      </c>
      <c r="I426" s="43">
        <v>1282061000</v>
      </c>
      <c r="J426" s="43">
        <v>1091683000</v>
      </c>
      <c r="K426" s="43">
        <v>786892000</v>
      </c>
      <c r="L426" s="45">
        <v>1232775000</v>
      </c>
      <c r="M426" s="45">
        <v>8942000</v>
      </c>
      <c r="N426" s="45">
        <v>8941000</v>
      </c>
      <c r="O426" s="45">
        <v>8340000</v>
      </c>
      <c r="P426" s="45">
        <v>5173897000</v>
      </c>
      <c r="Q426" s="45">
        <v>2657543000</v>
      </c>
      <c r="R426" s="45">
        <v>6200448000</v>
      </c>
      <c r="S426" s="45">
        <v>6195891000</v>
      </c>
      <c r="T426" s="45">
        <v>6805295840.00002</v>
      </c>
      <c r="U426" s="1">
        <v>15.868622144544</v>
      </c>
      <c r="V426" s="8"/>
      <c r="W426" s="1"/>
      <c r="X426" s="11">
        <f t="shared" si="191"/>
        <v>0</v>
      </c>
      <c r="Y426" s="5">
        <f t="shared" si="167"/>
        <v>0</v>
      </c>
      <c r="Z426" s="5"/>
      <c r="AA426" s="5">
        <f t="shared" si="168"/>
        <v>0</v>
      </c>
      <c r="AB426" s="5"/>
      <c r="AC426" s="5"/>
      <c r="AD426" s="5"/>
      <c r="AE426" s="5">
        <f t="shared" si="169"/>
        <v>0</v>
      </c>
      <c r="AF426" s="10"/>
      <c r="AG426" s="12">
        <f t="shared" si="170"/>
        <v>2.7183536093003811E-2</v>
      </c>
      <c r="AH426" s="12">
        <f t="shared" si="171"/>
        <v>2.2506440061336726E-2</v>
      </c>
      <c r="AI426" s="12">
        <f t="shared" si="166"/>
        <v>2.8231086849268037E-2</v>
      </c>
      <c r="AJ426" s="12">
        <f t="shared" si="172"/>
        <v>-4.5199573700456241E-3</v>
      </c>
      <c r="AK426" s="12">
        <f t="shared" si="173"/>
        <v>-1.736005797084772E-2</v>
      </c>
      <c r="AL426" s="12">
        <f t="shared" si="174"/>
        <v>-2.3032970659077057E-3</v>
      </c>
      <c r="AM426" s="12">
        <f t="shared" si="175"/>
        <v>2.0464447085226656E-2</v>
      </c>
      <c r="AN426" s="6">
        <f t="shared" si="176"/>
        <v>5274.3394095280701</v>
      </c>
      <c r="AO426" s="6">
        <f t="shared" si="177"/>
        <v>5425.0487641203445</v>
      </c>
      <c r="AP426" s="6">
        <f t="shared" si="178"/>
        <v>5235.8858513189452</v>
      </c>
      <c r="AQ426" s="6">
        <f t="shared" si="179"/>
        <v>143.37519570565871</v>
      </c>
      <c r="AR426" s="6">
        <f t="shared" si="180"/>
        <v>122.09853483950342</v>
      </c>
      <c r="AS426" s="6">
        <f t="shared" si="181"/>
        <v>147.81474820143885</v>
      </c>
      <c r="AT426" s="12">
        <f t="shared" si="182"/>
        <v>-4.3034231911931453E-4</v>
      </c>
      <c r="AU426" s="12">
        <f t="shared" si="183"/>
        <v>-5.8976801839329962E-3</v>
      </c>
      <c r="AV426" s="12">
        <f t="shared" si="184"/>
        <v>1.7954244331184199E-3</v>
      </c>
      <c r="AW426" s="12">
        <f t="shared" si="185"/>
        <v>3.2368043214701769E-2</v>
      </c>
      <c r="AX426" s="12">
        <f t="shared" si="186"/>
        <v>-1.736005797084772E-2</v>
      </c>
      <c r="AY426" s="6">
        <f t="shared" si="187"/>
        <v>7835997000</v>
      </c>
      <c r="AZ426" s="13">
        <f t="shared" si="188"/>
        <v>0.15732203572819131</v>
      </c>
      <c r="BA426" s="14">
        <f t="shared" si="189"/>
        <v>5.5203064955081178</v>
      </c>
      <c r="BB426" s="6"/>
      <c r="BC426" s="15"/>
      <c r="BD426" s="13">
        <f>_xlfn.PERCENTRANK.EXC($AX425:$AX$1474,AX426)</f>
        <v>0.499</v>
      </c>
      <c r="BE426" s="13">
        <f>_xlfn.PERCENTRANK.EXC($AZ425:$AZ$1474,AZ426)</f>
        <v>0.78400000000000003</v>
      </c>
      <c r="BF426" s="13">
        <f>1-_xlfn.PERCENTRANK.EXC($BA425:$BA$1474,BA426)</f>
        <v>0.89700000000000002</v>
      </c>
      <c r="BG426" s="13">
        <v>0</v>
      </c>
      <c r="BH426" s="16">
        <f t="shared" si="190"/>
        <v>0.61540000000000006</v>
      </c>
    </row>
    <row r="427" spans="1:60" collapsed="1">
      <c r="A427" s="4" t="s">
        <v>2169</v>
      </c>
      <c r="B427" s="4" t="s">
        <v>2170</v>
      </c>
      <c r="C427" s="4" t="s">
        <v>20</v>
      </c>
      <c r="D427" s="4" t="s">
        <v>2076</v>
      </c>
      <c r="E427" s="45">
        <v>91051575000</v>
      </c>
      <c r="F427" s="45">
        <v>52183266000</v>
      </c>
      <c r="G427" s="45">
        <v>114759000000</v>
      </c>
      <c r="H427" s="45">
        <v>174106000000</v>
      </c>
      <c r="I427" s="43">
        <v>1911034000</v>
      </c>
      <c r="J427" s="43">
        <v>4675000000</v>
      </c>
      <c r="K427" s="43">
        <v>7702000000</v>
      </c>
      <c r="L427" s="45">
        <v>9048000000</v>
      </c>
      <c r="M427" s="45">
        <v>18131470</v>
      </c>
      <c r="N427" s="45">
        <v>19613470</v>
      </c>
      <c r="O427" s="45">
        <v>21365400</v>
      </c>
      <c r="P427" s="45">
        <v>1351000000</v>
      </c>
      <c r="Q427" s="45">
        <v>3790000000</v>
      </c>
      <c r="R427" s="45">
        <v>63891000000</v>
      </c>
      <c r="S427" s="45">
        <v>9485000000</v>
      </c>
      <c r="T427" s="45">
        <v>91740650499.999893</v>
      </c>
      <c r="U427" s="1">
        <v>12.6021818352532</v>
      </c>
      <c r="V427" s="8">
        <v>5</v>
      </c>
      <c r="W427" s="1"/>
      <c r="X427" s="11">
        <f t="shared" si="191"/>
        <v>0</v>
      </c>
      <c r="Y427" s="5">
        <f t="shared" si="167"/>
        <v>0</v>
      </c>
      <c r="Z427" s="5"/>
      <c r="AA427" s="5">
        <f t="shared" si="168"/>
        <v>0</v>
      </c>
      <c r="AB427" s="5"/>
      <c r="AC427" s="5"/>
      <c r="AD427" s="5"/>
      <c r="AE427" s="5">
        <f t="shared" si="169"/>
        <v>0</v>
      </c>
      <c r="AF427" s="10"/>
      <c r="AG427" s="12">
        <f t="shared" si="170"/>
        <v>3.6621586697927262E-2</v>
      </c>
      <c r="AH427" s="12">
        <f t="shared" si="171"/>
        <v>4.0737545639121985E-2</v>
      </c>
      <c r="AI427" s="12">
        <f t="shared" si="166"/>
        <v>5.1968341125521234E-2</v>
      </c>
      <c r="AJ427" s="12">
        <f t="shared" si="172"/>
        <v>7.344876929554145E-2</v>
      </c>
      <c r="AK427" s="12">
        <f t="shared" si="173"/>
        <v>7.1941694791575861E-2</v>
      </c>
      <c r="AL427" s="12">
        <f t="shared" si="174"/>
        <v>9.5778055207135004E-2</v>
      </c>
      <c r="AM427" s="12">
        <f t="shared" si="175"/>
        <v>0.1163365977217925</v>
      </c>
      <c r="AN427" s="6">
        <f t="shared" si="176"/>
        <v>2878.0493804418506</v>
      </c>
      <c r="AO427" s="6">
        <f t="shared" si="177"/>
        <v>5851.0299299410044</v>
      </c>
      <c r="AP427" s="6">
        <f t="shared" si="178"/>
        <v>8148.969829724695</v>
      </c>
      <c r="AQ427" s="6">
        <f t="shared" si="179"/>
        <v>105.39873490676707</v>
      </c>
      <c r="AR427" s="6">
        <f t="shared" si="180"/>
        <v>238.35659880684037</v>
      </c>
      <c r="AS427" s="6">
        <f t="shared" si="181"/>
        <v>423.48844393271361</v>
      </c>
      <c r="AT427" s="12">
        <f t="shared" si="182"/>
        <v>6.3135201103967198E-2</v>
      </c>
      <c r="AU427" s="12">
        <f t="shared" si="183"/>
        <v>5.6764944851975363E-2</v>
      </c>
      <c r="AV427" s="12">
        <f t="shared" si="184"/>
        <v>8.5249949890449983E-2</v>
      </c>
      <c r="AW427" s="12">
        <f t="shared" si="185"/>
        <v>0.10053129648724912</v>
      </c>
      <c r="AX427" s="12">
        <f t="shared" si="186"/>
        <v>5.6764944851975363E-2</v>
      </c>
      <c r="AY427" s="6">
        <f t="shared" si="187"/>
        <v>59547000000</v>
      </c>
      <c r="AZ427" s="13">
        <f t="shared" si="188"/>
        <v>0.15194720137034612</v>
      </c>
      <c r="BA427" s="14">
        <f t="shared" si="189"/>
        <v>10.139329188770986</v>
      </c>
      <c r="BB427" s="6"/>
      <c r="BC427" s="15"/>
      <c r="BD427" s="13">
        <f>_xlfn.PERCENTRANK.EXC($AX426:$AX$1474,AX427)</f>
        <v>0.96599999999999997</v>
      </c>
      <c r="BE427" s="13">
        <f>_xlfn.PERCENTRANK.EXC($AZ426:$AZ$1474,AZ427)</f>
        <v>0.77400000000000002</v>
      </c>
      <c r="BF427" s="13">
        <f>1-_xlfn.PERCENTRANK.EXC($BA426:$BA$1474,BA427)</f>
        <v>0.63400000000000001</v>
      </c>
      <c r="BG427" s="13">
        <v>0</v>
      </c>
      <c r="BH427" s="16">
        <f t="shared" si="190"/>
        <v>0.60160000000000002</v>
      </c>
    </row>
    <row r="428" spans="1:60" collapsed="1">
      <c r="A428" s="4" t="s">
        <v>1454</v>
      </c>
      <c r="B428" s="4" t="s">
        <v>1455</v>
      </c>
      <c r="C428" s="4" t="s">
        <v>20</v>
      </c>
      <c r="D428" s="4" t="s">
        <v>1421</v>
      </c>
      <c r="E428" s="45">
        <v>44586456000</v>
      </c>
      <c r="F428" s="45">
        <v>1172563000</v>
      </c>
      <c r="G428" s="45">
        <v>10930306000</v>
      </c>
      <c r="H428" s="45">
        <v>37887000000</v>
      </c>
      <c r="I428" s="43">
        <v>55520000</v>
      </c>
      <c r="J428" s="43">
        <v>885490000</v>
      </c>
      <c r="K428" s="43">
        <v>2342822000</v>
      </c>
      <c r="L428" s="45">
        <v>4346000000</v>
      </c>
      <c r="M428" s="45">
        <v>26112000</v>
      </c>
      <c r="N428" s="45">
        <v>26108980</v>
      </c>
      <c r="O428" s="45">
        <v>32626170</v>
      </c>
      <c r="P428" s="45">
        <v>2878000000</v>
      </c>
      <c r="Q428" s="45">
        <v>5799000000</v>
      </c>
      <c r="R428" s="45">
        <v>11037000000</v>
      </c>
      <c r="S428" s="45">
        <v>300000000</v>
      </c>
      <c r="T428" s="45">
        <v>52487576000.000099</v>
      </c>
      <c r="U428" s="1">
        <v>12.127955316832001</v>
      </c>
      <c r="V428" s="8">
        <v>2</v>
      </c>
      <c r="W428" s="1">
        <v>1.3297050561797701</v>
      </c>
      <c r="X428" s="11">
        <f t="shared" si="191"/>
        <v>0</v>
      </c>
      <c r="Y428" s="5">
        <f t="shared" si="167"/>
        <v>0</v>
      </c>
      <c r="Z428" s="5"/>
      <c r="AA428" s="5">
        <f t="shared" si="168"/>
        <v>0</v>
      </c>
      <c r="AB428" s="5"/>
      <c r="AC428" s="5"/>
      <c r="AD428" s="17"/>
      <c r="AE428" s="5">
        <f t="shared" si="169"/>
        <v>0</v>
      </c>
      <c r="AF428" s="10"/>
      <c r="AG428" s="12">
        <f t="shared" si="170"/>
        <v>4.7349268226952408E-2</v>
      </c>
      <c r="AH428" s="12">
        <f t="shared" si="171"/>
        <v>8.1012370559433555E-2</v>
      </c>
      <c r="AI428" s="12">
        <f t="shared" si="166"/>
        <v>0.1147095309736849</v>
      </c>
      <c r="AJ428" s="12">
        <f t="shared" si="172"/>
        <v>0.22683323148230561</v>
      </c>
      <c r="AK428" s="12">
        <f t="shared" si="173"/>
        <v>0.23020168136519992</v>
      </c>
      <c r="AL428" s="12">
        <f t="shared" si="174"/>
        <v>0.29238111666551969</v>
      </c>
      <c r="AM428" s="12">
        <f t="shared" si="175"/>
        <v>0.30361998625845876</v>
      </c>
      <c r="AN428" s="6">
        <f t="shared" si="176"/>
        <v>44.905139399509807</v>
      </c>
      <c r="AO428" s="6">
        <f t="shared" si="177"/>
        <v>418.64163211278264</v>
      </c>
      <c r="AP428" s="6">
        <f t="shared" si="178"/>
        <v>1161.2457116480421</v>
      </c>
      <c r="AQ428" s="6">
        <f t="shared" si="179"/>
        <v>2.1262254901960786</v>
      </c>
      <c r="AR428" s="6">
        <f t="shared" si="180"/>
        <v>33.915151032326804</v>
      </c>
      <c r="AS428" s="6">
        <f t="shared" si="181"/>
        <v>133.20595092834984</v>
      </c>
      <c r="AT428" s="12">
        <f t="shared" si="182"/>
        <v>0.21086511978550959</v>
      </c>
      <c r="AU428" s="12">
        <f t="shared" si="183"/>
        <v>0.18535094804718732</v>
      </c>
      <c r="AV428" s="12">
        <f t="shared" si="184"/>
        <v>0.27555985237615044</v>
      </c>
      <c r="AW428" s="12">
        <f t="shared" si="185"/>
        <v>0.25609256596845809</v>
      </c>
      <c r="AX428" s="12">
        <f t="shared" si="186"/>
        <v>0.18535094804718732</v>
      </c>
      <c r="AY428" s="6">
        <f t="shared" si="187"/>
        <v>19414000000</v>
      </c>
      <c r="AZ428" s="13">
        <f t="shared" si="188"/>
        <v>0.22385907077366848</v>
      </c>
      <c r="BA428" s="14">
        <f t="shared" si="189"/>
        <v>12.077214910262333</v>
      </c>
      <c r="BB428" s="6"/>
      <c r="BC428" s="15"/>
      <c r="BD428" s="13">
        <f>_xlfn.PERCENTRANK.EXC($AX427:$AX$1474,AX428)</f>
        <v>0.998</v>
      </c>
      <c r="BE428" s="13">
        <f>_xlfn.PERCENTRANK.EXC($AZ427:$AZ$1474,AZ428)</f>
        <v>0.88500000000000001</v>
      </c>
      <c r="BF428" s="13">
        <f>1-_xlfn.PERCENTRANK.EXC($BA427:$BA$1474,BA428)</f>
        <v>0.501</v>
      </c>
      <c r="BG428" s="13">
        <v>0</v>
      </c>
      <c r="BH428" s="16">
        <f t="shared" si="190"/>
        <v>0.57700000000000007</v>
      </c>
    </row>
    <row r="429" spans="1:60" collapsed="1">
      <c r="A429" s="4" t="s">
        <v>514</v>
      </c>
      <c r="B429" s="4" t="s">
        <v>515</v>
      </c>
      <c r="C429" s="4" t="s">
        <v>20</v>
      </c>
      <c r="D429" s="4" t="s">
        <v>513</v>
      </c>
      <c r="E429" s="45">
        <v>251625000000</v>
      </c>
      <c r="F429" s="45">
        <v>82229918000</v>
      </c>
      <c r="G429" s="45">
        <v>89979069000</v>
      </c>
      <c r="H429" s="45">
        <v>119069000000</v>
      </c>
      <c r="I429" s="43">
        <v>7162973000</v>
      </c>
      <c r="J429" s="43">
        <v>11099857000</v>
      </c>
      <c r="K429" s="43">
        <v>10230000000</v>
      </c>
      <c r="L429" s="45">
        <v>16459000000</v>
      </c>
      <c r="M429" s="45">
        <v>108052080</v>
      </c>
      <c r="N429" s="45">
        <v>86802870</v>
      </c>
      <c r="O429" s="45">
        <v>79628000</v>
      </c>
      <c r="P429" s="45">
        <v>17354000000</v>
      </c>
      <c r="Q429" s="45">
        <v>172000000</v>
      </c>
      <c r="R429" s="45">
        <v>4785000000</v>
      </c>
      <c r="S429" s="45"/>
      <c r="T429" s="45">
        <v>205649000000</v>
      </c>
      <c r="U429" s="1">
        <v>16.935353128261301</v>
      </c>
      <c r="V429" s="8">
        <v>3</v>
      </c>
      <c r="W429" s="1"/>
      <c r="X429" s="11">
        <f t="shared" si="191"/>
        <v>0</v>
      </c>
      <c r="Y429" s="5">
        <f t="shared" si="167"/>
        <v>0</v>
      </c>
      <c r="Z429" s="5"/>
      <c r="AA429" s="5">
        <f t="shared" si="168"/>
        <v>0</v>
      </c>
      <c r="AB429" s="5"/>
      <c r="AC429" s="5"/>
      <c r="AD429" s="5"/>
      <c r="AE429" s="5">
        <f t="shared" si="169"/>
        <v>0</v>
      </c>
      <c r="AF429" s="10"/>
      <c r="AG429" s="12">
        <f t="shared" si="170"/>
        <v>8.7109086014168224E-2</v>
      </c>
      <c r="AH429" s="12">
        <f t="shared" si="171"/>
        <v>0.12336043396937126</v>
      </c>
      <c r="AI429" s="12">
        <f t="shared" si="166"/>
        <v>0.13823077375303394</v>
      </c>
      <c r="AJ429" s="12">
        <f t="shared" si="172"/>
        <v>2.2014343867150732E-2</v>
      </c>
      <c r="AK429" s="12">
        <f t="shared" si="173"/>
        <v>4.7794710795622253E-2</v>
      </c>
      <c r="AL429" s="12">
        <f t="shared" si="174"/>
        <v>5.0155320749864174E-2</v>
      </c>
      <c r="AM429" s="12">
        <f t="shared" si="175"/>
        <v>6.7860060492608287E-2</v>
      </c>
      <c r="AN429" s="6">
        <f t="shared" si="176"/>
        <v>761.02114832032851</v>
      </c>
      <c r="AO429" s="6">
        <f t="shared" si="177"/>
        <v>1036.590944516005</v>
      </c>
      <c r="AP429" s="6">
        <f t="shared" si="178"/>
        <v>1495.3157180891144</v>
      </c>
      <c r="AQ429" s="6">
        <f t="shared" si="179"/>
        <v>66.291856667636566</v>
      </c>
      <c r="AR429" s="6">
        <f t="shared" si="180"/>
        <v>127.87430876421482</v>
      </c>
      <c r="AS429" s="6">
        <f t="shared" si="181"/>
        <v>206.69864871653186</v>
      </c>
      <c r="AT429" s="12">
        <f t="shared" si="182"/>
        <v>4.0531109093748352E-2</v>
      </c>
      <c r="AU429" s="12">
        <f t="shared" si="183"/>
        <v>6.2969772266624036E-2</v>
      </c>
      <c r="AV429" s="12">
        <f t="shared" si="184"/>
        <v>6.9181941699437699E-2</v>
      </c>
      <c r="AW429" s="12">
        <f t="shared" si="185"/>
        <v>8.3325725563677677E-2</v>
      </c>
      <c r="AX429" s="12">
        <f t="shared" si="186"/>
        <v>2.2014343867150732E-2</v>
      </c>
      <c r="AY429" s="6">
        <f t="shared" si="187"/>
        <v>22311000000</v>
      </c>
      <c r="AZ429" s="13">
        <f t="shared" si="188"/>
        <v>0.73770785711084208</v>
      </c>
      <c r="BA429" s="14">
        <f t="shared" si="189"/>
        <v>12.494623002612554</v>
      </c>
      <c r="BB429" s="6"/>
      <c r="BC429" s="15"/>
      <c r="BD429" s="13">
        <f>_xlfn.PERCENTRANK.EXC($AX428:$AX$1474,AX429)</f>
        <v>0.84299999999999997</v>
      </c>
      <c r="BE429" s="13">
        <f>_xlfn.PERCENTRANK.EXC($AZ428:$AZ$1474,AZ429)</f>
        <v>0.97599999999999998</v>
      </c>
      <c r="BF429" s="13">
        <f>1-_xlfn.PERCENTRANK.EXC($BA428:$BA$1474,BA429)</f>
        <v>0.47299999999999998</v>
      </c>
      <c r="BG429" s="13">
        <v>0</v>
      </c>
      <c r="BH429" s="16">
        <f t="shared" si="190"/>
        <v>0.55300000000000005</v>
      </c>
    </row>
    <row r="430" spans="1:60" collapsed="1">
      <c r="A430" s="4" t="s">
        <v>189</v>
      </c>
      <c r="B430" s="4" t="s">
        <v>190</v>
      </c>
      <c r="C430" s="4" t="s">
        <v>20</v>
      </c>
      <c r="D430" s="4" t="s">
        <v>50</v>
      </c>
      <c r="E430" s="45">
        <v>21495314924.969601</v>
      </c>
      <c r="F430" s="45">
        <v>18858952000</v>
      </c>
      <c r="G430" s="45">
        <v>24026625000</v>
      </c>
      <c r="H430" s="45">
        <v>26138165000</v>
      </c>
      <c r="I430" s="43">
        <v>1004065000</v>
      </c>
      <c r="J430" s="43">
        <v>1539574000</v>
      </c>
      <c r="K430" s="43">
        <v>1923180000</v>
      </c>
      <c r="L430" s="45">
        <v>1907923000</v>
      </c>
      <c r="M430" s="45">
        <v>5677220</v>
      </c>
      <c r="N430" s="45">
        <v>5226760</v>
      </c>
      <c r="O430" s="45">
        <v>5219520</v>
      </c>
      <c r="P430" s="45">
        <v>10696796000</v>
      </c>
      <c r="Q430" s="45">
        <v>1688020000</v>
      </c>
      <c r="R430" s="45">
        <v>3242154000</v>
      </c>
      <c r="S430" s="45">
        <v>5655391000</v>
      </c>
      <c r="T430" s="45">
        <v>16824636000</v>
      </c>
      <c r="U430" s="1">
        <v>11.8453553465026</v>
      </c>
      <c r="V430" s="8">
        <v>6</v>
      </c>
      <c r="W430" s="1"/>
      <c r="X430" s="11">
        <f t="shared" si="191"/>
        <v>0</v>
      </c>
      <c r="Y430" s="5">
        <f t="shared" si="167"/>
        <v>0</v>
      </c>
      <c r="Z430" s="5"/>
      <c r="AA430" s="5">
        <f t="shared" si="168"/>
        <v>0</v>
      </c>
      <c r="AB430" s="5"/>
      <c r="AC430" s="5"/>
      <c r="AD430" s="5"/>
      <c r="AE430" s="5">
        <f t="shared" si="169"/>
        <v>0</v>
      </c>
      <c r="AF430" s="10"/>
      <c r="AG430" s="12">
        <f t="shared" si="170"/>
        <v>5.3240763325554885E-2</v>
      </c>
      <c r="AH430" s="12">
        <f t="shared" si="171"/>
        <v>6.4077830323651372E-2</v>
      </c>
      <c r="AI430" s="12">
        <f t="shared" si="166"/>
        <v>7.2993762186442698E-2</v>
      </c>
      <c r="AJ430" s="12">
        <f t="shared" si="172"/>
        <v>1.9386032923027319E-2</v>
      </c>
      <c r="AK430" s="12">
        <f t="shared" si="173"/>
        <v>1.4137995412022208E-2</v>
      </c>
      <c r="AL430" s="12">
        <f t="shared" si="174"/>
        <v>3.8484316442758626E-2</v>
      </c>
      <c r="AM430" s="12">
        <f t="shared" si="175"/>
        <v>3.639834915449236E-2</v>
      </c>
      <c r="AN430" s="6">
        <f t="shared" si="176"/>
        <v>3321.8638699927078</v>
      </c>
      <c r="AO430" s="6">
        <f t="shared" si="177"/>
        <v>4596.8487169871969</v>
      </c>
      <c r="AP430" s="6">
        <f t="shared" si="178"/>
        <v>5007.7717874440559</v>
      </c>
      <c r="AQ430" s="6">
        <f t="shared" si="179"/>
        <v>176.85856810199357</v>
      </c>
      <c r="AR430" s="6">
        <f t="shared" si="180"/>
        <v>294.5560921106001</v>
      </c>
      <c r="AS430" s="6">
        <f t="shared" si="181"/>
        <v>365.5361029366685</v>
      </c>
      <c r="AT430" s="12">
        <f t="shared" si="182"/>
        <v>2.4438852631418984E-2</v>
      </c>
      <c r="AU430" s="12">
        <f t="shared" si="183"/>
        <v>1.4372311948809946E-2</v>
      </c>
      <c r="AV430" s="12">
        <f t="shared" si="184"/>
        <v>4.3631801155621819E-2</v>
      </c>
      <c r="AW430" s="12">
        <f t="shared" si="185"/>
        <v>3.6637808944979477E-2</v>
      </c>
      <c r="AX430" s="12">
        <f t="shared" si="186"/>
        <v>1.4137995412022208E-2</v>
      </c>
      <c r="AY430" s="6">
        <f t="shared" si="187"/>
        <v>9971579000</v>
      </c>
      <c r="AZ430" s="13">
        <f t="shared" si="188"/>
        <v>0.19133609631934922</v>
      </c>
      <c r="BA430" s="14">
        <f t="shared" si="189"/>
        <v>8.8182992709873513</v>
      </c>
      <c r="BB430" s="6"/>
      <c r="BC430" s="15"/>
      <c r="BD430" s="13">
        <f>_xlfn.PERCENTRANK.EXC($AX429:$AX$1474,AX430)</f>
        <v>0.77900000000000003</v>
      </c>
      <c r="BE430" s="13">
        <f>_xlfn.PERCENTRANK.EXC($AZ429:$AZ$1474,AZ430)</f>
        <v>0.85599999999999998</v>
      </c>
      <c r="BF430" s="13">
        <f>1-_xlfn.PERCENTRANK.EXC($BA429:$BA$1474,BA430)</f>
        <v>0.73099999999999998</v>
      </c>
      <c r="BG430" s="13">
        <v>0</v>
      </c>
      <c r="BH430" s="16">
        <f t="shared" si="190"/>
        <v>0.61940000000000006</v>
      </c>
    </row>
    <row r="431" spans="1:60" collapsed="1">
      <c r="A431" s="4" t="s">
        <v>2023</v>
      </c>
      <c r="B431" s="4" t="s">
        <v>2024</v>
      </c>
      <c r="C431" s="4" t="s">
        <v>20</v>
      </c>
      <c r="D431" s="4" t="s">
        <v>2016</v>
      </c>
      <c r="E431" s="45">
        <v>14171028932.161699</v>
      </c>
      <c r="F431" s="45">
        <v>31253416000</v>
      </c>
      <c r="G431" s="45">
        <v>45121858000</v>
      </c>
      <c r="H431" s="45">
        <v>60156181000</v>
      </c>
      <c r="I431" s="43">
        <v>728995000</v>
      </c>
      <c r="J431" s="43">
        <v>1831753000</v>
      </c>
      <c r="K431" s="43">
        <v>1558446000</v>
      </c>
      <c r="L431" s="45">
        <v>1777327000</v>
      </c>
      <c r="M431" s="45">
        <v>5315090</v>
      </c>
      <c r="N431" s="45">
        <v>5372390</v>
      </c>
      <c r="O431" s="45">
        <v>5374220</v>
      </c>
      <c r="P431" s="45">
        <v>10694544000</v>
      </c>
      <c r="Q431" s="45">
        <v>2431173000</v>
      </c>
      <c r="R431" s="45">
        <v>8558806000</v>
      </c>
      <c r="S431" s="45">
        <v>5521241000</v>
      </c>
      <c r="T431" s="45">
        <v>9953826800.0000095</v>
      </c>
      <c r="U431" s="1">
        <v>9.7750571370887904</v>
      </c>
      <c r="V431" s="8"/>
      <c r="W431" s="1"/>
      <c r="X431" s="11">
        <f t="shared" si="191"/>
        <v>0</v>
      </c>
      <c r="Y431" s="5">
        <f t="shared" si="167"/>
        <v>0</v>
      </c>
      <c r="Z431" s="5"/>
      <c r="AA431" s="5">
        <f t="shared" si="168"/>
        <v>0</v>
      </c>
      <c r="AB431" s="5"/>
      <c r="AC431" s="5"/>
      <c r="AD431" s="5"/>
      <c r="AE431" s="5">
        <f t="shared" si="169"/>
        <v>0</v>
      </c>
      <c r="AF431" s="10"/>
      <c r="AG431" s="12">
        <f t="shared" si="170"/>
        <v>2.3325290265870456E-2</v>
      </c>
      <c r="AH431" s="12">
        <f t="shared" si="171"/>
        <v>4.0595690895530057E-2</v>
      </c>
      <c r="AI431" s="12">
        <f t="shared" si="166"/>
        <v>2.9545209992635671E-2</v>
      </c>
      <c r="AJ431" s="12">
        <f t="shared" si="172"/>
        <v>3.9270016706506761E-2</v>
      </c>
      <c r="AK431" s="12">
        <f t="shared" si="173"/>
        <v>4.9096763349074202E-2</v>
      </c>
      <c r="AL431" s="12">
        <f t="shared" si="174"/>
        <v>5.3821907891449694E-2</v>
      </c>
      <c r="AM431" s="12">
        <f t="shared" si="175"/>
        <v>-5.0145319753863715E-3</v>
      </c>
      <c r="AN431" s="6">
        <f t="shared" si="176"/>
        <v>5880.129217002911</v>
      </c>
      <c r="AO431" s="6">
        <f t="shared" si="177"/>
        <v>8398.8426007791695</v>
      </c>
      <c r="AP431" s="6">
        <f t="shared" si="178"/>
        <v>11193.471982911009</v>
      </c>
      <c r="AQ431" s="6">
        <f t="shared" si="179"/>
        <v>137.15572078741846</v>
      </c>
      <c r="AR431" s="6">
        <f t="shared" si="180"/>
        <v>340.95681810144089</v>
      </c>
      <c r="AS431" s="6">
        <f t="shared" si="181"/>
        <v>330.71348028178977</v>
      </c>
      <c r="AT431" s="12">
        <f t="shared" si="182"/>
        <v>3.8593885784502513E-2</v>
      </c>
      <c r="AU431" s="12">
        <f t="shared" si="183"/>
        <v>4.9037216117923998E-2</v>
      </c>
      <c r="AV431" s="12">
        <f t="shared" si="184"/>
        <v>5.3136309763189393E-2</v>
      </c>
      <c r="AW431" s="12">
        <f t="shared" si="185"/>
        <v>-5.0710078236831935E-3</v>
      </c>
      <c r="AX431" s="12">
        <f t="shared" si="186"/>
        <v>-5.0710078236831935E-3</v>
      </c>
      <c r="AY431" s="6">
        <f t="shared" si="187"/>
        <v>16163282000</v>
      </c>
      <c r="AZ431" s="13">
        <f t="shared" si="188"/>
        <v>0.10996077405566518</v>
      </c>
      <c r="BA431" s="14">
        <f t="shared" si="189"/>
        <v>5.6004476385043436</v>
      </c>
      <c r="BB431" s="6"/>
      <c r="BC431" s="15"/>
      <c r="BD431" s="13">
        <f>_xlfn.PERCENTRANK.EXC($AX430:$AX$1474,AX431)</f>
        <v>0.6</v>
      </c>
      <c r="BE431" s="13">
        <f>_xlfn.PERCENTRANK.EXC($AZ430:$AZ$1474,AZ431)</f>
        <v>0.60099999999999998</v>
      </c>
      <c r="BF431" s="13">
        <f>1-_xlfn.PERCENTRANK.EXC($BA430:$BA$1474,BA431)</f>
        <v>0.89400000000000002</v>
      </c>
      <c r="BG431" s="13">
        <v>0</v>
      </c>
      <c r="BH431" s="16">
        <f t="shared" si="190"/>
        <v>0.5978</v>
      </c>
    </row>
    <row r="432" spans="1:60" collapsed="1">
      <c r="A432" s="4" t="s">
        <v>2391</v>
      </c>
      <c r="B432" s="4" t="s">
        <v>2392</v>
      </c>
      <c r="C432" s="4" t="s">
        <v>20</v>
      </c>
      <c r="D432" s="4" t="s">
        <v>2228</v>
      </c>
      <c r="E432" s="45">
        <v>22110000000</v>
      </c>
      <c r="F432" s="45">
        <v>11213346000</v>
      </c>
      <c r="G432" s="45">
        <v>11852597000</v>
      </c>
      <c r="H432" s="45">
        <v>16580736000</v>
      </c>
      <c r="I432" s="43">
        <v>1074244000</v>
      </c>
      <c r="J432" s="43">
        <v>977913000</v>
      </c>
      <c r="K432" s="43">
        <v>1650174000</v>
      </c>
      <c r="L432" s="45">
        <v>2164077000</v>
      </c>
      <c r="M432" s="45">
        <v>6025280</v>
      </c>
      <c r="N432" s="45">
        <v>4387810</v>
      </c>
      <c r="O432" s="45">
        <v>5248830</v>
      </c>
      <c r="P432" s="45">
        <v>2780507000</v>
      </c>
      <c r="Q432" s="45">
        <v>264260000</v>
      </c>
      <c r="R432" s="45">
        <v>5427285000</v>
      </c>
      <c r="S432" s="45">
        <v>365509000</v>
      </c>
      <c r="T432" s="45">
        <v>23577205000</v>
      </c>
      <c r="U432" s="1"/>
      <c r="V432" s="8"/>
      <c r="W432" s="1">
        <v>0.61163372808885896</v>
      </c>
      <c r="X432" s="11">
        <f t="shared" si="191"/>
        <v>0</v>
      </c>
      <c r="Y432" s="5">
        <f t="shared" si="167"/>
        <v>0</v>
      </c>
      <c r="Z432" s="5"/>
      <c r="AA432" s="5">
        <f t="shared" si="168"/>
        <v>0</v>
      </c>
      <c r="AB432" s="5"/>
      <c r="AC432" s="5"/>
      <c r="AD432" s="5"/>
      <c r="AE432" s="5">
        <f t="shared" si="169"/>
        <v>0</v>
      </c>
      <c r="AF432" s="10"/>
      <c r="AG432" s="12">
        <f t="shared" si="170"/>
        <v>9.5800486313362659E-2</v>
      </c>
      <c r="AH432" s="12">
        <f t="shared" si="171"/>
        <v>8.2506222054120296E-2</v>
      </c>
      <c r="AI432" s="12">
        <f t="shared" si="166"/>
        <v>0.13051754759257972</v>
      </c>
      <c r="AJ432" s="12">
        <f t="shared" si="172"/>
        <v>2.3274777689256121E-2</v>
      </c>
      <c r="AK432" s="12">
        <f t="shared" si="173"/>
        <v>5.7543842785471533E-2</v>
      </c>
      <c r="AL432" s="12">
        <f t="shared" si="174"/>
        <v>4.2059073733910601E-2</v>
      </c>
      <c r="AM432" s="12">
        <f t="shared" si="175"/>
        <v>0.14155125271973112</v>
      </c>
      <c r="AN432" s="6">
        <f t="shared" si="176"/>
        <v>1861.0497769398269</v>
      </c>
      <c r="AO432" s="6">
        <f t="shared" si="177"/>
        <v>2701.2557517303621</v>
      </c>
      <c r="AP432" s="6">
        <f t="shared" si="178"/>
        <v>3158.9394207852038</v>
      </c>
      <c r="AQ432" s="6">
        <f t="shared" si="179"/>
        <v>178.28947368421052</v>
      </c>
      <c r="AR432" s="6">
        <f t="shared" si="180"/>
        <v>222.8704068772349</v>
      </c>
      <c r="AS432" s="6">
        <f t="shared" si="181"/>
        <v>412.29702619440906</v>
      </c>
      <c r="AT432" s="12">
        <f t="shared" si="182"/>
        <v>3.1612664775245047E-2</v>
      </c>
      <c r="AU432" s="12">
        <f t="shared" si="183"/>
        <v>2.6429831191549624E-2</v>
      </c>
      <c r="AV432" s="12">
        <f t="shared" si="184"/>
        <v>5.0550019746812502E-2</v>
      </c>
      <c r="AW432" s="12">
        <f t="shared" si="185"/>
        <v>0.10796565799050839</v>
      </c>
      <c r="AX432" s="12">
        <f t="shared" si="186"/>
        <v>2.3274777689256121E-2</v>
      </c>
      <c r="AY432" s="6">
        <f t="shared" si="187"/>
        <v>8106543000</v>
      </c>
      <c r="AZ432" s="13">
        <f t="shared" si="188"/>
        <v>0.26695436020014945</v>
      </c>
      <c r="BA432" s="14">
        <f t="shared" si="189"/>
        <v>10.894808733700327</v>
      </c>
      <c r="BB432" s="6"/>
      <c r="BC432" s="15"/>
      <c r="BD432" s="13">
        <f>_xlfn.PERCENTRANK.EXC($AX431:$AX$1474,AX432)</f>
        <v>0.85299999999999998</v>
      </c>
      <c r="BE432" s="13">
        <f>_xlfn.PERCENTRANK.EXC($AZ431:$AZ$1474,AZ432)</f>
        <v>0.91700000000000004</v>
      </c>
      <c r="BF432" s="13">
        <f>1-_xlfn.PERCENTRANK.EXC($BA431:$BA$1474,BA432)</f>
        <v>0.57099999999999995</v>
      </c>
      <c r="BG432" s="13">
        <v>0</v>
      </c>
      <c r="BH432" s="16">
        <f t="shared" si="190"/>
        <v>0.58240000000000003</v>
      </c>
    </row>
    <row r="433" spans="1:60" collapsed="1">
      <c r="A433" s="4" t="s">
        <v>1467</v>
      </c>
      <c r="B433" s="4" t="s">
        <v>1468</v>
      </c>
      <c r="C433" s="4" t="s">
        <v>20</v>
      </c>
      <c r="D433" s="4" t="s">
        <v>1462</v>
      </c>
      <c r="E433" s="45">
        <v>47777217630</v>
      </c>
      <c r="F433" s="45">
        <v>15332068000</v>
      </c>
      <c r="G433" s="45">
        <v>22305000000</v>
      </c>
      <c r="H433" s="45">
        <v>31678000000</v>
      </c>
      <c r="I433" s="43">
        <v>1480895000</v>
      </c>
      <c r="J433" s="43">
        <v>1382000000</v>
      </c>
      <c r="K433" s="43">
        <v>2321000000</v>
      </c>
      <c r="L433" s="45">
        <v>3936000000</v>
      </c>
      <c r="M433" s="45">
        <v>15876000</v>
      </c>
      <c r="N433" s="45">
        <v>15906000</v>
      </c>
      <c r="O433" s="45">
        <v>17805000</v>
      </c>
      <c r="P433" s="45">
        <v>3474000000</v>
      </c>
      <c r="Q433" s="45">
        <v>8391000000</v>
      </c>
      <c r="R433" s="45">
        <v>9995000000</v>
      </c>
      <c r="S433" s="45">
        <v>1011000000</v>
      </c>
      <c r="T433" s="45">
        <v>40207628965</v>
      </c>
      <c r="U433" s="1">
        <v>15.201219992735099</v>
      </c>
      <c r="V433" s="8">
        <v>3</v>
      </c>
      <c r="W433" s="1"/>
      <c r="X433" s="11">
        <f t="shared" si="191"/>
        <v>0</v>
      </c>
      <c r="Y433" s="5">
        <f t="shared" si="167"/>
        <v>0</v>
      </c>
      <c r="Z433" s="5"/>
      <c r="AA433" s="5">
        <f t="shared" si="168"/>
        <v>0</v>
      </c>
      <c r="AB433" s="5"/>
      <c r="AC433" s="5"/>
      <c r="AD433" s="5"/>
      <c r="AE433" s="17">
        <f t="shared" si="169"/>
        <v>0</v>
      </c>
      <c r="AF433" s="10"/>
      <c r="AG433" s="12">
        <f t="shared" si="170"/>
        <v>9.6588079311936262E-2</v>
      </c>
      <c r="AH433" s="12">
        <f t="shared" si="171"/>
        <v>6.1959201972651874E-2</v>
      </c>
      <c r="AI433" s="12">
        <f t="shared" si="166"/>
        <v>0.12425026832502052</v>
      </c>
      <c r="AJ433" s="12">
        <f t="shared" si="172"/>
        <v>4.3611000105114872E-2</v>
      </c>
      <c r="AK433" s="12">
        <f t="shared" si="173"/>
        <v>6.0211688350754633E-2</v>
      </c>
      <c r="AL433" s="12">
        <f t="shared" si="174"/>
        <v>5.9186413607196009E-2</v>
      </c>
      <c r="AM433" s="12">
        <f t="shared" si="175"/>
        <v>0.19057796684550321</v>
      </c>
      <c r="AN433" s="6">
        <f t="shared" si="176"/>
        <v>965.7387251196775</v>
      </c>
      <c r="AO433" s="6">
        <f t="shared" si="177"/>
        <v>1402.3010184835912</v>
      </c>
      <c r="AP433" s="6">
        <f t="shared" si="178"/>
        <v>1779.1631564167369</v>
      </c>
      <c r="AQ433" s="6">
        <f t="shared" si="179"/>
        <v>93.278848576467624</v>
      </c>
      <c r="AR433" s="6">
        <f t="shared" si="180"/>
        <v>86.885452030680256</v>
      </c>
      <c r="AS433" s="6">
        <f t="shared" si="181"/>
        <v>221.06149957877003</v>
      </c>
      <c r="AT433" s="12">
        <f t="shared" si="182"/>
        <v>3.6595177626404629E-2</v>
      </c>
      <c r="AU433" s="12">
        <f t="shared" si="183"/>
        <v>4.0468862420582008E-2</v>
      </c>
      <c r="AV433" s="12">
        <f t="shared" si="184"/>
        <v>5.2065883209392982E-2</v>
      </c>
      <c r="AW433" s="12">
        <f t="shared" si="185"/>
        <v>0.16840751370487217</v>
      </c>
      <c r="AX433" s="12">
        <f t="shared" si="186"/>
        <v>3.6595177626404629E-2</v>
      </c>
      <c r="AY433" s="6">
        <f t="shared" si="187"/>
        <v>20849000000</v>
      </c>
      <c r="AZ433" s="13">
        <f t="shared" si="188"/>
        <v>0.18878603290325674</v>
      </c>
      <c r="BA433" s="14">
        <f t="shared" si="189"/>
        <v>10.215352887449187</v>
      </c>
      <c r="BB433" s="6"/>
      <c r="BC433" s="15"/>
      <c r="BD433" s="13">
        <f>_xlfn.PERCENTRANK.EXC($AX432:$AX$1474,AX433)</f>
        <v>0.92200000000000004</v>
      </c>
      <c r="BE433" s="13">
        <f>_xlfn.PERCENTRANK.EXC($AZ432:$AZ$1474,AZ433)</f>
        <v>0.85299999999999998</v>
      </c>
      <c r="BF433" s="13">
        <f>1-_xlfn.PERCENTRANK.EXC($BA432:$BA$1474,BA433)</f>
        <v>0.629</v>
      </c>
      <c r="BG433" s="13">
        <v>0</v>
      </c>
      <c r="BH433" s="16">
        <f t="shared" si="190"/>
        <v>0.60660000000000003</v>
      </c>
    </row>
    <row r="434" spans="1:60" collapsed="1">
      <c r="A434" s="4" t="s">
        <v>2554</v>
      </c>
      <c r="B434" s="4" t="s">
        <v>2555</v>
      </c>
      <c r="C434" s="4" t="s">
        <v>20</v>
      </c>
      <c r="D434" s="4" t="s">
        <v>2543</v>
      </c>
      <c r="E434" s="45">
        <v>31334879895</v>
      </c>
      <c r="F434" s="45">
        <v>45647000000</v>
      </c>
      <c r="G434" s="45">
        <v>39826000000</v>
      </c>
      <c r="H434" s="45">
        <v>45227000000</v>
      </c>
      <c r="I434" s="43">
        <v>731000000</v>
      </c>
      <c r="J434" s="43">
        <v>1667000000</v>
      </c>
      <c r="K434" s="43">
        <v>2936000000</v>
      </c>
      <c r="L434" s="45">
        <v>4317000000</v>
      </c>
      <c r="M434" s="45">
        <v>27648850</v>
      </c>
      <c r="N434" s="45">
        <v>27434680</v>
      </c>
      <c r="O434" s="45">
        <v>27081080</v>
      </c>
      <c r="P434" s="45">
        <v>11166000000</v>
      </c>
      <c r="Q434" s="45">
        <v>19333000000</v>
      </c>
      <c r="R434" s="45">
        <v>10974000000</v>
      </c>
      <c r="S434" s="45">
        <v>5930000000</v>
      </c>
      <c r="T434" s="45">
        <v>25886793081</v>
      </c>
      <c r="U434" s="1">
        <v>7.2227342811723201</v>
      </c>
      <c r="V434" s="8">
        <v>2</v>
      </c>
      <c r="W434" s="1"/>
      <c r="X434" s="11">
        <f t="shared" si="191"/>
        <v>0</v>
      </c>
      <c r="Y434" s="5">
        <f t="shared" si="167"/>
        <v>0</v>
      </c>
      <c r="Z434" s="5"/>
      <c r="AA434" s="5">
        <f t="shared" si="168"/>
        <v>0</v>
      </c>
      <c r="AB434" s="5"/>
      <c r="AC434" s="5"/>
      <c r="AD434" s="5"/>
      <c r="AE434" s="5">
        <f t="shared" si="169"/>
        <v>0</v>
      </c>
      <c r="AF434" s="10"/>
      <c r="AG434" s="12">
        <f t="shared" si="170"/>
        <v>1.6014195894582337E-2</v>
      </c>
      <c r="AH434" s="12">
        <f t="shared" si="171"/>
        <v>4.1857078290563954E-2</v>
      </c>
      <c r="AI434" s="12">
        <f t="shared" si="166"/>
        <v>9.5451831870342937E-2</v>
      </c>
      <c r="AJ434" s="12">
        <f t="shared" si="172"/>
        <v>-5.4359536524106744E-4</v>
      </c>
      <c r="AK434" s="12">
        <f t="shared" si="173"/>
        <v>2.1421939380992017E-2</v>
      </c>
      <c r="AL434" s="12">
        <f t="shared" si="174"/>
        <v>0.11011637819312003</v>
      </c>
      <c r="AM434" s="12">
        <f t="shared" si="175"/>
        <v>0.17185643212851809</v>
      </c>
      <c r="AN434" s="6">
        <f t="shared" si="176"/>
        <v>1650.9547413364389</v>
      </c>
      <c r="AO434" s="6">
        <f t="shared" si="177"/>
        <v>1451.6662851544104</v>
      </c>
      <c r="AP434" s="6">
        <f t="shared" si="178"/>
        <v>1670.058948904549</v>
      </c>
      <c r="AQ434" s="6">
        <f t="shared" si="179"/>
        <v>26.438712640851243</v>
      </c>
      <c r="AR434" s="6">
        <f t="shared" si="180"/>
        <v>60.76250934948029</v>
      </c>
      <c r="AS434" s="6">
        <f t="shared" si="181"/>
        <v>159.41018600439867</v>
      </c>
      <c r="AT434" s="12">
        <f t="shared" si="182"/>
        <v>6.770039383676707E-4</v>
      </c>
      <c r="AU434" s="12">
        <f t="shared" si="183"/>
        <v>2.3632741035545024E-2</v>
      </c>
      <c r="AV434" s="12">
        <f t="shared" si="184"/>
        <v>0.11147212244756055</v>
      </c>
      <c r="AW434" s="12">
        <f t="shared" si="185"/>
        <v>0.17439283950255424</v>
      </c>
      <c r="AX434" s="12">
        <f t="shared" si="186"/>
        <v>-5.4359536524106744E-4</v>
      </c>
      <c r="AY434" s="6">
        <f t="shared" si="187"/>
        <v>35543000000</v>
      </c>
      <c r="AZ434" s="13">
        <f t="shared" si="188"/>
        <v>0.12145851503812284</v>
      </c>
      <c r="BA434" s="14">
        <f t="shared" si="189"/>
        <v>5.9964774336344684</v>
      </c>
      <c r="BB434" s="6"/>
      <c r="BC434" s="15"/>
      <c r="BD434" s="13">
        <f>_xlfn.PERCENTRANK.EXC($AX433:$AX$1474,AX434)</f>
        <v>0.63800000000000001</v>
      </c>
      <c r="BE434" s="13">
        <f>_xlfn.PERCENTRANK.EXC($AZ433:$AZ$1474,AZ434)</f>
        <v>0.66600000000000004</v>
      </c>
      <c r="BF434" s="13">
        <f>1-_xlfn.PERCENTRANK.EXC($BA433:$BA$1474,BA434)</f>
        <v>0.878</v>
      </c>
      <c r="BG434" s="13">
        <v>0</v>
      </c>
      <c r="BH434" s="16">
        <f t="shared" si="190"/>
        <v>0.6120000000000001</v>
      </c>
    </row>
    <row r="435" spans="1:60" collapsed="1">
      <c r="A435" s="4" t="s">
        <v>2899</v>
      </c>
      <c r="B435" s="4" t="s">
        <v>2900</v>
      </c>
      <c r="C435" s="4" t="s">
        <v>20</v>
      </c>
      <c r="D435" s="4" t="s">
        <v>2852</v>
      </c>
      <c r="E435" s="45">
        <v>92663270235</v>
      </c>
      <c r="F435" s="45">
        <v>175003000000</v>
      </c>
      <c r="G435" s="45">
        <v>203769000000</v>
      </c>
      <c r="H435" s="45">
        <v>240806000000</v>
      </c>
      <c r="I435" s="43">
        <v>4382000000</v>
      </c>
      <c r="J435" s="43">
        <v>8174000000</v>
      </c>
      <c r="K435" s="43">
        <v>4992000000</v>
      </c>
      <c r="L435" s="45">
        <v>12833000000</v>
      </c>
      <c r="M435" s="45">
        <v>55273000</v>
      </c>
      <c r="N435" s="45">
        <v>62674000</v>
      </c>
      <c r="O435" s="45">
        <v>62991000</v>
      </c>
      <c r="P435" s="45">
        <v>34658000000</v>
      </c>
      <c r="Q435" s="45">
        <v>34776000000</v>
      </c>
      <c r="R435" s="45">
        <v>79903000000</v>
      </c>
      <c r="S435" s="45">
        <v>30123000000</v>
      </c>
      <c r="T435" s="45">
        <v>80080510582.000107</v>
      </c>
      <c r="U435" s="1">
        <v>6.7163034350344999</v>
      </c>
      <c r="V435" s="8">
        <v>2</v>
      </c>
      <c r="W435" s="1"/>
      <c r="X435" s="11">
        <f t="shared" si="191"/>
        <v>0</v>
      </c>
      <c r="Y435" s="5">
        <f t="shared" si="167"/>
        <v>0</v>
      </c>
      <c r="Z435" s="5"/>
      <c r="AA435" s="5">
        <f t="shared" si="168"/>
        <v>0</v>
      </c>
      <c r="AB435" s="5"/>
      <c r="AC435" s="5"/>
      <c r="AD435" s="5"/>
      <c r="AE435" s="5">
        <f t="shared" si="169"/>
        <v>0</v>
      </c>
      <c r="AF435" s="10"/>
      <c r="AG435" s="12">
        <f t="shared" si="170"/>
        <v>2.503957075021571E-2</v>
      </c>
      <c r="AH435" s="12">
        <f t="shared" si="171"/>
        <v>4.0114050714289216E-2</v>
      </c>
      <c r="AI435" s="12">
        <f t="shared" si="166"/>
        <v>5.3291861498467645E-2</v>
      </c>
      <c r="AJ435" s="12">
        <f t="shared" si="172"/>
        <v>1.8953168516156138E-2</v>
      </c>
      <c r="AK435" s="12">
        <f t="shared" si="173"/>
        <v>2.8225093000254553E-2</v>
      </c>
      <c r="AL435" s="12">
        <f t="shared" si="174"/>
        <v>6.5247055485450289E-2</v>
      </c>
      <c r="AM435" s="12">
        <f t="shared" si="175"/>
        <v>7.8074880157039894E-2</v>
      </c>
      <c r="AN435" s="6">
        <f t="shared" si="176"/>
        <v>3166.157074882854</v>
      </c>
      <c r="AO435" s="6">
        <f t="shared" si="177"/>
        <v>3251.2525130037975</v>
      </c>
      <c r="AP435" s="6">
        <f t="shared" si="178"/>
        <v>3822.8635836865583</v>
      </c>
      <c r="AQ435" s="6">
        <f t="shared" si="179"/>
        <v>79.279214082825234</v>
      </c>
      <c r="AR435" s="6">
        <f t="shared" si="180"/>
        <v>130.42090819159461</v>
      </c>
      <c r="AS435" s="6">
        <f t="shared" si="181"/>
        <v>203.72751662935974</v>
      </c>
      <c r="AT435" s="12">
        <f t="shared" si="182"/>
        <v>1.1148819275149657E-2</v>
      </c>
      <c r="AU435" s="12">
        <f t="shared" si="183"/>
        <v>2.736086125807291E-2</v>
      </c>
      <c r="AV435" s="12">
        <f t="shared" si="184"/>
        <v>5.7088132871696784E-2</v>
      </c>
      <c r="AW435" s="12">
        <f t="shared" si="185"/>
        <v>7.7168749254163282E-2</v>
      </c>
      <c r="AX435" s="12">
        <f t="shared" si="186"/>
        <v>1.1148819275149657E-2</v>
      </c>
      <c r="AY435" s="6">
        <f t="shared" si="187"/>
        <v>119214000000</v>
      </c>
      <c r="AZ435" s="13">
        <f t="shared" si="188"/>
        <v>0.10764675289814955</v>
      </c>
      <c r="BA435" s="14">
        <f t="shared" si="189"/>
        <v>6.2402018687758209</v>
      </c>
      <c r="BB435" s="6"/>
      <c r="BC435" s="15"/>
      <c r="BD435" s="13">
        <f>_xlfn.PERCENTRANK.EXC($AX434:$AX$1474,AX435)</f>
        <v>0.754</v>
      </c>
      <c r="BE435" s="13">
        <f>_xlfn.PERCENTRANK.EXC($AZ434:$AZ$1474,AZ435)</f>
        <v>0.59399999999999997</v>
      </c>
      <c r="BF435" s="13">
        <f>1-_xlfn.PERCENTRANK.EXC($BA434:$BA$1474,BA435)</f>
        <v>0.86799999999999999</v>
      </c>
      <c r="BG435" s="13">
        <v>0</v>
      </c>
      <c r="BH435" s="16">
        <f t="shared" si="190"/>
        <v>0.61680000000000001</v>
      </c>
    </row>
    <row r="436" spans="1:60" collapsed="1">
      <c r="A436" s="4" t="s">
        <v>1347</v>
      </c>
      <c r="B436" s="4" t="s">
        <v>1348</v>
      </c>
      <c r="C436" s="4" t="s">
        <v>20</v>
      </c>
      <c r="D436" s="4" t="s">
        <v>1292</v>
      </c>
      <c r="E436" s="45">
        <v>134082000000</v>
      </c>
      <c r="F436" s="45">
        <v>63685668000</v>
      </c>
      <c r="G436" s="45">
        <v>59903000000</v>
      </c>
      <c r="H436" s="45">
        <v>63445000000</v>
      </c>
      <c r="I436" s="43">
        <v>5750956000</v>
      </c>
      <c r="J436" s="43">
        <v>2145000000</v>
      </c>
      <c r="K436" s="43">
        <v>2481000000</v>
      </c>
      <c r="L436" s="45">
        <v>10908000000</v>
      </c>
      <c r="M436" s="45">
        <v>28208970</v>
      </c>
      <c r="N436" s="45">
        <v>25920760</v>
      </c>
      <c r="O436" s="45">
        <v>20875970</v>
      </c>
      <c r="P436" s="45">
        <v>10998000000</v>
      </c>
      <c r="Q436" s="45">
        <v>12997000000</v>
      </c>
      <c r="R436" s="45">
        <v>13482000000</v>
      </c>
      <c r="S436" s="45">
        <v>2233000000</v>
      </c>
      <c r="T436" s="45">
        <v>105024000000</v>
      </c>
      <c r="U436" s="1">
        <v>12.046475428343699</v>
      </c>
      <c r="V436" s="8">
        <v>2</v>
      </c>
      <c r="W436" s="1"/>
      <c r="X436" s="11">
        <f t="shared" si="191"/>
        <v>0</v>
      </c>
      <c r="Y436" s="5">
        <f t="shared" si="167"/>
        <v>0</v>
      </c>
      <c r="Z436" s="5"/>
      <c r="AA436" s="5">
        <f t="shared" si="168"/>
        <v>0</v>
      </c>
      <c r="AB436" s="5"/>
      <c r="AC436" s="5"/>
      <c r="AD436" s="5"/>
      <c r="AE436" s="11">
        <f t="shared" si="169"/>
        <v>0</v>
      </c>
      <c r="AF436" s="10"/>
      <c r="AG436" s="12">
        <f t="shared" si="170"/>
        <v>9.0302201116898073E-2</v>
      </c>
      <c r="AH436" s="12">
        <f t="shared" si="171"/>
        <v>3.580788942123099E-2</v>
      </c>
      <c r="AI436" s="12">
        <f t="shared" si="166"/>
        <v>0.17192844195760107</v>
      </c>
      <c r="AJ436" s="12">
        <f t="shared" si="172"/>
        <v>-2.2269027519195017E-4</v>
      </c>
      <c r="AK436" s="12">
        <f t="shared" si="173"/>
        <v>9.6204487599544919E-3</v>
      </c>
      <c r="AL436" s="12">
        <f t="shared" si="174"/>
        <v>3.8372649189683639E-2</v>
      </c>
      <c r="AM436" s="12">
        <f t="shared" si="175"/>
        <v>0.31135307447113414</v>
      </c>
      <c r="AN436" s="6">
        <f t="shared" si="176"/>
        <v>2257.6388999669252</v>
      </c>
      <c r="AO436" s="6">
        <f t="shared" si="177"/>
        <v>2311.0047699218694</v>
      </c>
      <c r="AP436" s="6">
        <f t="shared" si="178"/>
        <v>3039.1402171970931</v>
      </c>
      <c r="AQ436" s="6">
        <f t="shared" si="179"/>
        <v>203.86976199414582</v>
      </c>
      <c r="AR436" s="6">
        <f t="shared" si="180"/>
        <v>82.752203253299669</v>
      </c>
      <c r="AS436" s="6">
        <f t="shared" si="181"/>
        <v>522.51464243338148</v>
      </c>
      <c r="AT436" s="12">
        <f t="shared" si="182"/>
        <v>1.7639363218625803E-2</v>
      </c>
      <c r="AU436" s="12">
        <f t="shared" si="183"/>
        <v>4.6706648233087567E-2</v>
      </c>
      <c r="AV436" s="12">
        <f t="shared" si="184"/>
        <v>5.6924248256728704E-2</v>
      </c>
      <c r="AW436" s="12">
        <f t="shared" si="185"/>
        <v>0.35952276215849777</v>
      </c>
      <c r="AX436" s="12">
        <f t="shared" si="186"/>
        <v>-2.2269027519195017E-4</v>
      </c>
      <c r="AY436" s="6">
        <f t="shared" si="187"/>
        <v>35244000000</v>
      </c>
      <c r="AZ436" s="13">
        <f t="shared" si="188"/>
        <v>0.30949948927477017</v>
      </c>
      <c r="BA436" s="14">
        <f t="shared" si="189"/>
        <v>9.6281628162816286</v>
      </c>
      <c r="BB436" s="6"/>
      <c r="BC436" s="15"/>
      <c r="BD436" s="13">
        <f>_xlfn.PERCENTRANK.EXC($AX435:$AX$1474,AX436)</f>
        <v>0.64200000000000002</v>
      </c>
      <c r="BE436" s="13">
        <f>_xlfn.PERCENTRANK.EXC($AZ435:$AZ$1474,AZ436)</f>
        <v>0.93899999999999995</v>
      </c>
      <c r="BF436" s="13">
        <f>1-_xlfn.PERCENTRANK.EXC($BA435:$BA$1474,BA436)</f>
        <v>0.66799999999999993</v>
      </c>
      <c r="BG436" s="13">
        <v>0</v>
      </c>
      <c r="BH436" s="16">
        <f t="shared" si="190"/>
        <v>0.58340000000000003</v>
      </c>
    </row>
    <row r="437" spans="1:60" collapsed="1">
      <c r="A437" s="4" t="s">
        <v>1469</v>
      </c>
      <c r="B437" s="4" t="s">
        <v>1470</v>
      </c>
      <c r="C437" s="4" t="s">
        <v>20</v>
      </c>
      <c r="D437" s="4" t="s">
        <v>1462</v>
      </c>
      <c r="E437" s="45">
        <v>321634960000</v>
      </c>
      <c r="F437" s="45">
        <v>88270000000</v>
      </c>
      <c r="G437" s="45">
        <v>121747000000</v>
      </c>
      <c r="H437" s="45">
        <v>134648000000</v>
      </c>
      <c r="I437" s="43">
        <v>6611000000</v>
      </c>
      <c r="J437" s="43">
        <v>11930000000</v>
      </c>
      <c r="K437" s="43">
        <v>19763000000</v>
      </c>
      <c r="L437" s="45">
        <v>24203000000</v>
      </c>
      <c r="M437" s="45">
        <v>38341900</v>
      </c>
      <c r="N437" s="45">
        <v>30498000</v>
      </c>
      <c r="O437" s="45">
        <v>30247000</v>
      </c>
      <c r="P437" s="45">
        <v>41095000000</v>
      </c>
      <c r="Q437" s="45">
        <v>15598000000</v>
      </c>
      <c r="R437" s="45">
        <v>46826000000</v>
      </c>
      <c r="S437" s="45">
        <v>18879000000</v>
      </c>
      <c r="T437" s="45">
        <v>257550960000</v>
      </c>
      <c r="U437" s="1">
        <v>12.5153801216678</v>
      </c>
      <c r="V437" s="8">
        <v>3</v>
      </c>
      <c r="W437" s="1"/>
      <c r="X437" s="11">
        <f t="shared" si="191"/>
        <v>0</v>
      </c>
      <c r="Y437" s="5">
        <f t="shared" si="167"/>
        <v>0</v>
      </c>
      <c r="Z437" s="5"/>
      <c r="AA437" s="5">
        <f t="shared" si="168"/>
        <v>0</v>
      </c>
      <c r="AB437" s="5"/>
      <c r="AC437" s="5"/>
      <c r="AD437" s="5"/>
      <c r="AE437" s="5">
        <f t="shared" si="169"/>
        <v>0</v>
      </c>
      <c r="AF437" s="10"/>
      <c r="AG437" s="12">
        <f t="shared" si="170"/>
        <v>7.4895207884898604E-2</v>
      </c>
      <c r="AH437" s="12">
        <f t="shared" si="171"/>
        <v>9.799009421176702E-2</v>
      </c>
      <c r="AI437" s="12">
        <f t="shared" si="166"/>
        <v>0.17975016338898461</v>
      </c>
      <c r="AJ437" s="12">
        <f t="shared" si="172"/>
        <v>2.5150098287413103E-2</v>
      </c>
      <c r="AK437" s="12">
        <f t="shared" si="173"/>
        <v>1.6928158678319649E-2</v>
      </c>
      <c r="AL437" s="12">
        <f t="shared" si="174"/>
        <v>7.9327049859320597E-2</v>
      </c>
      <c r="AM437" s="12">
        <f t="shared" si="175"/>
        <v>0.12513540984361415</v>
      </c>
      <c r="AN437" s="6">
        <f t="shared" si="176"/>
        <v>2302.1811647310124</v>
      </c>
      <c r="AO437" s="6">
        <f t="shared" si="177"/>
        <v>3991.966686340088</v>
      </c>
      <c r="AP437" s="6">
        <f t="shared" si="178"/>
        <v>4451.6150362019371</v>
      </c>
      <c r="AQ437" s="6">
        <f t="shared" si="179"/>
        <v>172.42233692122716</v>
      </c>
      <c r="AR437" s="6">
        <f t="shared" si="180"/>
        <v>391.17319168470061</v>
      </c>
      <c r="AS437" s="6">
        <f t="shared" si="181"/>
        <v>800.17853010215879</v>
      </c>
      <c r="AT437" s="12">
        <f t="shared" si="182"/>
        <v>3.9550928945453423E-2</v>
      </c>
      <c r="AU437" s="12">
        <f t="shared" si="183"/>
        <v>1.8329790010791713E-2</v>
      </c>
      <c r="AV437" s="12">
        <f t="shared" si="184"/>
        <v>9.4488933075868475E-2</v>
      </c>
      <c r="AW437" s="12">
        <f t="shared" si="185"/>
        <v>0.12668618315070801</v>
      </c>
      <c r="AX437" s="12">
        <f t="shared" si="186"/>
        <v>1.6928158678319649E-2</v>
      </c>
      <c r="AY437" s="6">
        <f t="shared" si="187"/>
        <v>84640000000</v>
      </c>
      <c r="AZ437" s="13">
        <f t="shared" si="188"/>
        <v>0.28595226843100191</v>
      </c>
      <c r="BA437" s="14">
        <f t="shared" si="189"/>
        <v>10.641282485642275</v>
      </c>
      <c r="BB437" s="6"/>
      <c r="BC437" s="15"/>
      <c r="BD437" s="13">
        <f>_xlfn.PERCENTRANK.EXC($AX436:$AX$1474,AX437)</f>
        <v>0.79800000000000004</v>
      </c>
      <c r="BE437" s="13">
        <f>_xlfn.PERCENTRANK.EXC($AZ436:$AZ$1474,AZ437)</f>
        <v>0.92900000000000005</v>
      </c>
      <c r="BF437" s="13">
        <f>1-_xlfn.PERCENTRANK.EXC($BA436:$BA$1474,BA437)</f>
        <v>0.59399999999999997</v>
      </c>
      <c r="BG437" s="13">
        <v>0</v>
      </c>
      <c r="BH437" s="16">
        <f t="shared" si="190"/>
        <v>0.58300000000000007</v>
      </c>
    </row>
    <row r="438" spans="1:60" collapsed="1">
      <c r="A438" s="4" t="s">
        <v>295</v>
      </c>
      <c r="B438" s="4" t="s">
        <v>296</v>
      </c>
      <c r="C438" s="4" t="s">
        <v>20</v>
      </c>
      <c r="D438" s="4" t="s">
        <v>288</v>
      </c>
      <c r="E438" s="45">
        <v>177101841840</v>
      </c>
      <c r="F438" s="45">
        <v>259217000000</v>
      </c>
      <c r="G438" s="45">
        <v>329587000000</v>
      </c>
      <c r="H438" s="45">
        <v>379400000000</v>
      </c>
      <c r="I438" s="43">
        <v>15718000000</v>
      </c>
      <c r="J438" s="43">
        <v>16405000000</v>
      </c>
      <c r="K438" s="43">
        <v>29993000000</v>
      </c>
      <c r="L438" s="45">
        <v>25942000000</v>
      </c>
      <c r="M438" s="45">
        <v>52888370</v>
      </c>
      <c r="N438" s="45">
        <v>50644000</v>
      </c>
      <c r="O438" s="45">
        <v>48620000</v>
      </c>
      <c r="P438" s="45">
        <v>24655000000</v>
      </c>
      <c r="Q438" s="45">
        <v>124706000000</v>
      </c>
      <c r="R438" s="45">
        <v>164029000000</v>
      </c>
      <c r="S438" s="45">
        <v>61337000000</v>
      </c>
      <c r="T438" s="45">
        <v>185386887680</v>
      </c>
      <c r="U438" s="1">
        <v>10.367704967937099</v>
      </c>
      <c r="V438" s="8">
        <v>3</v>
      </c>
      <c r="W438" s="1">
        <v>0.25841718266253899</v>
      </c>
      <c r="X438" s="11">
        <f t="shared" si="191"/>
        <v>0</v>
      </c>
      <c r="Y438" s="5">
        <f t="shared" si="167"/>
        <v>0</v>
      </c>
      <c r="Z438" s="5"/>
      <c r="AA438" s="5">
        <f t="shared" si="168"/>
        <v>0</v>
      </c>
      <c r="AB438" s="5"/>
      <c r="AC438" s="5"/>
      <c r="AD438" s="5"/>
      <c r="AE438" s="5">
        <f t="shared" si="169"/>
        <v>0</v>
      </c>
      <c r="AF438" s="10"/>
      <c r="AG438" s="12">
        <f t="shared" si="170"/>
        <v>6.0636455170764263E-2</v>
      </c>
      <c r="AH438" s="12">
        <f t="shared" si="171"/>
        <v>4.9774414646208742E-2</v>
      </c>
      <c r="AI438" s="12">
        <f t="shared" si="166"/>
        <v>6.8376383763837645E-2</v>
      </c>
      <c r="AJ438" s="12">
        <f t="shared" si="172"/>
        <v>2.2660313912733709E-2</v>
      </c>
      <c r="AK438" s="12">
        <f t="shared" si="173"/>
        <v>2.3735763981660218E-2</v>
      </c>
      <c r="AL438" s="12">
        <f t="shared" si="174"/>
        <v>2.991258011940312E-2</v>
      </c>
      <c r="AM438" s="12">
        <f t="shared" si="175"/>
        <v>7.9372138039647044E-2</v>
      </c>
      <c r="AN438" s="6">
        <f t="shared" si="176"/>
        <v>4901.2098501050423</v>
      </c>
      <c r="AO438" s="6">
        <f t="shared" si="177"/>
        <v>6507.9180159545058</v>
      </c>
      <c r="AP438" s="6">
        <f t="shared" si="178"/>
        <v>7803.3730974907448</v>
      </c>
      <c r="AQ438" s="6">
        <f t="shared" si="179"/>
        <v>297.19199135840262</v>
      </c>
      <c r="AR438" s="6">
        <f t="shared" si="180"/>
        <v>323.92780980965171</v>
      </c>
      <c r="AS438" s="6">
        <f t="shared" si="181"/>
        <v>533.5664335664336</v>
      </c>
      <c r="AT438" s="12">
        <f t="shared" si="182"/>
        <v>2.7734941170246552E-2</v>
      </c>
      <c r="AU438" s="12">
        <f t="shared" si="183"/>
        <v>3.071844941981694E-2</v>
      </c>
      <c r="AV438" s="12">
        <f t="shared" si="184"/>
        <v>3.50231944463959E-2</v>
      </c>
      <c r="AW438" s="12">
        <f t="shared" si="185"/>
        <v>8.6734307435124558E-2</v>
      </c>
      <c r="AX438" s="12">
        <f t="shared" si="186"/>
        <v>2.2660313912733709E-2</v>
      </c>
      <c r="AY438" s="6">
        <f t="shared" si="187"/>
        <v>252053000000</v>
      </c>
      <c r="AZ438" s="13">
        <f t="shared" si="188"/>
        <v>0.10292279798296392</v>
      </c>
      <c r="BA438" s="14">
        <f t="shared" si="189"/>
        <v>7.1462064482306671</v>
      </c>
      <c r="BB438" s="6"/>
      <c r="BC438" s="15"/>
      <c r="BD438" s="13">
        <f>_xlfn.PERCENTRANK.EXC($AX437:$AX$1474,AX438)</f>
        <v>0.84899999999999998</v>
      </c>
      <c r="BE438" s="13">
        <f>_xlfn.PERCENTRANK.EXC($AZ437:$AZ$1474,AZ438)</f>
        <v>0.56399999999999995</v>
      </c>
      <c r="BF438" s="13">
        <f>1-_xlfn.PERCENTRANK.EXC($BA437:$BA$1474,BA438)</f>
        <v>0.83</v>
      </c>
      <c r="BG438" s="13">
        <v>0</v>
      </c>
      <c r="BH438" s="16">
        <f t="shared" si="190"/>
        <v>0.61460000000000004</v>
      </c>
    </row>
    <row r="439" spans="1:60" collapsed="1">
      <c r="A439" s="4" t="s">
        <v>42</v>
      </c>
      <c r="B439" s="4" t="s">
        <v>43</v>
      </c>
      <c r="C439" s="4" t="s">
        <v>20</v>
      </c>
      <c r="D439" s="4" t="s">
        <v>24</v>
      </c>
      <c r="E439" s="45">
        <v>7297683706.3674498</v>
      </c>
      <c r="F439" s="45">
        <v>15705763000</v>
      </c>
      <c r="G439" s="45">
        <v>19557874000</v>
      </c>
      <c r="H439" s="45">
        <v>17130163000</v>
      </c>
      <c r="I439" s="43">
        <v>813577000</v>
      </c>
      <c r="J439" s="43">
        <v>794742000</v>
      </c>
      <c r="K439" s="43">
        <v>752409000</v>
      </c>
      <c r="L439" s="45">
        <v>1030522000</v>
      </c>
      <c r="M439" s="45">
        <v>9387450</v>
      </c>
      <c r="N439" s="45">
        <v>8897760</v>
      </c>
      <c r="O439" s="45">
        <v>8590040</v>
      </c>
      <c r="P439" s="45">
        <v>2541407000</v>
      </c>
      <c r="Q439" s="45">
        <v>389571000</v>
      </c>
      <c r="R439" s="45">
        <v>3212970000</v>
      </c>
      <c r="S439" s="45">
        <v>1632950000</v>
      </c>
      <c r="T439" s="45">
        <v>6149180999.9999905</v>
      </c>
      <c r="U439" s="1">
        <v>9.7885496674289794</v>
      </c>
      <c r="V439" s="8"/>
      <c r="W439" s="1"/>
      <c r="X439" s="11">
        <f t="shared" si="191"/>
        <v>0</v>
      </c>
      <c r="Y439" s="5">
        <f t="shared" si="167"/>
        <v>0</v>
      </c>
      <c r="Z439" s="5"/>
      <c r="AA439" s="5">
        <f t="shared" si="168"/>
        <v>0</v>
      </c>
      <c r="AB439" s="5"/>
      <c r="AC439" s="5"/>
      <c r="AD439" s="5"/>
      <c r="AE439" s="11">
        <f t="shared" si="169"/>
        <v>0</v>
      </c>
      <c r="AF439" s="10"/>
      <c r="AG439" s="12">
        <f t="shared" si="170"/>
        <v>5.1801176421674006E-2</v>
      </c>
      <c r="AH439" s="12">
        <f t="shared" si="171"/>
        <v>4.0635398305562252E-2</v>
      </c>
      <c r="AI439" s="12">
        <f t="shared" si="166"/>
        <v>6.0158330075434772E-2</v>
      </c>
      <c r="AJ439" s="12">
        <f t="shared" si="172"/>
        <v>5.1197148674813064E-3</v>
      </c>
      <c r="AK439" s="12">
        <f t="shared" si="173"/>
        <v>-2.184733631186031E-2</v>
      </c>
      <c r="AL439" s="12">
        <f t="shared" si="174"/>
        <v>1.4001836306433146E-2</v>
      </c>
      <c r="AM439" s="12">
        <f t="shared" si="175"/>
        <v>4.4251682794528957E-2</v>
      </c>
      <c r="AN439" s="6">
        <f t="shared" si="176"/>
        <v>1673.0595635662507</v>
      </c>
      <c r="AO439" s="6">
        <f t="shared" si="177"/>
        <v>2198.0671539803275</v>
      </c>
      <c r="AP439" s="6">
        <f t="shared" si="178"/>
        <v>1994.1889676881597</v>
      </c>
      <c r="AQ439" s="6">
        <f t="shared" si="179"/>
        <v>86.666453616264263</v>
      </c>
      <c r="AR439" s="6">
        <f t="shared" si="180"/>
        <v>89.319334304364247</v>
      </c>
      <c r="AS439" s="6">
        <f t="shared" si="181"/>
        <v>119.96707815097484</v>
      </c>
      <c r="AT439" s="12">
        <f t="shared" si="182"/>
        <v>1.0381958343233633E-2</v>
      </c>
      <c r="AU439" s="12">
        <f t="shared" si="183"/>
        <v>-1.609260333432283E-2</v>
      </c>
      <c r="AV439" s="12">
        <f t="shared" si="184"/>
        <v>1.931058159177268E-2</v>
      </c>
      <c r="AW439" s="12">
        <f t="shared" si="185"/>
        <v>5.0395293928979346E-2</v>
      </c>
      <c r="AX439" s="12">
        <f t="shared" si="186"/>
        <v>-2.184733631186031E-2</v>
      </c>
      <c r="AY439" s="6">
        <f t="shared" si="187"/>
        <v>4510998000</v>
      </c>
      <c r="AZ439" s="13">
        <f t="shared" si="188"/>
        <v>0.22844656548284881</v>
      </c>
      <c r="BA439" s="14">
        <f t="shared" si="189"/>
        <v>5.9670545606983554</v>
      </c>
      <c r="BB439" s="6"/>
      <c r="BC439" s="15"/>
      <c r="BD439" s="13">
        <f>_xlfn.PERCENTRANK.EXC($AX438:$AX$1474,AX439)</f>
        <v>0.47</v>
      </c>
      <c r="BE439" s="13">
        <f>_xlfn.PERCENTRANK.EXC($AZ438:$AZ$1474,AZ439)</f>
        <v>0.89400000000000002</v>
      </c>
      <c r="BF439" s="13">
        <f>1-_xlfn.PERCENTRANK.EXC($BA438:$BA$1474,BA439)</f>
        <v>0.878</v>
      </c>
      <c r="BG439" s="13">
        <v>0</v>
      </c>
      <c r="BH439" s="16">
        <f t="shared" si="190"/>
        <v>0.62400000000000011</v>
      </c>
    </row>
    <row r="440" spans="1:60" collapsed="1">
      <c r="A440" s="4" t="s">
        <v>2574</v>
      </c>
      <c r="B440" s="4" t="s">
        <v>2575</v>
      </c>
      <c r="C440" s="4" t="s">
        <v>20</v>
      </c>
      <c r="D440" s="4" t="s">
        <v>2543</v>
      </c>
      <c r="E440" s="45">
        <v>111875074080</v>
      </c>
      <c r="F440" s="45">
        <v>39512000000</v>
      </c>
      <c r="G440" s="45">
        <v>77817000000</v>
      </c>
      <c r="H440" s="45">
        <v>161002000000</v>
      </c>
      <c r="I440" s="43">
        <v>11000000</v>
      </c>
      <c r="J440" s="43">
        <v>5684000000</v>
      </c>
      <c r="K440" s="43">
        <v>8046000000</v>
      </c>
      <c r="L440" s="45">
        <v>13640000000</v>
      </c>
      <c r="M440" s="45">
        <v>80813000</v>
      </c>
      <c r="N440" s="45">
        <v>103023000</v>
      </c>
      <c r="O440" s="45">
        <v>120251000</v>
      </c>
      <c r="P440" s="45">
        <v>35726000000</v>
      </c>
      <c r="Q440" s="45">
        <v>73443000000</v>
      </c>
      <c r="R440" s="45">
        <v>47587000000</v>
      </c>
      <c r="S440" s="45">
        <v>19067000000</v>
      </c>
      <c r="T440" s="45">
        <v>138459443304</v>
      </c>
      <c r="U440" s="1">
        <v>5.3404871336121396</v>
      </c>
      <c r="V440" s="8">
        <v>2</v>
      </c>
      <c r="W440" s="1">
        <v>1.0167909474891801</v>
      </c>
      <c r="X440" s="11">
        <f t="shared" si="191"/>
        <v>0</v>
      </c>
      <c r="Y440" s="5">
        <f t="shared" si="167"/>
        <v>0</v>
      </c>
      <c r="Z440" s="5"/>
      <c r="AA440" s="5">
        <f t="shared" si="168"/>
        <v>0</v>
      </c>
      <c r="AB440" s="5"/>
      <c r="AC440" s="5"/>
      <c r="AD440" s="17"/>
      <c r="AE440" s="5">
        <f t="shared" si="169"/>
        <v>0</v>
      </c>
      <c r="AF440" s="10"/>
      <c r="AG440" s="12">
        <f t="shared" si="170"/>
        <v>2.7839643652561246E-4</v>
      </c>
      <c r="AH440" s="12">
        <f t="shared" si="171"/>
        <v>7.3043165375175093E-2</v>
      </c>
      <c r="AI440" s="12">
        <f t="shared" si="166"/>
        <v>8.4719444478950579E-2</v>
      </c>
      <c r="AJ440" s="12">
        <f t="shared" si="172"/>
        <v>8.6146402560593804E-2</v>
      </c>
      <c r="AK440" s="12">
        <f t="shared" si="173"/>
        <v>0.12882373169226313</v>
      </c>
      <c r="AL440" s="12">
        <f t="shared" si="174"/>
        <v>0.52042842909303011</v>
      </c>
      <c r="AM440" s="12">
        <f t="shared" si="175"/>
        <v>0.15707111003819496</v>
      </c>
      <c r="AN440" s="6">
        <f t="shared" si="176"/>
        <v>488.93123631098956</v>
      </c>
      <c r="AO440" s="6">
        <f t="shared" si="177"/>
        <v>755.33618706502432</v>
      </c>
      <c r="AP440" s="6">
        <f t="shared" si="178"/>
        <v>1338.8828367331664</v>
      </c>
      <c r="AQ440" s="6">
        <f t="shared" si="179"/>
        <v>0.13611671389504162</v>
      </c>
      <c r="AR440" s="6">
        <f t="shared" si="180"/>
        <v>55.172146025644764</v>
      </c>
      <c r="AS440" s="6">
        <f t="shared" si="181"/>
        <v>113.42941015043534</v>
      </c>
      <c r="AT440" s="12">
        <f t="shared" si="182"/>
        <v>6.1047893934588648E-2</v>
      </c>
      <c r="AU440" s="12">
        <f t="shared" si="183"/>
        <v>0.10010392400664436</v>
      </c>
      <c r="AV440" s="12">
        <f t="shared" si="184"/>
        <v>0.48529459634925676</v>
      </c>
      <c r="AW440" s="12">
        <f t="shared" si="185"/>
        <v>0.12763262568859268</v>
      </c>
      <c r="AX440" s="12">
        <f t="shared" si="186"/>
        <v>6.1047893934588648E-2</v>
      </c>
      <c r="AY440" s="6">
        <f t="shared" si="187"/>
        <v>137689000000</v>
      </c>
      <c r="AZ440" s="13">
        <f t="shared" si="188"/>
        <v>9.9063832259657647E-2</v>
      </c>
      <c r="BA440" s="14">
        <f t="shared" si="189"/>
        <v>10.15098557947214</v>
      </c>
      <c r="BB440" s="6"/>
      <c r="BC440" s="15"/>
      <c r="BD440" s="13">
        <f>_xlfn.PERCENTRANK.EXC($AX439:$AX$1474,AX440)</f>
        <v>0.97099999999999997</v>
      </c>
      <c r="BE440" s="13">
        <f>_xlfn.PERCENTRANK.EXC($AZ439:$AZ$1474,AZ440)</f>
        <v>0.54</v>
      </c>
      <c r="BF440" s="13">
        <f>1-_xlfn.PERCENTRANK.EXC($BA439:$BA$1474,BA440)</f>
        <v>0.63500000000000001</v>
      </c>
      <c r="BG440" s="13">
        <v>0</v>
      </c>
      <c r="BH440" s="16">
        <f t="shared" si="190"/>
        <v>0.55620000000000003</v>
      </c>
    </row>
    <row r="441" spans="1:60" collapsed="1">
      <c r="A441" s="4" t="s">
        <v>1337</v>
      </c>
      <c r="B441" s="4" t="s">
        <v>1338</v>
      </c>
      <c r="C441" s="4" t="s">
        <v>20</v>
      </c>
      <c r="D441" s="4" t="s">
        <v>1292</v>
      </c>
      <c r="E441" s="45">
        <v>1684217920</v>
      </c>
      <c r="F441" s="45">
        <v>9442952000</v>
      </c>
      <c r="G441" s="45">
        <v>7879265000</v>
      </c>
      <c r="H441" s="45">
        <v>8562923000</v>
      </c>
      <c r="I441" s="43">
        <v>154694000</v>
      </c>
      <c r="J441" s="43">
        <v>27722000</v>
      </c>
      <c r="K441" s="43">
        <v>167915000</v>
      </c>
      <c r="L441" s="45">
        <v>276998000</v>
      </c>
      <c r="M441" s="45">
        <v>1035990</v>
      </c>
      <c r="N441" s="45">
        <v>961200</v>
      </c>
      <c r="O441" s="45">
        <v>960000</v>
      </c>
      <c r="P441" s="45">
        <v>2211103000</v>
      </c>
      <c r="Q441" s="45">
        <v>1794470000</v>
      </c>
      <c r="R441" s="45">
        <v>375511000</v>
      </c>
      <c r="S441" s="45">
        <v>1924217000</v>
      </c>
      <c r="T441" s="45">
        <v>1612559400</v>
      </c>
      <c r="U441" s="1"/>
      <c r="V441" s="8">
        <v>6</v>
      </c>
      <c r="W441" s="1"/>
      <c r="X441" s="5"/>
      <c r="Y441" s="5">
        <f t="shared" si="167"/>
        <v>0</v>
      </c>
      <c r="Z441" s="5"/>
      <c r="AA441" s="5">
        <f t="shared" si="168"/>
        <v>0</v>
      </c>
      <c r="AB441" s="5"/>
      <c r="AC441" s="5"/>
      <c r="AD441" s="11"/>
      <c r="AE441" s="21">
        <f t="shared" si="169"/>
        <v>0</v>
      </c>
      <c r="AF441" s="10"/>
      <c r="AG441" s="12">
        <f t="shared" si="170"/>
        <v>1.6381953439983599E-2</v>
      </c>
      <c r="AH441" s="12">
        <f t="shared" si="171"/>
        <v>3.5183484753971341E-3</v>
      </c>
      <c r="AI441" s="12">
        <f t="shared" ref="AI441:AI504" si="192">L441/H441</f>
        <v>3.2348533322091068E-2</v>
      </c>
      <c r="AJ441" s="12">
        <f t="shared" si="172"/>
        <v>-5.7380061206478983E-3</v>
      </c>
      <c r="AK441" s="12">
        <f t="shared" si="173"/>
        <v>1.3964434135399717E-2</v>
      </c>
      <c r="AL441" s="12">
        <f t="shared" si="174"/>
        <v>3.4862236037379812E-2</v>
      </c>
      <c r="AM441" s="12">
        <f t="shared" si="175"/>
        <v>0.46760329798453526</v>
      </c>
      <c r="AN441" s="6">
        <f t="shared" si="176"/>
        <v>9114.9065145416462</v>
      </c>
      <c r="AO441" s="6">
        <f t="shared" si="177"/>
        <v>8197.3210570120682</v>
      </c>
      <c r="AP441" s="6">
        <f t="shared" si="178"/>
        <v>8919.7114583333332</v>
      </c>
      <c r="AQ441" s="6">
        <f t="shared" si="179"/>
        <v>149.31997413102445</v>
      </c>
      <c r="AR441" s="6">
        <f t="shared" si="180"/>
        <v>28.841032043279235</v>
      </c>
      <c r="AS441" s="6">
        <f t="shared" si="181"/>
        <v>288.53958333333333</v>
      </c>
      <c r="AT441" s="12">
        <f t="shared" si="182"/>
        <v>-1.2725750892004228E-3</v>
      </c>
      <c r="AU441" s="12">
        <f t="shared" si="183"/>
        <v>1.4175566787632432E-2</v>
      </c>
      <c r="AV441" s="12">
        <f t="shared" si="184"/>
        <v>3.9510010940294382E-2</v>
      </c>
      <c r="AW441" s="12">
        <f t="shared" si="185"/>
        <v>0.46790888954800369</v>
      </c>
      <c r="AX441" s="12">
        <f t="shared" si="186"/>
        <v>-5.7380061206478983E-3</v>
      </c>
      <c r="AY441" s="22">
        <f t="shared" si="187"/>
        <v>2456867000</v>
      </c>
      <c r="AZ441" s="13">
        <f t="shared" si="188"/>
        <v>0.11274440171161076</v>
      </c>
      <c r="BA441" s="14">
        <f t="shared" si="189"/>
        <v>5.8215561123185005</v>
      </c>
      <c r="BB441" s="6"/>
      <c r="BC441" s="15"/>
      <c r="BD441" s="13">
        <f>_xlfn.PERCENTRANK.EXC($AX440:$AX$1474,AX441)</f>
        <v>0.59599999999999997</v>
      </c>
      <c r="BE441" s="13">
        <f>_xlfn.PERCENTRANK.EXC($AZ440:$AZ$1474,AZ441)</f>
        <v>0.624</v>
      </c>
      <c r="BF441" s="13">
        <f>1-_xlfn.PERCENTRANK.EXC($BA440:$BA$1474,BA441)</f>
        <v>0.88500000000000001</v>
      </c>
      <c r="BG441" s="13">
        <v>0</v>
      </c>
      <c r="BH441" s="16">
        <f t="shared" si="190"/>
        <v>0.59800000000000009</v>
      </c>
    </row>
    <row r="442" spans="1:60" collapsed="1">
      <c r="A442" s="4" t="s">
        <v>1560</v>
      </c>
      <c r="B442" s="4" t="s">
        <v>1561</v>
      </c>
      <c r="C442" s="4" t="s">
        <v>20</v>
      </c>
      <c r="D442" s="4" t="s">
        <v>1491</v>
      </c>
      <c r="E442" s="45">
        <v>28476153250.153</v>
      </c>
      <c r="F442" s="45">
        <v>54177000000</v>
      </c>
      <c r="G442" s="45">
        <v>79134000000</v>
      </c>
      <c r="H442" s="45">
        <v>132861000000</v>
      </c>
      <c r="I442" s="43">
        <v>12000000</v>
      </c>
      <c r="J442" s="43">
        <v>5630000000</v>
      </c>
      <c r="K442" s="43">
        <v>5332000000</v>
      </c>
      <c r="L442" s="45">
        <v>5074000000</v>
      </c>
      <c r="M442" s="45">
        <v>17405000</v>
      </c>
      <c r="N442" s="45">
        <v>16635000</v>
      </c>
      <c r="O442" s="45">
        <v>16856000</v>
      </c>
      <c r="P442" s="45">
        <v>14843000000</v>
      </c>
      <c r="Q442" s="45">
        <v>4730000000</v>
      </c>
      <c r="R442" s="45">
        <v>20743000000</v>
      </c>
      <c r="S442" s="45">
        <v>4487000000</v>
      </c>
      <c r="T442" s="45">
        <v>27503031798</v>
      </c>
      <c r="U442" s="1">
        <v>7.7324139641187299</v>
      </c>
      <c r="V442" s="8">
        <v>5</v>
      </c>
      <c r="W442" s="1"/>
      <c r="X442" s="11">
        <f t="shared" ref="X442:X505" si="193">IF(AX442&lt;-5%,1,0)</f>
        <v>0</v>
      </c>
      <c r="Y442" s="5">
        <f t="shared" si="167"/>
        <v>0</v>
      </c>
      <c r="Z442" s="5"/>
      <c r="AA442" s="5">
        <f t="shared" si="168"/>
        <v>0</v>
      </c>
      <c r="AB442" s="5"/>
      <c r="AC442" s="5"/>
      <c r="AD442" s="17"/>
      <c r="AE442" s="5">
        <f t="shared" si="169"/>
        <v>0</v>
      </c>
      <c r="AF442" s="10"/>
      <c r="AG442" s="12">
        <f t="shared" si="170"/>
        <v>2.2149620687745723E-4</v>
      </c>
      <c r="AH442" s="12">
        <f t="shared" si="171"/>
        <v>7.1145146207698337E-2</v>
      </c>
      <c r="AI442" s="12">
        <f t="shared" si="192"/>
        <v>3.8190289099133683E-2</v>
      </c>
      <c r="AJ442" s="12">
        <f t="shared" si="172"/>
        <v>5.418448801553799E-2</v>
      </c>
      <c r="AK442" s="12">
        <f t="shared" si="173"/>
        <v>9.0198883811759112E-2</v>
      </c>
      <c r="AL442" s="12">
        <f t="shared" si="174"/>
        <v>0.42718588607173347</v>
      </c>
      <c r="AM442" s="12">
        <f t="shared" si="175"/>
        <v>-1.7180696138297646E-2</v>
      </c>
      <c r="AN442" s="6">
        <f t="shared" si="176"/>
        <v>3112.7262280953751</v>
      </c>
      <c r="AO442" s="6">
        <f t="shared" si="177"/>
        <v>4757.0784490532014</v>
      </c>
      <c r="AP442" s="6">
        <f t="shared" si="178"/>
        <v>7882.1191267204558</v>
      </c>
      <c r="AQ442" s="6">
        <f t="shared" si="179"/>
        <v>0.68945705257110035</v>
      </c>
      <c r="AR442" s="6">
        <f t="shared" si="180"/>
        <v>338.44304177938085</v>
      </c>
      <c r="AS442" s="6">
        <f t="shared" si="181"/>
        <v>301.0204081632653</v>
      </c>
      <c r="AT442" s="12">
        <f t="shared" si="182"/>
        <v>5.6173862952678233E-2</v>
      </c>
      <c r="AU442" s="12">
        <f t="shared" si="183"/>
        <v>8.780348745341704E-2</v>
      </c>
      <c r="AV442" s="12">
        <f t="shared" si="184"/>
        <v>0.4298791602231451</v>
      </c>
      <c r="AW442" s="12">
        <f t="shared" si="185"/>
        <v>-1.9340156963598809E-2</v>
      </c>
      <c r="AX442" s="12">
        <f t="shared" si="186"/>
        <v>-1.9340156963598809E-2</v>
      </c>
      <c r="AY442" s="6">
        <f t="shared" si="187"/>
        <v>35829000000</v>
      </c>
      <c r="AZ442" s="13">
        <f t="shared" si="188"/>
        <v>0.14161712579195623</v>
      </c>
      <c r="BA442" s="14">
        <f t="shared" si="189"/>
        <v>5.420384666535278</v>
      </c>
      <c r="BB442" s="6"/>
      <c r="BC442" s="15"/>
      <c r="BD442" s="13">
        <f>_xlfn.PERCENTRANK.EXC($AX441:$AX$1474,AX442)</f>
        <v>0.49</v>
      </c>
      <c r="BE442" s="13">
        <f>_xlfn.PERCENTRANK.EXC($AZ441:$AZ$1474,AZ442)</f>
        <v>0.753</v>
      </c>
      <c r="BF442" s="13">
        <f>1-_xlfn.PERCENTRANK.EXC($BA441:$BA$1474,BA442)</f>
        <v>0.9</v>
      </c>
      <c r="BG442" s="13">
        <v>0</v>
      </c>
      <c r="BH442" s="16">
        <f t="shared" si="190"/>
        <v>0.60860000000000003</v>
      </c>
    </row>
    <row r="443" spans="1:60" collapsed="1">
      <c r="A443" s="4" t="s">
        <v>1483</v>
      </c>
      <c r="B443" s="4" t="s">
        <v>1484</v>
      </c>
      <c r="C443" s="4" t="s">
        <v>20</v>
      </c>
      <c r="D443" s="4" t="s">
        <v>1462</v>
      </c>
      <c r="E443" s="45">
        <v>219907180200</v>
      </c>
      <c r="F443" s="45">
        <v>19952074000</v>
      </c>
      <c r="G443" s="45">
        <v>31829749000</v>
      </c>
      <c r="H443" s="45">
        <v>48671452000</v>
      </c>
      <c r="I443" s="43">
        <v>7099399000</v>
      </c>
      <c r="J443" s="43">
        <v>8447610000</v>
      </c>
      <c r="K443" s="43">
        <v>8471994000</v>
      </c>
      <c r="L443" s="45">
        <v>15010371000</v>
      </c>
      <c r="M443" s="45">
        <v>104744550</v>
      </c>
      <c r="N443" s="45">
        <v>86627790</v>
      </c>
      <c r="O443" s="45">
        <v>85729740</v>
      </c>
      <c r="P443" s="45">
        <v>6015322000</v>
      </c>
      <c r="Q443" s="45">
        <v>16284179000</v>
      </c>
      <c r="R443" s="45">
        <v>17628506000</v>
      </c>
      <c r="S443" s="45">
        <v>1535530000</v>
      </c>
      <c r="T443" s="45">
        <v>192860898800</v>
      </c>
      <c r="U443" s="1">
        <v>7.8614319640734296</v>
      </c>
      <c r="V443" s="8">
        <v>2</v>
      </c>
      <c r="W443" s="1"/>
      <c r="X443" s="11">
        <f t="shared" si="193"/>
        <v>0</v>
      </c>
      <c r="Y443" s="5">
        <f t="shared" si="167"/>
        <v>0</v>
      </c>
      <c r="Z443" s="5"/>
      <c r="AA443" s="5">
        <f t="shared" si="168"/>
        <v>0</v>
      </c>
      <c r="AB443" s="5"/>
      <c r="AC443" s="5"/>
      <c r="AD443" s="17"/>
      <c r="AE443" s="11">
        <f t="shared" si="169"/>
        <v>0</v>
      </c>
      <c r="AF443" s="10"/>
      <c r="AG443" s="12">
        <f t="shared" si="170"/>
        <v>0.35582260771486712</v>
      </c>
      <c r="AH443" s="12">
        <f t="shared" si="171"/>
        <v>0.26539983083121388</v>
      </c>
      <c r="AI443" s="12">
        <f t="shared" si="192"/>
        <v>0.30840195603780218</v>
      </c>
      <c r="AJ443" s="12">
        <f t="shared" si="172"/>
        <v>5.3856659988883671E-2</v>
      </c>
      <c r="AK443" s="12">
        <f t="shared" si="173"/>
        <v>7.334708568790016E-2</v>
      </c>
      <c r="AL443" s="12">
        <f t="shared" si="174"/>
        <v>4.5027304210940589E-2</v>
      </c>
      <c r="AM443" s="12">
        <f t="shared" si="175"/>
        <v>0.1005495363005855</v>
      </c>
      <c r="AN443" s="6">
        <f t="shared" si="176"/>
        <v>190.48317072344099</v>
      </c>
      <c r="AO443" s="6">
        <f t="shared" si="177"/>
        <v>367.43115575267473</v>
      </c>
      <c r="AP443" s="6">
        <f t="shared" si="178"/>
        <v>567.73124472324309</v>
      </c>
      <c r="AQ443" s="6">
        <f t="shared" si="179"/>
        <v>67.778218532611007</v>
      </c>
      <c r="AR443" s="6">
        <f t="shared" si="180"/>
        <v>97.516166578877275</v>
      </c>
      <c r="AS443" s="6">
        <f t="shared" si="181"/>
        <v>175.08942637642434</v>
      </c>
      <c r="AT443" s="12">
        <f t="shared" si="182"/>
        <v>6.634856124370625E-2</v>
      </c>
      <c r="AU443" s="12">
        <f t="shared" si="183"/>
        <v>7.5212908123598821E-2</v>
      </c>
      <c r="AV443" s="12">
        <f t="shared" si="184"/>
        <v>5.7414546602077898E-2</v>
      </c>
      <c r="AW443" s="12">
        <f t="shared" si="185"/>
        <v>0.10246264534407001</v>
      </c>
      <c r="AX443" s="12">
        <f t="shared" si="186"/>
        <v>4.5027304210940589E-2</v>
      </c>
      <c r="AY443" s="6">
        <f t="shared" si="187"/>
        <v>38392477000</v>
      </c>
      <c r="AZ443" s="13">
        <f t="shared" si="188"/>
        <v>0.39097167395581173</v>
      </c>
      <c r="BA443" s="14">
        <f t="shared" si="189"/>
        <v>12.848509793661995</v>
      </c>
      <c r="BB443" s="6"/>
      <c r="BC443" s="15"/>
      <c r="BD443" s="13">
        <f>_xlfn.PERCENTRANK.EXC($AX442:$AX$1474,AX443)</f>
        <v>0.95099999999999996</v>
      </c>
      <c r="BE443" s="13">
        <f>_xlfn.PERCENTRANK.EXC($AZ442:$AZ$1474,AZ443)</f>
        <v>0.95399999999999996</v>
      </c>
      <c r="BF443" s="13">
        <f>1-_xlfn.PERCENTRANK.EXC($BA442:$BA$1474,BA443)</f>
        <v>0.45999999999999996</v>
      </c>
      <c r="BG443" s="13">
        <v>0</v>
      </c>
      <c r="BH443" s="16">
        <f t="shared" si="190"/>
        <v>0.56499999999999995</v>
      </c>
    </row>
    <row r="444" spans="1:60" collapsed="1">
      <c r="A444" s="4" t="s">
        <v>2568</v>
      </c>
      <c r="B444" s="4" t="s">
        <v>2569</v>
      </c>
      <c r="C444" s="4" t="s">
        <v>20</v>
      </c>
      <c r="D444" s="4" t="s">
        <v>2543</v>
      </c>
      <c r="E444" s="45">
        <v>11309956518</v>
      </c>
      <c r="F444" s="45">
        <v>21891000000</v>
      </c>
      <c r="G444" s="45">
        <v>38657000000</v>
      </c>
      <c r="H444" s="45">
        <v>51031000000</v>
      </c>
      <c r="I444" s="43">
        <v>329000000</v>
      </c>
      <c r="J444" s="43">
        <v>525000000</v>
      </c>
      <c r="K444" s="43">
        <v>1185000000</v>
      </c>
      <c r="L444" s="45">
        <v>3530000000</v>
      </c>
      <c r="M444" s="45">
        <v>4266200</v>
      </c>
      <c r="N444" s="45">
        <v>10108800</v>
      </c>
      <c r="O444" s="45">
        <v>8959260</v>
      </c>
      <c r="P444" s="45">
        <v>12577000000</v>
      </c>
      <c r="Q444" s="45">
        <v>16974000000</v>
      </c>
      <c r="R444" s="45">
        <v>15614000000</v>
      </c>
      <c r="S444" s="45">
        <v>7747000000</v>
      </c>
      <c r="T444" s="45">
        <v>20007764948</v>
      </c>
      <c r="U444" s="1">
        <v>11.9004382512019</v>
      </c>
      <c r="V444" s="8">
        <v>5</v>
      </c>
      <c r="W444" s="1">
        <v>3.2609025407660202</v>
      </c>
      <c r="X444" s="11">
        <f t="shared" si="193"/>
        <v>0</v>
      </c>
      <c r="Y444" s="5">
        <f t="shared" si="167"/>
        <v>0</v>
      </c>
      <c r="Z444" s="5"/>
      <c r="AA444" s="5">
        <f t="shared" si="168"/>
        <v>0</v>
      </c>
      <c r="AB444" s="5"/>
      <c r="AC444" s="5"/>
      <c r="AD444" s="5"/>
      <c r="AE444" s="5">
        <f t="shared" si="169"/>
        <v>0</v>
      </c>
      <c r="AF444" s="10"/>
      <c r="AG444" s="12">
        <f t="shared" si="170"/>
        <v>1.502900735462062E-2</v>
      </c>
      <c r="AH444" s="12">
        <f t="shared" si="171"/>
        <v>1.3580981452259616E-2</v>
      </c>
      <c r="AI444" s="12">
        <f t="shared" si="192"/>
        <v>6.9173639552428917E-2</v>
      </c>
      <c r="AJ444" s="12">
        <f t="shared" si="172"/>
        <v>5.104588243965047E-2</v>
      </c>
      <c r="AK444" s="12">
        <f t="shared" si="173"/>
        <v>4.7372070201009864E-2</v>
      </c>
      <c r="AL444" s="12">
        <f t="shared" si="174"/>
        <v>0.14979994302687438</v>
      </c>
      <c r="AM444" s="12">
        <f t="shared" si="175"/>
        <v>0.37383918832982088</v>
      </c>
      <c r="AN444" s="6">
        <f t="shared" si="176"/>
        <v>5131.264357039051</v>
      </c>
      <c r="AO444" s="6">
        <f t="shared" si="177"/>
        <v>3824.0938588160811</v>
      </c>
      <c r="AP444" s="6">
        <f t="shared" si="178"/>
        <v>5695.8945270033464</v>
      </c>
      <c r="AQ444" s="6">
        <f t="shared" si="179"/>
        <v>77.11780976044254</v>
      </c>
      <c r="AR444" s="6">
        <f t="shared" si="180"/>
        <v>51.934947768281098</v>
      </c>
      <c r="AS444" s="6">
        <f t="shared" si="181"/>
        <v>394.00575493958206</v>
      </c>
      <c r="AT444" s="12">
        <f t="shared" si="182"/>
        <v>6.1596912786927582E-3</v>
      </c>
      <c r="AU444" s="12">
        <f t="shared" si="183"/>
        <v>6.8658388848831908E-2</v>
      </c>
      <c r="AV444" s="12">
        <f t="shared" si="184"/>
        <v>0.10069633974766545</v>
      </c>
      <c r="AW444" s="12">
        <f t="shared" si="185"/>
        <v>0.40176047777955914</v>
      </c>
      <c r="AX444" s="12">
        <f t="shared" si="186"/>
        <v>6.1596912786927582E-3</v>
      </c>
      <c r="AY444" s="6">
        <f t="shared" si="187"/>
        <v>37418000000</v>
      </c>
      <c r="AZ444" s="13">
        <f t="shared" si="188"/>
        <v>9.4339622641509441E-2</v>
      </c>
      <c r="BA444" s="14">
        <f t="shared" si="189"/>
        <v>5.6679220815864024</v>
      </c>
      <c r="BB444" s="6"/>
      <c r="BC444" s="15"/>
      <c r="BD444" s="13">
        <f>_xlfn.PERCENTRANK.EXC($AX443:$AX$1474,AX444)</f>
        <v>0.7</v>
      </c>
      <c r="BE444" s="13">
        <f>_xlfn.PERCENTRANK.EXC($AZ443:$AZ$1474,AZ444)</f>
        <v>0.50800000000000001</v>
      </c>
      <c r="BF444" s="13">
        <f>1-_xlfn.PERCENTRANK.EXC($BA443:$BA$1474,BA444)</f>
        <v>0.89200000000000002</v>
      </c>
      <c r="BG444" s="13">
        <v>0</v>
      </c>
      <c r="BH444" s="16">
        <f t="shared" si="190"/>
        <v>0.59840000000000004</v>
      </c>
    </row>
    <row r="445" spans="1:60" collapsed="1">
      <c r="A445" s="4" t="s">
        <v>1988</v>
      </c>
      <c r="B445" s="4" t="s">
        <v>1989</v>
      </c>
      <c r="C445" s="4" t="s">
        <v>20</v>
      </c>
      <c r="D445" s="4" t="s">
        <v>1977</v>
      </c>
      <c r="E445" s="45">
        <v>32948579316</v>
      </c>
      <c r="F445" s="45">
        <v>14356456000</v>
      </c>
      <c r="G445" s="45">
        <v>20685404000</v>
      </c>
      <c r="H445" s="45">
        <v>30728597000</v>
      </c>
      <c r="I445" s="43">
        <v>1589289000</v>
      </c>
      <c r="J445" s="43">
        <v>1039083000</v>
      </c>
      <c r="K445" s="43">
        <v>941340000</v>
      </c>
      <c r="L445" s="45">
        <v>2391986000</v>
      </c>
      <c r="M445" s="45">
        <v>15347080</v>
      </c>
      <c r="N445" s="45">
        <v>16669690</v>
      </c>
      <c r="O445" s="45">
        <v>18861990</v>
      </c>
      <c r="P445" s="45">
        <v>1836088000</v>
      </c>
      <c r="Q445" s="45">
        <v>227187000</v>
      </c>
      <c r="R445" s="45">
        <v>5598165000</v>
      </c>
      <c r="S445" s="45">
        <v>345805000</v>
      </c>
      <c r="T445" s="45">
        <v>27045677096</v>
      </c>
      <c r="U445" s="1"/>
      <c r="V445" s="8">
        <v>6</v>
      </c>
      <c r="W445" s="1"/>
      <c r="X445" s="11">
        <f t="shared" si="193"/>
        <v>0</v>
      </c>
      <c r="Y445" s="5">
        <f t="shared" si="167"/>
        <v>0</v>
      </c>
      <c r="Z445" s="5"/>
      <c r="AA445" s="5">
        <f t="shared" si="168"/>
        <v>0</v>
      </c>
      <c r="AB445" s="5"/>
      <c r="AC445" s="5"/>
      <c r="AD445" s="5"/>
      <c r="AE445" s="11">
        <f t="shared" si="169"/>
        <v>0</v>
      </c>
      <c r="AF445" s="10"/>
      <c r="AG445" s="12">
        <f t="shared" si="170"/>
        <v>0.1107020423424834</v>
      </c>
      <c r="AH445" s="12">
        <f t="shared" si="171"/>
        <v>5.0232666473422519E-2</v>
      </c>
      <c r="AI445" s="12">
        <f t="shared" si="192"/>
        <v>7.7842343404093586E-2</v>
      </c>
      <c r="AJ445" s="12">
        <f t="shared" si="172"/>
        <v>4.5781394507710349E-2</v>
      </c>
      <c r="AK445" s="12">
        <f t="shared" si="173"/>
        <v>6.8184948289292668E-2</v>
      </c>
      <c r="AL445" s="12">
        <f t="shared" si="174"/>
        <v>2.4340764636744172E-2</v>
      </c>
      <c r="AM445" s="12">
        <f t="shared" si="175"/>
        <v>0.14908299844606776</v>
      </c>
      <c r="AN445" s="6">
        <f t="shared" si="176"/>
        <v>935.45195568147165</v>
      </c>
      <c r="AO445" s="6">
        <f t="shared" si="177"/>
        <v>1240.8991408958416</v>
      </c>
      <c r="AP445" s="6">
        <f t="shared" si="178"/>
        <v>1629.1280506457697</v>
      </c>
      <c r="AQ445" s="6">
        <f t="shared" si="179"/>
        <v>103.55644200720918</v>
      </c>
      <c r="AR445" s="6">
        <f t="shared" si="180"/>
        <v>62.33367267177735</v>
      </c>
      <c r="AS445" s="6">
        <f t="shared" si="181"/>
        <v>126.81514516760957</v>
      </c>
      <c r="AT445" s="12">
        <f t="shared" si="182"/>
        <v>3.3171868582512198E-2</v>
      </c>
      <c r="AU445" s="12">
        <f t="shared" si="183"/>
        <v>4.6412991596102904E-2</v>
      </c>
      <c r="AV445" s="12">
        <f t="shared" si="184"/>
        <v>1.1989759449847925E-2</v>
      </c>
      <c r="AW445" s="12">
        <f t="shared" si="185"/>
        <v>0.12566216170883915</v>
      </c>
      <c r="AX445" s="12">
        <f t="shared" si="186"/>
        <v>1.1989759449847925E-2</v>
      </c>
      <c r="AY445" s="6">
        <f t="shared" si="187"/>
        <v>7315635000</v>
      </c>
      <c r="AZ445" s="13">
        <f t="shared" si="188"/>
        <v>0.32696901909403625</v>
      </c>
      <c r="BA445" s="14">
        <f t="shared" si="189"/>
        <v>11.306787370829094</v>
      </c>
      <c r="BB445" s="6"/>
      <c r="BC445" s="15"/>
      <c r="BD445" s="13">
        <f>_xlfn.PERCENTRANK.EXC($AX444:$AX$1474,AX445)</f>
        <v>0.76200000000000001</v>
      </c>
      <c r="BE445" s="13">
        <f>_xlfn.PERCENTRANK.EXC($AZ444:$AZ$1474,AZ445)</f>
        <v>0.94499999999999995</v>
      </c>
      <c r="BF445" s="13">
        <f>1-_xlfn.PERCENTRANK.EXC($BA444:$BA$1474,BA445)</f>
        <v>0.55699999999999994</v>
      </c>
      <c r="BG445" s="13">
        <v>0</v>
      </c>
      <c r="BH445" s="16">
        <f t="shared" si="190"/>
        <v>0.56420000000000003</v>
      </c>
    </row>
    <row r="446" spans="1:60" collapsed="1">
      <c r="A446" s="4" t="s">
        <v>2309</v>
      </c>
      <c r="B446" s="4" t="s">
        <v>2310</v>
      </c>
      <c r="C446" s="4" t="s">
        <v>20</v>
      </c>
      <c r="D446" s="4" t="s">
        <v>2228</v>
      </c>
      <c r="E446" s="45">
        <v>12124903392</v>
      </c>
      <c r="F446" s="45">
        <v>46572195000</v>
      </c>
      <c r="G446" s="45">
        <v>45051290000</v>
      </c>
      <c r="H446" s="45">
        <v>48936080000</v>
      </c>
      <c r="I446" s="43">
        <v>663741000</v>
      </c>
      <c r="J446" s="43">
        <v>1647105000</v>
      </c>
      <c r="K446" s="43">
        <v>2500315000</v>
      </c>
      <c r="L446" s="45">
        <v>1963293000</v>
      </c>
      <c r="M446" s="45">
        <v>6841200</v>
      </c>
      <c r="N446" s="45">
        <v>6620600</v>
      </c>
      <c r="O446" s="45">
        <v>6588000</v>
      </c>
      <c r="P446" s="45">
        <v>19208074000</v>
      </c>
      <c r="Q446" s="45">
        <v>3910519000</v>
      </c>
      <c r="R446" s="45">
        <v>14026571000</v>
      </c>
      <c r="S446" s="45">
        <v>11941452000</v>
      </c>
      <c r="T446" s="45">
        <v>5972475696.0000095</v>
      </c>
      <c r="U446" s="1">
        <v>7.98464693727212</v>
      </c>
      <c r="V446" s="8">
        <v>4</v>
      </c>
      <c r="W446" s="1"/>
      <c r="X446" s="11">
        <f t="shared" si="193"/>
        <v>0</v>
      </c>
      <c r="Y446" s="5">
        <f t="shared" si="167"/>
        <v>0</v>
      </c>
      <c r="Z446" s="5"/>
      <c r="AA446" s="5">
        <f t="shared" si="168"/>
        <v>0</v>
      </c>
      <c r="AB446" s="5"/>
      <c r="AC446" s="5"/>
      <c r="AD446" s="5"/>
      <c r="AE446" s="5">
        <f t="shared" si="169"/>
        <v>0</v>
      </c>
      <c r="AF446" s="10"/>
      <c r="AG446" s="12">
        <f t="shared" si="170"/>
        <v>1.425187281810531E-2</v>
      </c>
      <c r="AH446" s="12">
        <f t="shared" si="171"/>
        <v>3.6560662302899651E-2</v>
      </c>
      <c r="AI446" s="12">
        <f t="shared" si="192"/>
        <v>4.011953961167302E-2</v>
      </c>
      <c r="AJ446" s="12">
        <f t="shared" si="172"/>
        <v>2.916672737051984E-3</v>
      </c>
      <c r="AK446" s="12">
        <f t="shared" si="173"/>
        <v>1.3881015301457467E-2</v>
      </c>
      <c r="AL446" s="12">
        <f t="shared" si="174"/>
        <v>6.5872081009336725E-2</v>
      </c>
      <c r="AM446" s="12">
        <f t="shared" si="175"/>
        <v>2.9699824602111846E-2</v>
      </c>
      <c r="AN446" s="6">
        <f t="shared" si="176"/>
        <v>6807.6061217330289</v>
      </c>
      <c r="AO446" s="6">
        <f t="shared" si="177"/>
        <v>6804.7140742530892</v>
      </c>
      <c r="AP446" s="6">
        <f t="shared" si="178"/>
        <v>7428.0631451123254</v>
      </c>
      <c r="AQ446" s="6">
        <f t="shared" si="179"/>
        <v>97.021136642694259</v>
      </c>
      <c r="AR446" s="6">
        <f t="shared" si="180"/>
        <v>248.78485333655561</v>
      </c>
      <c r="AS446" s="6">
        <f t="shared" si="181"/>
        <v>298.01047358834239</v>
      </c>
      <c r="AT446" s="12">
        <f t="shared" si="182"/>
        <v>5.1440448135038341E-3</v>
      </c>
      <c r="AU446" s="12">
        <f t="shared" si="183"/>
        <v>1.4715476387166859E-2</v>
      </c>
      <c r="AV446" s="12">
        <f t="shared" si="184"/>
        <v>6.8239270402879137E-2</v>
      </c>
      <c r="AW446" s="12">
        <f t="shared" si="185"/>
        <v>3.0547305145316228E-2</v>
      </c>
      <c r="AX446" s="12">
        <f t="shared" si="186"/>
        <v>2.916672737051984E-3</v>
      </c>
      <c r="AY446" s="6">
        <f t="shared" si="187"/>
        <v>25203712000</v>
      </c>
      <c r="AZ446" s="13">
        <f t="shared" si="188"/>
        <v>7.7896978032442193E-2</v>
      </c>
      <c r="BA446" s="14">
        <f t="shared" si="189"/>
        <v>3.042070488714629</v>
      </c>
      <c r="BB446" s="6"/>
      <c r="BC446" s="15"/>
      <c r="BD446" s="13">
        <f>_xlfn.PERCENTRANK.EXC($AX445:$AX$1474,AX446)</f>
        <v>0.66500000000000004</v>
      </c>
      <c r="BE446" s="13">
        <f>_xlfn.PERCENTRANK.EXC($AZ445:$AZ$1474,AZ446)</f>
        <v>0.38500000000000001</v>
      </c>
      <c r="BF446" s="13">
        <f>1-_xlfn.PERCENTRANK.EXC($BA445:$BA$1474,BA446)</f>
        <v>0.95699999999999996</v>
      </c>
      <c r="BG446" s="13">
        <v>0</v>
      </c>
      <c r="BH446" s="16">
        <f t="shared" si="190"/>
        <v>0.59279999999999999</v>
      </c>
    </row>
    <row r="447" spans="1:60" collapsed="1">
      <c r="A447" s="4" t="s">
        <v>2846</v>
      </c>
      <c r="B447" s="4" t="s">
        <v>2847</v>
      </c>
      <c r="C447" s="4" t="s">
        <v>20</v>
      </c>
      <c r="D447" s="4" t="s">
        <v>2835</v>
      </c>
      <c r="E447" s="45">
        <v>3279876994800</v>
      </c>
      <c r="F447" s="45">
        <v>3163669000000</v>
      </c>
      <c r="G447" s="45">
        <v>3169542000000</v>
      </c>
      <c r="H447" s="45">
        <v>4641644000000</v>
      </c>
      <c r="I447" s="43">
        <v>131215000000</v>
      </c>
      <c r="J447" s="43">
        <v>226289000000</v>
      </c>
      <c r="K447" s="43">
        <v>173565000000</v>
      </c>
      <c r="L447" s="45">
        <v>347998000000</v>
      </c>
      <c r="M447" s="45">
        <v>442761000</v>
      </c>
      <c r="N447" s="45">
        <v>441208690</v>
      </c>
      <c r="O447" s="45">
        <v>485730530</v>
      </c>
      <c r="P447" s="45">
        <v>483908000000</v>
      </c>
      <c r="Q447" s="45">
        <v>485313000000</v>
      </c>
      <c r="R447" s="45">
        <v>1134516000000</v>
      </c>
      <c r="S447" s="45">
        <v>383155000000</v>
      </c>
      <c r="T447" s="45">
        <v>3828935651000</v>
      </c>
      <c r="U447" s="1">
        <v>14.5228294060739</v>
      </c>
      <c r="V447" s="8">
        <v>2</v>
      </c>
      <c r="W447" s="1"/>
      <c r="X447" s="11">
        <f t="shared" si="193"/>
        <v>0</v>
      </c>
      <c r="Y447" s="5">
        <f t="shared" si="167"/>
        <v>0</v>
      </c>
      <c r="Z447" s="5"/>
      <c r="AA447" s="5">
        <f t="shared" si="168"/>
        <v>0</v>
      </c>
      <c r="AB447" s="5"/>
      <c r="AC447" s="5"/>
      <c r="AD447" s="5"/>
      <c r="AE447" s="5">
        <f t="shared" si="169"/>
        <v>0</v>
      </c>
      <c r="AF447" s="10"/>
      <c r="AG447" s="12">
        <f t="shared" si="170"/>
        <v>4.1475577881251169E-2</v>
      </c>
      <c r="AH447" s="12">
        <f t="shared" si="171"/>
        <v>7.1394857679753093E-2</v>
      </c>
      <c r="AI447" s="12">
        <f t="shared" si="192"/>
        <v>7.4973005254172873E-2</v>
      </c>
      <c r="AJ447" s="12">
        <f t="shared" si="172"/>
        <v>2.2805341942878199E-2</v>
      </c>
      <c r="AK447" s="12">
        <f t="shared" si="173"/>
        <v>6.5645003200797136E-2</v>
      </c>
      <c r="AL447" s="12">
        <f t="shared" si="174"/>
        <v>5.9051917243841068E-2</v>
      </c>
      <c r="AM447" s="12">
        <f t="shared" si="175"/>
        <v>7.4365904789085668E-2</v>
      </c>
      <c r="AN447" s="6">
        <f t="shared" si="176"/>
        <v>7145.3199355860161</v>
      </c>
      <c r="AO447" s="6">
        <f t="shared" si="177"/>
        <v>7183.7705644464977</v>
      </c>
      <c r="AP447" s="6">
        <f t="shared" si="178"/>
        <v>9556.006290154337</v>
      </c>
      <c r="AQ447" s="6">
        <f t="shared" si="179"/>
        <v>296.35627347485439</v>
      </c>
      <c r="AR447" s="6">
        <f t="shared" si="180"/>
        <v>512.88427705265724</v>
      </c>
      <c r="AS447" s="6">
        <f t="shared" si="181"/>
        <v>716.4425098006501</v>
      </c>
      <c r="AT447" s="12">
        <f t="shared" si="182"/>
        <v>1.7247777938420139E-2</v>
      </c>
      <c r="AU447" s="12">
        <f t="shared" si="183"/>
        <v>4.8706586396014329E-2</v>
      </c>
      <c r="AV447" s="12">
        <f t="shared" si="184"/>
        <v>5.3297402114944381E-2</v>
      </c>
      <c r="AW447" s="12">
        <f t="shared" si="185"/>
        <v>5.7288869339658266E-2</v>
      </c>
      <c r="AX447" s="12">
        <f t="shared" si="186"/>
        <v>1.7247777938420139E-2</v>
      </c>
      <c r="AY447" s="6">
        <f t="shared" si="187"/>
        <v>1720582000000</v>
      </c>
      <c r="AZ447" s="13">
        <f t="shared" si="188"/>
        <v>0.20225598082509291</v>
      </c>
      <c r="BA447" s="14">
        <f t="shared" si="189"/>
        <v>11.002751886505095</v>
      </c>
      <c r="BB447" s="6"/>
      <c r="BC447" s="15"/>
      <c r="BD447" s="13">
        <f>_xlfn.PERCENTRANK.EXC($AX446:$AX$1474,AX447)</f>
        <v>0.80300000000000005</v>
      </c>
      <c r="BE447" s="13">
        <f>_xlfn.PERCENTRANK.EXC($AZ446:$AZ$1474,AZ447)</f>
        <v>0.874</v>
      </c>
      <c r="BF447" s="13">
        <f>1-_xlfn.PERCENTRANK.EXC($BA446:$BA$1474,BA447)</f>
        <v>0.57000000000000006</v>
      </c>
      <c r="BG447" s="13">
        <v>0</v>
      </c>
      <c r="BH447" s="16">
        <f t="shared" si="190"/>
        <v>0.56340000000000012</v>
      </c>
    </row>
    <row r="448" spans="1:60" collapsed="1">
      <c r="A448" s="4" t="s">
        <v>432</v>
      </c>
      <c r="B448" s="4" t="s">
        <v>433</v>
      </c>
      <c r="C448" s="4" t="s">
        <v>20</v>
      </c>
      <c r="D448" s="4" t="s">
        <v>403</v>
      </c>
      <c r="E448" s="45">
        <v>30504551520</v>
      </c>
      <c r="F448" s="45">
        <v>17824872000</v>
      </c>
      <c r="G448" s="45">
        <v>19064204000</v>
      </c>
      <c r="H448" s="45">
        <v>22859362000</v>
      </c>
      <c r="I448" s="43">
        <v>1043818000</v>
      </c>
      <c r="J448" s="43">
        <v>1192257000</v>
      </c>
      <c r="K448" s="43">
        <v>1360654000</v>
      </c>
      <c r="L448" s="45">
        <v>1769178000</v>
      </c>
      <c r="M448" s="45">
        <v>51418710</v>
      </c>
      <c r="N448" s="45">
        <v>41883060</v>
      </c>
      <c r="O448" s="45">
        <v>39050390</v>
      </c>
      <c r="P448" s="45">
        <v>3540876000</v>
      </c>
      <c r="Q448" s="45">
        <v>45088000</v>
      </c>
      <c r="R448" s="45">
        <v>391319000</v>
      </c>
      <c r="S448" s="45">
        <v>839476000</v>
      </c>
      <c r="T448" s="45">
        <v>22212497520</v>
      </c>
      <c r="U448" s="1"/>
      <c r="V448" s="8">
        <v>2</v>
      </c>
      <c r="W448" s="1"/>
      <c r="X448" s="11">
        <f t="shared" si="193"/>
        <v>0</v>
      </c>
      <c r="Y448" s="5">
        <f t="shared" si="167"/>
        <v>0</v>
      </c>
      <c r="Z448" s="5"/>
      <c r="AA448" s="5">
        <f t="shared" si="168"/>
        <v>0</v>
      </c>
      <c r="AB448" s="5"/>
      <c r="AC448" s="5"/>
      <c r="AD448" s="5"/>
      <c r="AE448" s="5">
        <f t="shared" si="169"/>
        <v>0</v>
      </c>
      <c r="AF448" s="10"/>
      <c r="AG448" s="12">
        <f t="shared" si="170"/>
        <v>5.8559635098641941E-2</v>
      </c>
      <c r="AH448" s="12">
        <f t="shared" si="171"/>
        <v>6.2539039133236302E-2</v>
      </c>
      <c r="AI448" s="12">
        <f t="shared" si="192"/>
        <v>7.7394023507742687E-2</v>
      </c>
      <c r="AJ448" s="12">
        <f t="shared" si="172"/>
        <v>1.4740882756352658E-2</v>
      </c>
      <c r="AK448" s="12">
        <f t="shared" si="173"/>
        <v>3.072047850588322E-2</v>
      </c>
      <c r="AL448" s="12">
        <f t="shared" si="174"/>
        <v>3.1523723388079405E-2</v>
      </c>
      <c r="AM448" s="12">
        <f t="shared" si="175"/>
        <v>6.7989398243933019E-2</v>
      </c>
      <c r="AN448" s="6">
        <f t="shared" si="176"/>
        <v>346.66120561951089</v>
      </c>
      <c r="AO448" s="6">
        <f t="shared" si="177"/>
        <v>455.17696175971861</v>
      </c>
      <c r="AP448" s="6">
        <f t="shared" si="178"/>
        <v>585.38114472096186</v>
      </c>
      <c r="AQ448" s="6">
        <f t="shared" si="179"/>
        <v>20.30035370393384</v>
      </c>
      <c r="AR448" s="6">
        <f t="shared" si="180"/>
        <v>28.466329824038645</v>
      </c>
      <c r="AS448" s="6">
        <f t="shared" si="181"/>
        <v>45.305002075523447</v>
      </c>
      <c r="AT448" s="12">
        <f t="shared" si="182"/>
        <v>3.1298349582543628E-2</v>
      </c>
      <c r="AU448" s="12">
        <f t="shared" si="183"/>
        <v>4.2820938899057248E-2</v>
      </c>
      <c r="AV448" s="12">
        <f t="shared" si="184"/>
        <v>4.8355034829907106E-2</v>
      </c>
      <c r="AW448" s="12">
        <f t="shared" si="185"/>
        <v>8.0527388594637817E-2</v>
      </c>
      <c r="AX448" s="12">
        <f t="shared" si="186"/>
        <v>1.4740882756352658E-2</v>
      </c>
      <c r="AY448" s="6">
        <f t="shared" si="187"/>
        <v>3137807000</v>
      </c>
      <c r="AZ448" s="13">
        <f t="shared" si="188"/>
        <v>0.56382626464916419</v>
      </c>
      <c r="BA448" s="14">
        <f t="shared" si="189"/>
        <v>12.555264377015767</v>
      </c>
      <c r="BB448" s="6"/>
      <c r="BC448" s="15"/>
      <c r="BD448" s="13">
        <f>_xlfn.PERCENTRANK.EXC($AX447:$AX$1474,AX448)</f>
        <v>0.78500000000000003</v>
      </c>
      <c r="BE448" s="13">
        <f>_xlfn.PERCENTRANK.EXC($AZ447:$AZ$1474,AZ448)</f>
        <v>0.97</v>
      </c>
      <c r="BF448" s="13">
        <f>1-_xlfn.PERCENTRANK.EXC($BA447:$BA$1474,BA448)</f>
        <v>0.47799999999999998</v>
      </c>
      <c r="BG448" s="13">
        <v>0</v>
      </c>
      <c r="BH448" s="16">
        <f t="shared" si="190"/>
        <v>0.54220000000000002</v>
      </c>
    </row>
    <row r="449" spans="1:60" collapsed="1">
      <c r="A449" s="4" t="s">
        <v>1962</v>
      </c>
      <c r="B449" s="4" t="s">
        <v>1963</v>
      </c>
      <c r="C449" s="4" t="s">
        <v>20</v>
      </c>
      <c r="D449" s="4" t="s">
        <v>1901</v>
      </c>
      <c r="E449" s="45">
        <v>26138180000</v>
      </c>
      <c r="F449" s="45">
        <v>36782902000</v>
      </c>
      <c r="G449" s="45">
        <v>32873573000</v>
      </c>
      <c r="H449" s="45">
        <v>44253456000</v>
      </c>
      <c r="I449" s="43">
        <v>2002862000</v>
      </c>
      <c r="J449" s="43">
        <v>1759076000</v>
      </c>
      <c r="K449" s="43">
        <v>2569932000</v>
      </c>
      <c r="L449" s="45">
        <v>3041464000</v>
      </c>
      <c r="M449" s="45">
        <v>12069000</v>
      </c>
      <c r="N449" s="45">
        <v>13028000</v>
      </c>
      <c r="O449" s="45">
        <v>13028000</v>
      </c>
      <c r="P449" s="45">
        <v>14558997000</v>
      </c>
      <c r="Q449" s="45">
        <v>14565807000</v>
      </c>
      <c r="R449" s="45">
        <v>11180482000</v>
      </c>
      <c r="S449" s="45">
        <v>8306624000</v>
      </c>
      <c r="T449" s="45">
        <v>17117491000</v>
      </c>
      <c r="U449" s="1">
        <v>7.4895215096321897</v>
      </c>
      <c r="V449" s="8"/>
      <c r="W449" s="1"/>
      <c r="X449" s="11">
        <f t="shared" si="193"/>
        <v>0</v>
      </c>
      <c r="Y449" s="5">
        <f t="shared" si="167"/>
        <v>0</v>
      </c>
      <c r="Z449" s="5"/>
      <c r="AA449" s="5">
        <f t="shared" si="168"/>
        <v>0</v>
      </c>
      <c r="AB449" s="5"/>
      <c r="AC449" s="5"/>
      <c r="AD449" s="5"/>
      <c r="AE449" s="5">
        <f t="shared" si="169"/>
        <v>0</v>
      </c>
      <c r="AF449" s="10"/>
      <c r="AG449" s="12">
        <f t="shared" si="170"/>
        <v>5.4450896778073681E-2</v>
      </c>
      <c r="AH449" s="12">
        <f t="shared" si="171"/>
        <v>5.3510337924021829E-2</v>
      </c>
      <c r="AI449" s="12">
        <f t="shared" si="192"/>
        <v>6.8728281922207382E-2</v>
      </c>
      <c r="AJ449" s="12">
        <f t="shared" si="172"/>
        <v>1.0935855381833948E-2</v>
      </c>
      <c r="AK449" s="12">
        <f t="shared" si="173"/>
        <v>5.079189388193206E-2</v>
      </c>
      <c r="AL449" s="12">
        <f t="shared" si="174"/>
        <v>2.4878659648686741E-2</v>
      </c>
      <c r="AM449" s="12">
        <f t="shared" si="175"/>
        <v>9.5552042403806547E-2</v>
      </c>
      <c r="AN449" s="6">
        <f t="shared" si="176"/>
        <v>3047.7174579501202</v>
      </c>
      <c r="AO449" s="6">
        <f t="shared" si="177"/>
        <v>2523.3015812097024</v>
      </c>
      <c r="AP449" s="6">
        <f t="shared" si="178"/>
        <v>3396.7958243782623</v>
      </c>
      <c r="AQ449" s="6">
        <f t="shared" si="179"/>
        <v>165.95094871157511</v>
      </c>
      <c r="AR449" s="6">
        <f t="shared" si="180"/>
        <v>135.02272029474977</v>
      </c>
      <c r="AS449" s="6">
        <f t="shared" si="181"/>
        <v>233.45594105004605</v>
      </c>
      <c r="AT449" s="12">
        <f t="shared" si="182"/>
        <v>6.3991906351901218E-3</v>
      </c>
      <c r="AU449" s="12">
        <f t="shared" si="183"/>
        <v>5.079189388193206E-2</v>
      </c>
      <c r="AV449" s="12">
        <f t="shared" si="184"/>
        <v>2.0279425325298694E-2</v>
      </c>
      <c r="AW449" s="12">
        <f t="shared" si="185"/>
        <v>9.5552042403806547E-2</v>
      </c>
      <c r="AX449" s="12">
        <f t="shared" si="186"/>
        <v>6.3991906351901218E-3</v>
      </c>
      <c r="AY449" s="6">
        <f t="shared" si="187"/>
        <v>31998662000</v>
      </c>
      <c r="AZ449" s="13">
        <f t="shared" si="188"/>
        <v>9.50497242665959E-2</v>
      </c>
      <c r="BA449" s="14">
        <f t="shared" si="189"/>
        <v>5.6280432712667317</v>
      </c>
      <c r="BB449" s="6"/>
      <c r="BC449" s="15"/>
      <c r="BD449" s="13">
        <f>_xlfn.PERCENTRANK.EXC($AX448:$AX$1474,AX449)</f>
        <v>0.70499999999999996</v>
      </c>
      <c r="BE449" s="13">
        <f>_xlfn.PERCENTRANK.EXC($AZ448:$AZ$1474,AZ449)</f>
        <v>0.51600000000000001</v>
      </c>
      <c r="BF449" s="13">
        <f>1-_xlfn.PERCENTRANK.EXC($BA448:$BA$1474,BA449)</f>
        <v>0.89400000000000002</v>
      </c>
      <c r="BG449" s="13">
        <v>0</v>
      </c>
      <c r="BH449" s="16">
        <f t="shared" si="190"/>
        <v>0.6018</v>
      </c>
    </row>
    <row r="450" spans="1:60" collapsed="1">
      <c r="A450" s="4" t="s">
        <v>353</v>
      </c>
      <c r="B450" s="4" t="s">
        <v>354</v>
      </c>
      <c r="C450" s="4" t="s">
        <v>20</v>
      </c>
      <c r="D450" s="4" t="s">
        <v>288</v>
      </c>
      <c r="E450" s="45">
        <v>25884670000</v>
      </c>
      <c r="F450" s="45">
        <v>8208752000</v>
      </c>
      <c r="G450" s="45">
        <v>18263728000</v>
      </c>
      <c r="H450" s="45">
        <v>27040828000</v>
      </c>
      <c r="I450" s="43">
        <v>1038617000</v>
      </c>
      <c r="J450" s="43">
        <v>1338493000</v>
      </c>
      <c r="K450" s="43">
        <v>515550000</v>
      </c>
      <c r="L450" s="45">
        <v>2225399000</v>
      </c>
      <c r="M450" s="45">
        <v>13953880</v>
      </c>
      <c r="N450" s="45">
        <v>13484000</v>
      </c>
      <c r="O450" s="45">
        <v>13882000</v>
      </c>
      <c r="P450" s="45">
        <v>981414000</v>
      </c>
      <c r="Q450" s="45">
        <v>6650498000</v>
      </c>
      <c r="R450" s="45">
        <v>3719449000</v>
      </c>
      <c r="S450" s="45">
        <v>63897000</v>
      </c>
      <c r="T450" s="45">
        <v>25628699000</v>
      </c>
      <c r="U450" s="1">
        <v>13.6083379436059</v>
      </c>
      <c r="V450" s="8">
        <v>3</v>
      </c>
      <c r="W450" s="1"/>
      <c r="X450" s="11">
        <f t="shared" si="193"/>
        <v>0</v>
      </c>
      <c r="Y450" s="5">
        <f t="shared" ref="Y450:Y513" si="194">IF(V450&gt;6,1,0)</f>
        <v>0</v>
      </c>
      <c r="Z450" s="5"/>
      <c r="AA450" s="5">
        <f t="shared" ref="AA450:AA513" si="195">IF(W450&gt;3.5,1,0)</f>
        <v>0</v>
      </c>
      <c r="AB450" s="5"/>
      <c r="AC450" s="5"/>
      <c r="AD450" s="5"/>
      <c r="AE450" s="17">
        <f t="shared" ref="AE450:AE513" si="196">SUM(X450:AD450)</f>
        <v>0</v>
      </c>
      <c r="AF450" s="10"/>
      <c r="AG450" s="12">
        <f t="shared" ref="AG450:AG513" si="197">I450/F450</f>
        <v>0.126525566858397</v>
      </c>
      <c r="AH450" s="12">
        <f t="shared" ref="AH450:AH513" si="198">J450/G450</f>
        <v>7.3286954339223623E-2</v>
      </c>
      <c r="AI450" s="12">
        <f t="shared" si="192"/>
        <v>8.2297738811844073E-2</v>
      </c>
      <c r="AJ450" s="12">
        <f t="shared" ref="AJ450:AJ513" si="199">(H450/F450)^(1/17)-1</f>
        <v>7.2643639379505132E-2</v>
      </c>
      <c r="AK450" s="12">
        <f t="shared" ref="AK450:AK513" si="200">(H450/G450)^(1/6)-1</f>
        <v>6.7591463555558118E-2</v>
      </c>
      <c r="AL450" s="12">
        <f t="shared" ref="AL450:AL513" si="201">((H450*AI450)/(F450*AG450))^(1/17)-1</f>
        <v>4.5846125581990638E-2</v>
      </c>
      <c r="AM450" s="12">
        <f t="shared" ref="AM450:AM513" si="202">((H450*AI450)/(G450*AH450))^(1/6)-1</f>
        <v>8.8425306245853097E-2</v>
      </c>
      <c r="AN450" s="6">
        <f t="shared" ref="AN450:AN513" si="203">F450/M450</f>
        <v>588.27738234813546</v>
      </c>
      <c r="AO450" s="6">
        <f t="shared" ref="AO450:AO513" si="204">G450/N450</f>
        <v>1354.4740433105903</v>
      </c>
      <c r="AP450" s="6">
        <f t="shared" ref="AP450:AP513" si="205">H450/O450</f>
        <v>1947.9057772655237</v>
      </c>
      <c r="AQ450" s="6">
        <f t="shared" ref="AQ450:AQ513" si="206">AN450*AG450</f>
        <v>74.432129271571782</v>
      </c>
      <c r="AR450" s="6">
        <f t="shared" ref="AR450:AR513" si="207">AO450*AH450</f>
        <v>99.265277365766835</v>
      </c>
      <c r="AS450" s="6">
        <f t="shared" ref="AS450:AS513" si="208">AP450*AI450</f>
        <v>160.3082408874802</v>
      </c>
      <c r="AT450" s="12">
        <f t="shared" ref="AT450:AT513" si="209">(AP450/AN450)^(1/17)-1</f>
        <v>7.2969556057391971E-2</v>
      </c>
      <c r="AU450" s="12">
        <f t="shared" ref="AU450:AU513" si="210">(AP450/AO450)^(1/6)-1</f>
        <v>6.2428086259255E-2</v>
      </c>
      <c r="AV450" s="12">
        <f t="shared" ref="AV450:AV513" si="211">(AS450/AQ450)^(1/17)-1</f>
        <v>4.6163899987502921E-2</v>
      </c>
      <c r="AW450" s="12">
        <f t="shared" ref="AW450:AW513" si="212">(AS450/AR450)^(1/6)-1</f>
        <v>8.3161166631740224E-2</v>
      </c>
      <c r="AX450" s="12">
        <f t="shared" ref="AX450:AX513" si="213">MIN(AJ450:AM450,AT450:AW450)</f>
        <v>4.5846125581990638E-2</v>
      </c>
      <c r="AY450" s="6">
        <f t="shared" ref="AY450:AY513" si="214">MAX(P450,0)+MAX(Q450,0)+MAX(R450,0)-MAX(S450,0)</f>
        <v>11287464000</v>
      </c>
      <c r="AZ450" s="13">
        <f t="shared" ref="AZ450:AZ513" si="215">IF(AY450&gt;0,(H450*AI450)/AY450,1000%)</f>
        <v>0.19715668639120354</v>
      </c>
      <c r="BA450" s="14">
        <f t="shared" ref="BA450:BA513" si="216">IF(AI450&gt;0,T450/(H450*AI450),100000)</f>
        <v>11.516451207176781</v>
      </c>
      <c r="BB450" s="6"/>
      <c r="BC450" s="15"/>
      <c r="BD450" s="13">
        <f>_xlfn.PERCENTRANK.EXC($AX449:$AX$1474,AX450)</f>
        <v>0.95299999999999996</v>
      </c>
      <c r="BE450" s="13">
        <f>_xlfn.PERCENTRANK.EXC($AZ449:$AZ$1474,AZ450)</f>
        <v>0.872</v>
      </c>
      <c r="BF450" s="13">
        <f>1-_xlfn.PERCENTRANK.EXC($BA449:$BA$1474,BA450)</f>
        <v>0.54099999999999993</v>
      </c>
      <c r="BG450" s="13">
        <v>0</v>
      </c>
      <c r="BH450" s="16">
        <f t="shared" ref="BH450:BH513" si="217">IF(AE450=0,20%*BD450+20%*BE450+40%*BF450+20%*BG450,0)</f>
        <v>0.58139999999999992</v>
      </c>
    </row>
    <row r="451" spans="1:60" collapsed="1">
      <c r="A451" s="4" t="s">
        <v>1155</v>
      </c>
      <c r="B451" s="4" t="s">
        <v>1156</v>
      </c>
      <c r="C451" s="4" t="s">
        <v>20</v>
      </c>
      <c r="D451" s="4" t="s">
        <v>1136</v>
      </c>
      <c r="E451" s="45">
        <v>224072304300</v>
      </c>
      <c r="F451" s="45">
        <v>109292000000</v>
      </c>
      <c r="G451" s="45">
        <v>153124000000</v>
      </c>
      <c r="H451" s="45">
        <v>209680000000</v>
      </c>
      <c r="I451" s="43">
        <v>5080000000</v>
      </c>
      <c r="J451" s="43">
        <v>3022000000</v>
      </c>
      <c r="K451" s="43">
        <v>19659000000</v>
      </c>
      <c r="L451" s="45">
        <v>20221000000</v>
      </c>
      <c r="M451" s="45">
        <v>110338000</v>
      </c>
      <c r="N451" s="45">
        <v>84569010</v>
      </c>
      <c r="O451" s="45">
        <v>82173580</v>
      </c>
      <c r="P451" s="45">
        <v>51383000000</v>
      </c>
      <c r="Q451" s="45">
        <v>37902000000</v>
      </c>
      <c r="R451" s="45">
        <v>9497000000</v>
      </c>
      <c r="S451" s="45">
        <v>17581000000</v>
      </c>
      <c r="T451" s="45">
        <v>236933412850</v>
      </c>
      <c r="U451" s="1">
        <v>16.837131861668201</v>
      </c>
      <c r="V451" s="8">
        <v>3</v>
      </c>
      <c r="W451" s="1">
        <v>0.52988809025566397</v>
      </c>
      <c r="X451" s="11">
        <f t="shared" si="193"/>
        <v>0</v>
      </c>
      <c r="Y451" s="5">
        <f t="shared" si="194"/>
        <v>0</v>
      </c>
      <c r="Z451" s="5"/>
      <c r="AA451" s="5">
        <f t="shared" si="195"/>
        <v>0</v>
      </c>
      <c r="AB451" s="5"/>
      <c r="AC451" s="5"/>
      <c r="AD451" s="5"/>
      <c r="AE451" s="5">
        <f t="shared" si="196"/>
        <v>0</v>
      </c>
      <c r="AF451" s="10"/>
      <c r="AG451" s="12">
        <f t="shared" si="197"/>
        <v>4.6480986714489622E-2</v>
      </c>
      <c r="AH451" s="12">
        <f t="shared" si="198"/>
        <v>1.9735639089887933E-2</v>
      </c>
      <c r="AI451" s="12">
        <f t="shared" si="192"/>
        <v>9.6437428462418928E-2</v>
      </c>
      <c r="AJ451" s="12">
        <f t="shared" si="199"/>
        <v>3.9070975509792438E-2</v>
      </c>
      <c r="AK451" s="12">
        <f t="shared" si="200"/>
        <v>5.3785674668413108E-2</v>
      </c>
      <c r="AL451" s="12">
        <f t="shared" si="201"/>
        <v>8.4652257576610879E-2</v>
      </c>
      <c r="AM451" s="12">
        <f t="shared" si="202"/>
        <v>0.37272864050608656</v>
      </c>
      <c r="AN451" s="6">
        <f t="shared" si="203"/>
        <v>990.5200384273777</v>
      </c>
      <c r="AO451" s="6">
        <f t="shared" si="204"/>
        <v>1810.6396184607104</v>
      </c>
      <c r="AP451" s="6">
        <f t="shared" si="205"/>
        <v>2551.6717173573306</v>
      </c>
      <c r="AQ451" s="6">
        <f t="shared" si="206"/>
        <v>46.040348746578694</v>
      </c>
      <c r="AR451" s="6">
        <f t="shared" si="207"/>
        <v>35.734130031792972</v>
      </c>
      <c r="AS451" s="6">
        <f t="shared" si="208"/>
        <v>246.07665870222522</v>
      </c>
      <c r="AT451" s="12">
        <f t="shared" si="209"/>
        <v>5.7241513857782866E-2</v>
      </c>
      <c r="AU451" s="12">
        <f t="shared" si="210"/>
        <v>5.8844366125707426E-2</v>
      </c>
      <c r="AV451" s="12">
        <f t="shared" si="211"/>
        <v>0.1036198891485165</v>
      </c>
      <c r="AW451" s="12">
        <f t="shared" si="212"/>
        <v>0.37931841565092017</v>
      </c>
      <c r="AX451" s="12">
        <f t="shared" si="213"/>
        <v>3.9070975509792438E-2</v>
      </c>
      <c r="AY451" s="6">
        <f t="shared" si="214"/>
        <v>81201000000</v>
      </c>
      <c r="AZ451" s="13">
        <f t="shared" si="215"/>
        <v>0.24902402679769953</v>
      </c>
      <c r="BA451" s="14">
        <f t="shared" si="216"/>
        <v>11.717195630779882</v>
      </c>
      <c r="BB451" s="6"/>
      <c r="BC451" s="15"/>
      <c r="BD451" s="13">
        <f>_xlfn.PERCENTRANK.EXC($AX450:$AX$1474,AX451)</f>
        <v>0.93300000000000005</v>
      </c>
      <c r="BE451" s="13">
        <f>_xlfn.PERCENTRANK.EXC($AZ450:$AZ$1474,AZ451)</f>
        <v>0.90600000000000003</v>
      </c>
      <c r="BF451" s="13">
        <f>1-_xlfn.PERCENTRANK.EXC($BA450:$BA$1474,BA451)</f>
        <v>0.52800000000000002</v>
      </c>
      <c r="BG451" s="13">
        <v>0</v>
      </c>
      <c r="BH451" s="16">
        <f t="shared" si="217"/>
        <v>0.57900000000000007</v>
      </c>
    </row>
    <row r="452" spans="1:60" collapsed="1">
      <c r="A452" s="4" t="s">
        <v>2818</v>
      </c>
      <c r="B452" s="4" t="s">
        <v>2819</v>
      </c>
      <c r="C452" s="4" t="s">
        <v>20</v>
      </c>
      <c r="D452" s="4" t="s">
        <v>2805</v>
      </c>
      <c r="E452" s="45">
        <v>219860160000</v>
      </c>
      <c r="F452" s="45">
        <v>59347000000</v>
      </c>
      <c r="G452" s="45">
        <v>145328000000</v>
      </c>
      <c r="H452" s="45">
        <v>212359000000</v>
      </c>
      <c r="I452" s="43">
        <v>2843000000</v>
      </c>
      <c r="J452" s="43">
        <v>15085000000</v>
      </c>
      <c r="K452" s="43">
        <v>21126000000</v>
      </c>
      <c r="L452" s="45">
        <v>15174000000</v>
      </c>
      <c r="M452" s="45">
        <v>75810000</v>
      </c>
      <c r="N452" s="45">
        <v>75839760</v>
      </c>
      <c r="O452" s="45">
        <v>75239600</v>
      </c>
      <c r="P452" s="45">
        <v>2094000000</v>
      </c>
      <c r="Q452" s="45">
        <v>20555000000</v>
      </c>
      <c r="R452" s="45">
        <v>23317000000</v>
      </c>
      <c r="S452" s="45">
        <v>12792000000</v>
      </c>
      <c r="T452" s="45">
        <v>159386000000</v>
      </c>
      <c r="U452" s="1">
        <v>22.914244110593099</v>
      </c>
      <c r="V452" s="8">
        <v>3</v>
      </c>
      <c r="W452" s="1"/>
      <c r="X452" s="11">
        <f t="shared" si="193"/>
        <v>0</v>
      </c>
      <c r="Y452" s="5">
        <f t="shared" si="194"/>
        <v>0</v>
      </c>
      <c r="Z452" s="5"/>
      <c r="AA452" s="5">
        <f t="shared" si="195"/>
        <v>0</v>
      </c>
      <c r="AB452" s="5"/>
      <c r="AC452" s="5"/>
      <c r="AD452" s="5"/>
      <c r="AE452" s="5">
        <f t="shared" si="196"/>
        <v>0</v>
      </c>
      <c r="AF452" s="10"/>
      <c r="AG452" s="12">
        <f t="shared" si="197"/>
        <v>4.790469610932313E-2</v>
      </c>
      <c r="AH452" s="12">
        <f t="shared" si="198"/>
        <v>0.10379968072222834</v>
      </c>
      <c r="AI452" s="12">
        <f t="shared" si="192"/>
        <v>7.1454470966617847E-2</v>
      </c>
      <c r="AJ452" s="12">
        <f t="shared" si="199"/>
        <v>7.7876330961160312E-2</v>
      </c>
      <c r="AK452" s="12">
        <f t="shared" si="200"/>
        <v>6.5254953703198115E-2</v>
      </c>
      <c r="AL452" s="12">
        <f t="shared" si="201"/>
        <v>0.10352891922558283</v>
      </c>
      <c r="AM452" s="12">
        <f t="shared" si="202"/>
        <v>9.8090816018014948E-4</v>
      </c>
      <c r="AN452" s="6">
        <f t="shared" si="203"/>
        <v>782.83867563645958</v>
      </c>
      <c r="AO452" s="6">
        <f t="shared" si="204"/>
        <v>1916.2507898231745</v>
      </c>
      <c r="AP452" s="6">
        <f t="shared" si="205"/>
        <v>2822.4365892428987</v>
      </c>
      <c r="AQ452" s="6">
        <f t="shared" si="206"/>
        <v>37.501648858989576</v>
      </c>
      <c r="AR452" s="6">
        <f t="shared" si="207"/>
        <v>198.90622016736339</v>
      </c>
      <c r="AS452" s="6">
        <f t="shared" si="208"/>
        <v>201.6757133211766</v>
      </c>
      <c r="AT452" s="12">
        <f t="shared" si="209"/>
        <v>7.8355301152555512E-2</v>
      </c>
      <c r="AU452" s="12">
        <f t="shared" si="210"/>
        <v>6.6666464074963461E-2</v>
      </c>
      <c r="AV452" s="12">
        <f t="shared" si="211"/>
        <v>0.10401928852164155</v>
      </c>
      <c r="AW452" s="12">
        <f t="shared" si="212"/>
        <v>2.3072525520979603E-3</v>
      </c>
      <c r="AX452" s="12">
        <f t="shared" si="213"/>
        <v>9.8090816018014948E-4</v>
      </c>
      <c r="AY452" s="6">
        <f t="shared" si="214"/>
        <v>33174000000</v>
      </c>
      <c r="AZ452" s="13">
        <f t="shared" si="215"/>
        <v>0.45740640260444926</v>
      </c>
      <c r="BA452" s="14">
        <f t="shared" si="216"/>
        <v>10.503888229866877</v>
      </c>
      <c r="BB452" s="6"/>
      <c r="BC452" s="15"/>
      <c r="BD452" s="13">
        <f>_xlfn.PERCENTRANK.EXC($AX451:$AX$1474,AX452)</f>
        <v>0.65300000000000002</v>
      </c>
      <c r="BE452" s="13">
        <f>_xlfn.PERCENTRANK.EXC($AZ451:$AZ$1474,AZ452)</f>
        <v>0.96199999999999997</v>
      </c>
      <c r="BF452" s="13">
        <f>1-_xlfn.PERCENTRANK.EXC($BA451:$BA$1474,BA452)</f>
        <v>0.60899999999999999</v>
      </c>
      <c r="BG452" s="13">
        <v>0</v>
      </c>
      <c r="BH452" s="16">
        <f t="shared" si="217"/>
        <v>0.5666000000000001</v>
      </c>
    </row>
    <row r="453" spans="1:60" collapsed="1">
      <c r="A453" s="4" t="s">
        <v>892</v>
      </c>
      <c r="B453" s="4" t="s">
        <v>893</v>
      </c>
      <c r="C453" s="4" t="s">
        <v>20</v>
      </c>
      <c r="D453" s="4" t="s">
        <v>803</v>
      </c>
      <c r="E453" s="45">
        <v>9510480000</v>
      </c>
      <c r="F453" s="45">
        <v>10180890000</v>
      </c>
      <c r="G453" s="45">
        <v>9015424000</v>
      </c>
      <c r="H453" s="45">
        <v>7520229000</v>
      </c>
      <c r="I453" s="43">
        <v>756866000</v>
      </c>
      <c r="J453" s="43">
        <v>1001763000</v>
      </c>
      <c r="K453" s="43">
        <v>437969000</v>
      </c>
      <c r="L453" s="45">
        <v>968080000</v>
      </c>
      <c r="M453" s="45">
        <v>14236790</v>
      </c>
      <c r="N453" s="45">
        <v>14190480</v>
      </c>
      <c r="O453" s="45">
        <v>14237710</v>
      </c>
      <c r="P453" s="45">
        <v>3006732000</v>
      </c>
      <c r="Q453" s="45">
        <v>1937008000</v>
      </c>
      <c r="R453" s="45">
        <v>1624597000</v>
      </c>
      <c r="S453" s="45">
        <v>1183532000</v>
      </c>
      <c r="T453" s="45">
        <v>5284548999.9999704</v>
      </c>
      <c r="U453" s="1"/>
      <c r="V453" s="8">
        <v>3</v>
      </c>
      <c r="W453" s="1"/>
      <c r="X453" s="11">
        <f t="shared" si="193"/>
        <v>0</v>
      </c>
      <c r="Y453" s="5">
        <f t="shared" si="194"/>
        <v>0</v>
      </c>
      <c r="Z453" s="5"/>
      <c r="AA453" s="5">
        <f t="shared" si="195"/>
        <v>0</v>
      </c>
      <c r="AB453" s="5"/>
      <c r="AC453" s="5"/>
      <c r="AD453" s="5"/>
      <c r="AE453" s="11">
        <f t="shared" si="196"/>
        <v>0</v>
      </c>
      <c r="AF453" s="10"/>
      <c r="AG453" s="12">
        <f t="shared" si="197"/>
        <v>7.4341830625809721E-2</v>
      </c>
      <c r="AH453" s="12">
        <f t="shared" si="198"/>
        <v>0.11111657089006574</v>
      </c>
      <c r="AI453" s="12">
        <f t="shared" si="192"/>
        <v>0.12873012244706911</v>
      </c>
      <c r="AJ453" s="12">
        <f t="shared" si="199"/>
        <v>-1.7660766898712432E-2</v>
      </c>
      <c r="AK453" s="12">
        <f t="shared" si="200"/>
        <v>-2.9771223379901235E-2</v>
      </c>
      <c r="AL453" s="12">
        <f t="shared" si="201"/>
        <v>1.4583463389867157E-2</v>
      </c>
      <c r="AM453" s="12">
        <f t="shared" si="202"/>
        <v>-5.6841169672571246E-3</v>
      </c>
      <c r="AN453" s="6">
        <f t="shared" si="203"/>
        <v>715.11134181230454</v>
      </c>
      <c r="AO453" s="6">
        <f t="shared" si="204"/>
        <v>635.3149435396125</v>
      </c>
      <c r="AP453" s="6">
        <f t="shared" si="205"/>
        <v>528.19090991458597</v>
      </c>
      <c r="AQ453" s="6">
        <f t="shared" si="206"/>
        <v>53.162686251605862</v>
      </c>
      <c r="AR453" s="6">
        <f t="shared" si="207"/>
        <v>70.594017961337471</v>
      </c>
      <c r="AS453" s="6">
        <f t="shared" si="208"/>
        <v>67.994080508733504</v>
      </c>
      <c r="AT453" s="12">
        <f t="shared" si="209"/>
        <v>-1.7664500891364732E-2</v>
      </c>
      <c r="AU453" s="12">
        <f t="shared" si="210"/>
        <v>-3.0308381052381428E-2</v>
      </c>
      <c r="AV453" s="12">
        <f t="shared" si="211"/>
        <v>1.4579606832916481E-2</v>
      </c>
      <c r="AW453" s="12">
        <f t="shared" si="212"/>
        <v>-6.2346102306093387E-3</v>
      </c>
      <c r="AX453" s="12">
        <f t="shared" si="213"/>
        <v>-3.0308381052381428E-2</v>
      </c>
      <c r="AY453" s="6">
        <f t="shared" si="214"/>
        <v>5384805000</v>
      </c>
      <c r="AZ453" s="13">
        <f t="shared" si="215"/>
        <v>0.17977995489158846</v>
      </c>
      <c r="BA453" s="14">
        <f t="shared" si="216"/>
        <v>5.4587936947359417</v>
      </c>
      <c r="BB453" s="6"/>
      <c r="BC453" s="15"/>
      <c r="BD453" s="13">
        <f>_xlfn.PERCENTRANK.EXC($AX452:$AX$1474,AX453)</f>
        <v>0.42399999999999999</v>
      </c>
      <c r="BE453" s="13">
        <f>_xlfn.PERCENTRANK.EXC($AZ452:$AZ$1474,AZ453)</f>
        <v>0.84599999999999997</v>
      </c>
      <c r="BF453" s="13">
        <f>1-_xlfn.PERCENTRANK.EXC($BA452:$BA$1474,BA453)</f>
        <v>0.89900000000000002</v>
      </c>
      <c r="BG453" s="13">
        <v>0</v>
      </c>
      <c r="BH453" s="16">
        <f t="shared" si="217"/>
        <v>0.61360000000000003</v>
      </c>
    </row>
    <row r="454" spans="1:60" collapsed="1">
      <c r="A454" s="4" t="s">
        <v>2271</v>
      </c>
      <c r="B454" s="4" t="s">
        <v>2272</v>
      </c>
      <c r="C454" s="4" t="s">
        <v>20</v>
      </c>
      <c r="D454" s="4" t="s">
        <v>2228</v>
      </c>
      <c r="E454" s="45">
        <v>79517377460</v>
      </c>
      <c r="F454" s="45">
        <v>159043000000</v>
      </c>
      <c r="G454" s="45">
        <v>125253000000</v>
      </c>
      <c r="H454" s="45">
        <v>185961000000</v>
      </c>
      <c r="I454" s="43">
        <v>357000000</v>
      </c>
      <c r="J454" s="43">
        <v>6670000000</v>
      </c>
      <c r="K454" s="43">
        <v>8695000000</v>
      </c>
      <c r="L454" s="45">
        <v>8417000000</v>
      </c>
      <c r="M454" s="45">
        <v>44939000</v>
      </c>
      <c r="N454" s="45">
        <v>44593000</v>
      </c>
      <c r="O454" s="45">
        <v>42810000</v>
      </c>
      <c r="P454" s="45">
        <v>78976000000</v>
      </c>
      <c r="Q454" s="45">
        <v>671000000</v>
      </c>
      <c r="R454" s="45">
        <v>7516000000</v>
      </c>
      <c r="S454" s="45">
        <v>35403000000</v>
      </c>
      <c r="T454" s="45">
        <v>64275811836</v>
      </c>
      <c r="U454" s="1">
        <v>11.536325660132301</v>
      </c>
      <c r="V454" s="8">
        <v>4</v>
      </c>
      <c r="W454" s="1"/>
      <c r="X454" s="11">
        <f t="shared" si="193"/>
        <v>0</v>
      </c>
      <c r="Y454" s="5">
        <f t="shared" si="194"/>
        <v>0</v>
      </c>
      <c r="Z454" s="5"/>
      <c r="AA454" s="5">
        <f t="shared" si="195"/>
        <v>0</v>
      </c>
      <c r="AB454" s="5"/>
      <c r="AC454" s="5"/>
      <c r="AD454" s="5"/>
      <c r="AE454" s="11">
        <f t="shared" si="196"/>
        <v>0</v>
      </c>
      <c r="AF454" s="10"/>
      <c r="AG454" s="12">
        <f t="shared" si="197"/>
        <v>2.244675968134404E-3</v>
      </c>
      <c r="AH454" s="12">
        <f t="shared" si="198"/>
        <v>5.3252217511756204E-2</v>
      </c>
      <c r="AI454" s="12">
        <f t="shared" si="192"/>
        <v>4.5262178628852283E-2</v>
      </c>
      <c r="AJ454" s="12">
        <f t="shared" si="199"/>
        <v>9.2402159999613875E-3</v>
      </c>
      <c r="AK454" s="12">
        <f t="shared" si="200"/>
        <v>6.8084524741153674E-2</v>
      </c>
      <c r="AL454" s="12">
        <f t="shared" si="201"/>
        <v>0.20429990915319984</v>
      </c>
      <c r="AM454" s="12">
        <f t="shared" si="202"/>
        <v>3.9533721997364379E-2</v>
      </c>
      <c r="AN454" s="6">
        <f t="shared" si="203"/>
        <v>3539.086317007499</v>
      </c>
      <c r="AO454" s="6">
        <f t="shared" si="204"/>
        <v>2808.8040723880431</v>
      </c>
      <c r="AP454" s="6">
        <f t="shared" si="205"/>
        <v>4343.8682550805888</v>
      </c>
      <c r="AQ454" s="6">
        <f t="shared" si="206"/>
        <v>7.9441020049400306</v>
      </c>
      <c r="AR454" s="6">
        <f t="shared" si="207"/>
        <v>149.57504541071469</v>
      </c>
      <c r="AS454" s="6">
        <f t="shared" si="208"/>
        <v>196.61294090165848</v>
      </c>
      <c r="AT454" s="12">
        <f t="shared" si="209"/>
        <v>1.2125671899402501E-2</v>
      </c>
      <c r="AU454" s="12">
        <f t="shared" si="210"/>
        <v>7.5373177358628141E-2</v>
      </c>
      <c r="AV454" s="12">
        <f t="shared" si="211"/>
        <v>0.20774304808333</v>
      </c>
      <c r="AW454" s="12">
        <f t="shared" si="212"/>
        <v>4.6627542765552699E-2</v>
      </c>
      <c r="AX454" s="12">
        <f t="shared" si="213"/>
        <v>9.2402159999613875E-3</v>
      </c>
      <c r="AY454" s="6">
        <f t="shared" si="214"/>
        <v>51760000000</v>
      </c>
      <c r="AZ454" s="13">
        <f t="shared" si="215"/>
        <v>0.16261591962905717</v>
      </c>
      <c r="BA454" s="14">
        <f t="shared" si="216"/>
        <v>7.6364276863490561</v>
      </c>
      <c r="BB454" s="6"/>
      <c r="BC454" s="15"/>
      <c r="BD454" s="13">
        <f>_xlfn.PERCENTRANK.EXC($AX453:$AX$1474,AX454)</f>
        <v>0.73899999999999999</v>
      </c>
      <c r="BE454" s="13">
        <f>_xlfn.PERCENTRANK.EXC($AZ453:$AZ$1474,AZ454)</f>
        <v>0.80700000000000005</v>
      </c>
      <c r="BF454" s="13">
        <f>1-_xlfn.PERCENTRANK.EXC($BA453:$BA$1474,BA454)</f>
        <v>0.80299999999999994</v>
      </c>
      <c r="BG454" s="13">
        <v>0</v>
      </c>
      <c r="BH454" s="16">
        <f t="shared" si="217"/>
        <v>0.63040000000000007</v>
      </c>
    </row>
    <row r="455" spans="1:60" collapsed="1">
      <c r="A455" s="4" t="s">
        <v>79</v>
      </c>
      <c r="B455" s="4" t="s">
        <v>80</v>
      </c>
      <c r="C455" s="4" t="s">
        <v>20</v>
      </c>
      <c r="D455" s="4" t="s">
        <v>50</v>
      </c>
      <c r="E455" s="45">
        <v>244217395180</v>
      </c>
      <c r="F455" s="45">
        <v>338495000000</v>
      </c>
      <c r="G455" s="45">
        <v>361399000000</v>
      </c>
      <c r="H455" s="45">
        <v>320281000000</v>
      </c>
      <c r="I455" s="43">
        <v>10876000000</v>
      </c>
      <c r="J455" s="43">
        <v>15873000000</v>
      </c>
      <c r="K455" s="43">
        <v>18608000000</v>
      </c>
      <c r="L455" s="45">
        <v>21241000000</v>
      </c>
      <c r="M455" s="45">
        <v>110261460</v>
      </c>
      <c r="N455" s="45">
        <v>103145890</v>
      </c>
      <c r="O455" s="45">
        <v>89759050</v>
      </c>
      <c r="P455" s="45">
        <v>85363000000</v>
      </c>
      <c r="Q455" s="45">
        <v>14510000000</v>
      </c>
      <c r="R455" s="45">
        <v>39450000000</v>
      </c>
      <c r="S455" s="45">
        <v>60633000000</v>
      </c>
      <c r="T455" s="45">
        <v>161770224220</v>
      </c>
      <c r="U455" s="1">
        <v>10.715781213422099</v>
      </c>
      <c r="V455" s="8"/>
      <c r="W455" s="1"/>
      <c r="X455" s="11">
        <f t="shared" si="193"/>
        <v>0</v>
      </c>
      <c r="Y455" s="5">
        <f t="shared" si="194"/>
        <v>0</v>
      </c>
      <c r="Z455" s="5"/>
      <c r="AA455" s="5">
        <f t="shared" si="195"/>
        <v>0</v>
      </c>
      <c r="AB455" s="5"/>
      <c r="AC455" s="5"/>
      <c r="AD455" s="5"/>
      <c r="AE455" s="5">
        <f t="shared" si="196"/>
        <v>0</v>
      </c>
      <c r="AF455" s="10"/>
      <c r="AG455" s="12">
        <f t="shared" si="197"/>
        <v>3.2130459829539583E-2</v>
      </c>
      <c r="AH455" s="12">
        <f t="shared" si="198"/>
        <v>4.3920984839471058E-2</v>
      </c>
      <c r="AI455" s="12">
        <f t="shared" si="192"/>
        <v>6.6319887848483056E-2</v>
      </c>
      <c r="AJ455" s="12">
        <f t="shared" si="199"/>
        <v>-3.2482767629037346E-3</v>
      </c>
      <c r="AK455" s="12">
        <f t="shared" si="200"/>
        <v>-1.9929377310307306E-2</v>
      </c>
      <c r="AL455" s="12">
        <f t="shared" si="201"/>
        <v>4.0160455370899184E-2</v>
      </c>
      <c r="AM455" s="12">
        <f t="shared" si="202"/>
        <v>4.9750258966647198E-2</v>
      </c>
      <c r="AN455" s="6">
        <f t="shared" si="203"/>
        <v>3069.9303274235622</v>
      </c>
      <c r="AO455" s="6">
        <f t="shared" si="204"/>
        <v>3503.7653948208699</v>
      </c>
      <c r="AP455" s="6">
        <f t="shared" si="205"/>
        <v>3568.2307243670693</v>
      </c>
      <c r="AQ455" s="6">
        <f t="shared" si="206"/>
        <v>98.638273064768057</v>
      </c>
      <c r="AR455" s="6">
        <f t="shared" si="207"/>
        <v>153.88882678699076</v>
      </c>
      <c r="AS455" s="6">
        <f t="shared" si="208"/>
        <v>236.64466145753551</v>
      </c>
      <c r="AT455" s="12">
        <f t="shared" si="209"/>
        <v>8.8872005520266306E-3</v>
      </c>
      <c r="AU455" s="12">
        <f t="shared" si="210"/>
        <v>3.0432312930872563E-3</v>
      </c>
      <c r="AV455" s="12">
        <f t="shared" si="211"/>
        <v>5.2824435091994193E-2</v>
      </c>
      <c r="AW455" s="12">
        <f t="shared" si="212"/>
        <v>7.4356140698282669E-2</v>
      </c>
      <c r="AX455" s="12">
        <f t="shared" si="213"/>
        <v>-1.9929377310307306E-2</v>
      </c>
      <c r="AY455" s="6">
        <f t="shared" si="214"/>
        <v>78690000000</v>
      </c>
      <c r="AZ455" s="13">
        <f t="shared" si="215"/>
        <v>0.2699326470962003</v>
      </c>
      <c r="BA455" s="14">
        <f t="shared" si="216"/>
        <v>7.6159420093215946</v>
      </c>
      <c r="BB455" s="6"/>
      <c r="BC455" s="15"/>
      <c r="BD455" s="13">
        <f>_xlfn.PERCENTRANK.EXC($AX454:$AX$1474,AX455)</f>
        <v>0.49099999999999999</v>
      </c>
      <c r="BE455" s="13">
        <f>_xlfn.PERCENTRANK.EXC($AZ454:$AZ$1474,AZ455)</f>
        <v>0.92300000000000004</v>
      </c>
      <c r="BF455" s="13">
        <f>1-_xlfn.PERCENTRANK.EXC($BA454:$BA$1474,BA455)</f>
        <v>0.80899999999999994</v>
      </c>
      <c r="BG455" s="13">
        <v>0</v>
      </c>
      <c r="BH455" s="16">
        <f t="shared" si="217"/>
        <v>0.60640000000000005</v>
      </c>
    </row>
    <row r="456" spans="1:60" collapsed="1">
      <c r="A456" s="4" t="s">
        <v>2668</v>
      </c>
      <c r="B456" s="4" t="s">
        <v>2669</v>
      </c>
      <c r="C456" s="4" t="s">
        <v>20</v>
      </c>
      <c r="D456" s="4" t="s">
        <v>2543</v>
      </c>
      <c r="E456" s="45">
        <v>55983517006</v>
      </c>
      <c r="F456" s="45">
        <v>38732000000</v>
      </c>
      <c r="G456" s="45">
        <v>60033000000</v>
      </c>
      <c r="H456" s="45">
        <v>102090000000</v>
      </c>
      <c r="I456" s="43">
        <v>2592000000</v>
      </c>
      <c r="J456" s="43">
        <v>2424000000</v>
      </c>
      <c r="K456" s="43">
        <v>5748000000</v>
      </c>
      <c r="L456" s="45">
        <v>7432000000</v>
      </c>
      <c r="M456" s="45">
        <v>69041220</v>
      </c>
      <c r="N456" s="45">
        <v>66837430</v>
      </c>
      <c r="O456" s="45">
        <v>78423790</v>
      </c>
      <c r="P456" s="45">
        <v>40344000000</v>
      </c>
      <c r="Q456" s="45">
        <v>41872000000</v>
      </c>
      <c r="R456" s="45">
        <v>15303000000</v>
      </c>
      <c r="S456" s="45">
        <v>21529000000</v>
      </c>
      <c r="T456" s="45">
        <v>71382517006</v>
      </c>
      <c r="U456" s="1">
        <v>18.813302078828599</v>
      </c>
      <c r="V456" s="8">
        <v>3</v>
      </c>
      <c r="W456" s="1">
        <v>1.4889772727272701</v>
      </c>
      <c r="X456" s="11">
        <f t="shared" si="193"/>
        <v>0</v>
      </c>
      <c r="Y456" s="5">
        <f t="shared" si="194"/>
        <v>0</v>
      </c>
      <c r="Z456" s="5"/>
      <c r="AA456" s="5">
        <f t="shared" si="195"/>
        <v>0</v>
      </c>
      <c r="AB456" s="5"/>
      <c r="AC456" s="5"/>
      <c r="AD456" s="5"/>
      <c r="AE456" s="17">
        <f t="shared" si="196"/>
        <v>0</v>
      </c>
      <c r="AF456" s="10"/>
      <c r="AG456" s="12">
        <f t="shared" si="197"/>
        <v>6.6921408654342665E-2</v>
      </c>
      <c r="AH456" s="12">
        <f t="shared" si="198"/>
        <v>4.0377792214282143E-2</v>
      </c>
      <c r="AI456" s="12">
        <f t="shared" si="192"/>
        <v>7.2798511117641296E-2</v>
      </c>
      <c r="AJ456" s="12">
        <f t="shared" si="199"/>
        <v>5.8667558141993537E-2</v>
      </c>
      <c r="AK456" s="12">
        <f t="shared" si="200"/>
        <v>9.2527035745151087E-2</v>
      </c>
      <c r="AL456" s="12">
        <f t="shared" si="201"/>
        <v>6.39226173048979E-2</v>
      </c>
      <c r="AM456" s="12">
        <f t="shared" si="202"/>
        <v>0.20530099269181745</v>
      </c>
      <c r="AN456" s="6">
        <f t="shared" si="203"/>
        <v>560.99819788816012</v>
      </c>
      <c r="AO456" s="6">
        <f t="shared" si="204"/>
        <v>898.19432015862969</v>
      </c>
      <c r="AP456" s="6">
        <f t="shared" si="205"/>
        <v>1301.7733521932566</v>
      </c>
      <c r="AQ456" s="6">
        <f t="shared" si="206"/>
        <v>37.542789655223359</v>
      </c>
      <c r="AR456" s="6">
        <f t="shared" si="207"/>
        <v>36.267103627413562</v>
      </c>
      <c r="AS456" s="6">
        <f t="shared" si="208"/>
        <v>94.767161852289973</v>
      </c>
      <c r="AT456" s="12">
        <f t="shared" si="209"/>
        <v>5.0761973946061856E-2</v>
      </c>
      <c r="AU456" s="12">
        <f t="shared" si="210"/>
        <v>6.3802105253564445E-2</v>
      </c>
      <c r="AV456" s="12">
        <f t="shared" si="211"/>
        <v>5.5977791033068547E-2</v>
      </c>
      <c r="AW456" s="12">
        <f t="shared" si="212"/>
        <v>0.17361098768164496</v>
      </c>
      <c r="AX456" s="12">
        <f t="shared" si="213"/>
        <v>5.0761973946061856E-2</v>
      </c>
      <c r="AY456" s="6">
        <f t="shared" si="214"/>
        <v>75990000000</v>
      </c>
      <c r="AZ456" s="13">
        <f t="shared" si="215"/>
        <v>9.7802342413475463E-2</v>
      </c>
      <c r="BA456" s="14">
        <f t="shared" si="216"/>
        <v>9.6047520191065665</v>
      </c>
      <c r="BB456" s="6"/>
      <c r="BC456" s="15"/>
      <c r="BD456" s="13">
        <f>_xlfn.PERCENTRANK.EXC($AX455:$AX$1474,AX456)</f>
        <v>0.96099999999999997</v>
      </c>
      <c r="BE456" s="13">
        <f>_xlfn.PERCENTRANK.EXC($AZ455:$AZ$1474,AZ456)</f>
        <v>0.53700000000000003</v>
      </c>
      <c r="BF456" s="13">
        <f>1-_xlfn.PERCENTRANK.EXC($BA455:$BA$1474,BA456)</f>
        <v>0.67300000000000004</v>
      </c>
      <c r="BG456" s="13">
        <v>0</v>
      </c>
      <c r="BH456" s="16">
        <f t="shared" si="217"/>
        <v>0.56880000000000008</v>
      </c>
    </row>
    <row r="457" spans="1:60" collapsed="1">
      <c r="A457" s="4" t="s">
        <v>2787</v>
      </c>
      <c r="B457" s="4" t="s">
        <v>2788</v>
      </c>
      <c r="C457" s="4" t="s">
        <v>20</v>
      </c>
      <c r="D457" s="4" t="s">
        <v>2740</v>
      </c>
      <c r="E457" s="45">
        <v>31903068400</v>
      </c>
      <c r="F457" s="45">
        <v>30237151000</v>
      </c>
      <c r="G457" s="45">
        <v>50410789000</v>
      </c>
      <c r="H457" s="45">
        <v>75447000000</v>
      </c>
      <c r="I457" s="43">
        <v>1972597000</v>
      </c>
      <c r="J457" s="43">
        <v>3513700000</v>
      </c>
      <c r="K457" s="43">
        <v>2530000000</v>
      </c>
      <c r="L457" s="45">
        <v>3730000000</v>
      </c>
      <c r="M457" s="45">
        <v>25210000</v>
      </c>
      <c r="N457" s="45">
        <v>26771000</v>
      </c>
      <c r="O457" s="45">
        <v>25481000</v>
      </c>
      <c r="P457" s="45">
        <v>17864000000</v>
      </c>
      <c r="Q457" s="45">
        <v>8131000000</v>
      </c>
      <c r="R457" s="45">
        <v>15403000000</v>
      </c>
      <c r="S457" s="45">
        <v>14753000000</v>
      </c>
      <c r="T457" s="45">
        <v>27511724000</v>
      </c>
      <c r="U457" s="1">
        <v>11.0050463139643</v>
      </c>
      <c r="V457" s="8">
        <v>3</v>
      </c>
      <c r="W457" s="1"/>
      <c r="X457" s="11">
        <f t="shared" si="193"/>
        <v>0</v>
      </c>
      <c r="Y457" s="5">
        <f t="shared" si="194"/>
        <v>0</v>
      </c>
      <c r="Z457" s="5"/>
      <c r="AA457" s="5">
        <f t="shared" si="195"/>
        <v>0</v>
      </c>
      <c r="AB457" s="5"/>
      <c r="AC457" s="5"/>
      <c r="AD457" s="5"/>
      <c r="AE457" s="5">
        <f t="shared" si="196"/>
        <v>0</v>
      </c>
      <c r="AF457" s="10"/>
      <c r="AG457" s="12">
        <f t="shared" si="197"/>
        <v>6.5237528495988267E-2</v>
      </c>
      <c r="AH457" s="12">
        <f t="shared" si="198"/>
        <v>6.9701349050497907E-2</v>
      </c>
      <c r="AI457" s="12">
        <f t="shared" si="192"/>
        <v>4.9438678807639802E-2</v>
      </c>
      <c r="AJ457" s="12">
        <f t="shared" si="199"/>
        <v>5.5258571924537314E-2</v>
      </c>
      <c r="AK457" s="12">
        <f t="shared" si="200"/>
        <v>6.9513851205855959E-2</v>
      </c>
      <c r="AL457" s="12">
        <f t="shared" si="201"/>
        <v>3.8184960253200284E-2</v>
      </c>
      <c r="AM457" s="12">
        <f t="shared" si="202"/>
        <v>1.0006166945980333E-2</v>
      </c>
      <c r="AN457" s="6">
        <f t="shared" si="203"/>
        <v>1199.4109877032924</v>
      </c>
      <c r="AO457" s="6">
        <f t="shared" si="204"/>
        <v>1883.0372044376377</v>
      </c>
      <c r="AP457" s="6">
        <f t="shared" si="205"/>
        <v>2960.912052117264</v>
      </c>
      <c r="AQ457" s="6">
        <f t="shared" si="206"/>
        <v>78.246608488694974</v>
      </c>
      <c r="AR457" s="6">
        <f t="shared" si="207"/>
        <v>131.25023346158156</v>
      </c>
      <c r="AS457" s="6">
        <f t="shared" si="208"/>
        <v>146.38357992229507</v>
      </c>
      <c r="AT457" s="12">
        <f t="shared" si="209"/>
        <v>5.459506423156979E-2</v>
      </c>
      <c r="AU457" s="12">
        <f t="shared" si="210"/>
        <v>7.8353373146921035E-2</v>
      </c>
      <c r="AV457" s="12">
        <f t="shared" si="211"/>
        <v>3.7532187817914675E-2</v>
      </c>
      <c r="AW457" s="12">
        <f t="shared" si="212"/>
        <v>1.835385843521542E-2</v>
      </c>
      <c r="AX457" s="12">
        <f t="shared" si="213"/>
        <v>1.0006166945980333E-2</v>
      </c>
      <c r="AY457" s="6">
        <f t="shared" si="214"/>
        <v>26645000000</v>
      </c>
      <c r="AZ457" s="13">
        <f t="shared" si="215"/>
        <v>0.13998874085194221</v>
      </c>
      <c r="BA457" s="14">
        <f t="shared" si="216"/>
        <v>7.3757973190348523</v>
      </c>
      <c r="BB457" s="6"/>
      <c r="BC457" s="15"/>
      <c r="BD457" s="13">
        <f>_xlfn.PERCENTRANK.EXC($AX456:$AX$1474,AX457)</f>
        <v>0.749</v>
      </c>
      <c r="BE457" s="13">
        <f>_xlfn.PERCENTRANK.EXC($AZ456:$AZ$1474,AZ457)</f>
        <v>0.75700000000000001</v>
      </c>
      <c r="BF457" s="13">
        <f>1-_xlfn.PERCENTRANK.EXC($BA456:$BA$1474,BA457)</f>
        <v>0.82200000000000006</v>
      </c>
      <c r="BG457" s="13">
        <v>0</v>
      </c>
      <c r="BH457" s="16">
        <f t="shared" si="217"/>
        <v>0.63000000000000012</v>
      </c>
    </row>
    <row r="458" spans="1:60" collapsed="1">
      <c r="A458" s="4" t="s">
        <v>2035</v>
      </c>
      <c r="B458" s="4" t="s">
        <v>2036</v>
      </c>
      <c r="C458" s="4" t="s">
        <v>20</v>
      </c>
      <c r="D458" s="4" t="s">
        <v>2016</v>
      </c>
      <c r="E458" s="45">
        <v>278491371270</v>
      </c>
      <c r="F458" s="45">
        <v>493440000000</v>
      </c>
      <c r="G458" s="45">
        <v>922095000000</v>
      </c>
      <c r="H458" s="45">
        <v>1104152000000</v>
      </c>
      <c r="I458" s="43">
        <v>4780000000</v>
      </c>
      <c r="J458" s="43">
        <v>18932000000</v>
      </c>
      <c r="K458" s="43">
        <v>24892000000</v>
      </c>
      <c r="L458" s="45">
        <v>24879000000</v>
      </c>
      <c r="M458" s="45">
        <v>45353490</v>
      </c>
      <c r="N458" s="45">
        <v>63547000</v>
      </c>
      <c r="O458" s="45">
        <v>62846000</v>
      </c>
      <c r="P458" s="45">
        <v>223916000000</v>
      </c>
      <c r="Q458" s="45">
        <v>51273000000</v>
      </c>
      <c r="R458" s="45">
        <v>123013000000</v>
      </c>
      <c r="S458" s="45">
        <v>170722000000</v>
      </c>
      <c r="T458" s="45">
        <v>229589788403.52701</v>
      </c>
      <c r="U458" s="1">
        <v>12.332973410716701</v>
      </c>
      <c r="V458" s="8">
        <v>3</v>
      </c>
      <c r="W458" s="1"/>
      <c r="X458" s="11">
        <f t="shared" si="193"/>
        <v>0</v>
      </c>
      <c r="Y458" s="5">
        <f t="shared" si="194"/>
        <v>0</v>
      </c>
      <c r="Z458" s="5"/>
      <c r="AA458" s="5">
        <f t="shared" si="195"/>
        <v>0</v>
      </c>
      <c r="AB458" s="5"/>
      <c r="AC458" s="5"/>
      <c r="AD458" s="5"/>
      <c r="AE458" s="5">
        <f t="shared" si="196"/>
        <v>0</v>
      </c>
      <c r="AF458" s="10"/>
      <c r="AG458" s="12">
        <f t="shared" si="197"/>
        <v>9.6870946822308693E-3</v>
      </c>
      <c r="AH458" s="12">
        <f t="shared" si="198"/>
        <v>2.0531507057298868E-2</v>
      </c>
      <c r="AI458" s="12">
        <f t="shared" si="192"/>
        <v>2.2532223824256081E-2</v>
      </c>
      <c r="AJ458" s="12">
        <f t="shared" si="199"/>
        <v>4.851862118410466E-2</v>
      </c>
      <c r="AK458" s="12">
        <f t="shared" si="200"/>
        <v>3.0486245545256363E-2</v>
      </c>
      <c r="AL458" s="12">
        <f t="shared" si="201"/>
        <v>0.10189819579816883</v>
      </c>
      <c r="AM458" s="12">
        <f t="shared" si="202"/>
        <v>4.6580737915457027E-2</v>
      </c>
      <c r="AN458" s="6">
        <f t="shared" si="203"/>
        <v>10879.868340892839</v>
      </c>
      <c r="AO458" s="6">
        <f t="shared" si="204"/>
        <v>14510.441090846145</v>
      </c>
      <c r="AP458" s="6">
        <f t="shared" si="205"/>
        <v>17569.169079973268</v>
      </c>
      <c r="AQ458" s="6">
        <f t="shared" si="206"/>
        <v>105.39431474843501</v>
      </c>
      <c r="AR458" s="6">
        <f t="shared" si="207"/>
        <v>297.92122366122709</v>
      </c>
      <c r="AS458" s="6">
        <f t="shared" si="208"/>
        <v>395.87245011615693</v>
      </c>
      <c r="AT458" s="12">
        <f t="shared" si="209"/>
        <v>2.8591187033674359E-2</v>
      </c>
      <c r="AU458" s="12">
        <f t="shared" si="210"/>
        <v>3.2393119146235216E-2</v>
      </c>
      <c r="AV458" s="12">
        <f t="shared" si="211"/>
        <v>8.0956265637263547E-2</v>
      </c>
      <c r="AW458" s="12">
        <f t="shared" si="212"/>
        <v>4.8517393731146941E-2</v>
      </c>
      <c r="AX458" s="12">
        <f t="shared" si="213"/>
        <v>2.8591187033674359E-2</v>
      </c>
      <c r="AY458" s="6">
        <f t="shared" si="214"/>
        <v>227480000000</v>
      </c>
      <c r="AZ458" s="13">
        <f t="shared" si="215"/>
        <v>0.10936785651485845</v>
      </c>
      <c r="BA458" s="14">
        <f t="shared" si="216"/>
        <v>9.2282562966167045</v>
      </c>
      <c r="BB458" s="6"/>
      <c r="BC458" s="15"/>
      <c r="BD458" s="13">
        <f>_xlfn.PERCENTRANK.EXC($AX457:$AX$1474,AX458)</f>
        <v>0.88700000000000001</v>
      </c>
      <c r="BE458" s="13">
        <f>_xlfn.PERCENTRANK.EXC($AZ457:$AZ$1474,AZ458)</f>
        <v>0.60499999999999998</v>
      </c>
      <c r="BF458" s="13">
        <f>1-_xlfn.PERCENTRANK.EXC($BA457:$BA$1474,BA458)</f>
        <v>0.70300000000000007</v>
      </c>
      <c r="BG458" s="13">
        <v>0</v>
      </c>
      <c r="BH458" s="16">
        <f t="shared" si="217"/>
        <v>0.57960000000000012</v>
      </c>
    </row>
    <row r="459" spans="1:60" collapsed="1">
      <c r="A459" s="4" t="s">
        <v>3000</v>
      </c>
      <c r="B459" s="4" t="s">
        <v>3001</v>
      </c>
      <c r="C459" s="4" t="s">
        <v>20</v>
      </c>
      <c r="D459" s="4" t="s">
        <v>2985</v>
      </c>
      <c r="E459" s="45">
        <v>76428240000</v>
      </c>
      <c r="F459" s="45">
        <v>82318788000</v>
      </c>
      <c r="G459" s="45">
        <v>99191000000</v>
      </c>
      <c r="H459" s="45">
        <v>131912000000</v>
      </c>
      <c r="I459" s="43">
        <v>2310410000</v>
      </c>
      <c r="J459" s="43">
        <v>7717000000</v>
      </c>
      <c r="K459" s="43">
        <v>10402000000</v>
      </c>
      <c r="L459" s="45">
        <v>11479000000</v>
      </c>
      <c r="M459" s="45">
        <v>16709000</v>
      </c>
      <c r="N459" s="45">
        <v>19005630</v>
      </c>
      <c r="O459" s="45">
        <v>18787220</v>
      </c>
      <c r="P459" s="45">
        <v>15617000000</v>
      </c>
      <c r="Q459" s="45">
        <v>140000000</v>
      </c>
      <c r="R459" s="45">
        <v>87744000000</v>
      </c>
      <c r="S459" s="45">
        <v>7371000000</v>
      </c>
      <c r="T459" s="45">
        <v>87228180000.000107</v>
      </c>
      <c r="U459" s="1">
        <v>9.3143432395104799</v>
      </c>
      <c r="V459" s="8">
        <v>2</v>
      </c>
      <c r="W459" s="1">
        <v>1.48088158732E-2</v>
      </c>
      <c r="X459" s="11">
        <f t="shared" si="193"/>
        <v>0</v>
      </c>
      <c r="Y459" s="5">
        <f t="shared" si="194"/>
        <v>0</v>
      </c>
      <c r="Z459" s="5"/>
      <c r="AA459" s="5">
        <f t="shared" si="195"/>
        <v>0</v>
      </c>
      <c r="AB459" s="5"/>
      <c r="AC459" s="5"/>
      <c r="AD459" s="5"/>
      <c r="AE459" s="17">
        <f t="shared" si="196"/>
        <v>0</v>
      </c>
      <c r="AF459" s="10"/>
      <c r="AG459" s="12">
        <f t="shared" si="197"/>
        <v>2.8066618279170973E-2</v>
      </c>
      <c r="AH459" s="12">
        <f t="shared" si="198"/>
        <v>7.7799397122722824E-2</v>
      </c>
      <c r="AI459" s="12">
        <f t="shared" si="192"/>
        <v>8.7020134635211355E-2</v>
      </c>
      <c r="AJ459" s="12">
        <f t="shared" si="199"/>
        <v>2.8125655018412354E-2</v>
      </c>
      <c r="AK459" s="12">
        <f t="shared" si="200"/>
        <v>4.8661537549568923E-2</v>
      </c>
      <c r="AL459" s="12">
        <f t="shared" si="201"/>
        <v>9.8888993609687947E-2</v>
      </c>
      <c r="AM459" s="12">
        <f t="shared" si="202"/>
        <v>6.8421435539522513E-2</v>
      </c>
      <c r="AN459" s="6">
        <f t="shared" si="203"/>
        <v>4926.6136812496261</v>
      </c>
      <c r="AO459" s="6">
        <f t="shared" si="204"/>
        <v>5219.0324656430748</v>
      </c>
      <c r="AP459" s="6">
        <f t="shared" si="205"/>
        <v>7021.3687815440499</v>
      </c>
      <c r="AQ459" s="6">
        <f t="shared" si="206"/>
        <v>138.27338560057456</v>
      </c>
      <c r="AR459" s="6">
        <f t="shared" si="207"/>
        <v>406.03757939094885</v>
      </c>
      <c r="AS459" s="6">
        <f t="shared" si="208"/>
        <v>611.00045669343308</v>
      </c>
      <c r="AT459" s="12">
        <f t="shared" si="209"/>
        <v>2.1060249430907119E-2</v>
      </c>
      <c r="AU459" s="12">
        <f t="shared" si="210"/>
        <v>5.0683626119630842E-2</v>
      </c>
      <c r="AV459" s="12">
        <f t="shared" si="211"/>
        <v>9.1337293681181819E-2</v>
      </c>
      <c r="AW459" s="12">
        <f t="shared" si="212"/>
        <v>7.0481626264036201E-2</v>
      </c>
      <c r="AX459" s="12">
        <f t="shared" si="213"/>
        <v>2.1060249430907119E-2</v>
      </c>
      <c r="AY459" s="6">
        <f t="shared" si="214"/>
        <v>96130000000</v>
      </c>
      <c r="AZ459" s="13">
        <f t="shared" si="215"/>
        <v>0.1194112139810673</v>
      </c>
      <c r="BA459" s="14">
        <f t="shared" si="216"/>
        <v>7.5989354473386275</v>
      </c>
      <c r="BB459" s="6"/>
      <c r="BC459" s="15"/>
      <c r="BD459" s="13">
        <f>_xlfn.PERCENTRANK.EXC($AX458:$AX$1474,AX459)</f>
        <v>0.83699999999999997</v>
      </c>
      <c r="BE459" s="13">
        <f>_xlfn.PERCENTRANK.EXC($AZ458:$AZ$1474,AZ459)</f>
        <v>0.66100000000000003</v>
      </c>
      <c r="BF459" s="13">
        <f>1-_xlfn.PERCENTRANK.EXC($BA458:$BA$1474,BA459)</f>
        <v>0.81099999999999994</v>
      </c>
      <c r="BG459" s="13">
        <v>0</v>
      </c>
      <c r="BH459" s="16">
        <f t="shared" si="217"/>
        <v>0.624</v>
      </c>
    </row>
    <row r="460" spans="1:60" collapsed="1">
      <c r="A460" s="4" t="s">
        <v>1611</v>
      </c>
      <c r="B460" s="4" t="s">
        <v>1612</v>
      </c>
      <c r="C460" s="4" t="s">
        <v>20</v>
      </c>
      <c r="D460" s="4" t="s">
        <v>1564</v>
      </c>
      <c r="E460" s="45">
        <v>28282923480</v>
      </c>
      <c r="F460" s="45">
        <v>25979483000</v>
      </c>
      <c r="G460" s="45">
        <v>29167273000</v>
      </c>
      <c r="H460" s="45">
        <v>32505834000</v>
      </c>
      <c r="I460" s="43">
        <v>92743000</v>
      </c>
      <c r="J460" s="43">
        <v>1948151000</v>
      </c>
      <c r="K460" s="43">
        <v>586867000</v>
      </c>
      <c r="L460" s="45">
        <v>2423756000</v>
      </c>
      <c r="M460" s="45">
        <v>7280700</v>
      </c>
      <c r="N460" s="45">
        <v>7194140</v>
      </c>
      <c r="O460" s="45">
        <v>7035930</v>
      </c>
      <c r="P460" s="45">
        <v>6510840000</v>
      </c>
      <c r="Q460" s="45">
        <v>2675065000</v>
      </c>
      <c r="R460" s="45">
        <v>7795636000</v>
      </c>
      <c r="S460" s="45">
        <v>2878037000</v>
      </c>
      <c r="T460" s="45">
        <v>21627479520.000099</v>
      </c>
      <c r="U460" s="1">
        <v>15.733535894433899</v>
      </c>
      <c r="V460" s="8">
        <v>4</v>
      </c>
      <c r="W460" s="1"/>
      <c r="X460" s="11">
        <f t="shared" si="193"/>
        <v>0</v>
      </c>
      <c r="Y460" s="5">
        <f t="shared" si="194"/>
        <v>0</v>
      </c>
      <c r="Z460" s="5"/>
      <c r="AA460" s="5">
        <f t="shared" si="195"/>
        <v>0</v>
      </c>
      <c r="AB460" s="5"/>
      <c r="AC460" s="5"/>
      <c r="AD460" s="5"/>
      <c r="AE460" s="17">
        <f t="shared" si="196"/>
        <v>0</v>
      </c>
      <c r="AF460" s="10"/>
      <c r="AG460" s="12">
        <f t="shared" si="197"/>
        <v>3.5698554894260212E-3</v>
      </c>
      <c r="AH460" s="12">
        <f t="shared" si="198"/>
        <v>6.6792360053680708E-2</v>
      </c>
      <c r="AI460" s="12">
        <f t="shared" si="192"/>
        <v>7.4563722930474571E-2</v>
      </c>
      <c r="AJ460" s="12">
        <f t="shared" si="199"/>
        <v>1.3270366461151095E-2</v>
      </c>
      <c r="AK460" s="12">
        <f t="shared" si="200"/>
        <v>1.822615330366717E-2</v>
      </c>
      <c r="AL460" s="12">
        <f t="shared" si="201"/>
        <v>0.2116164530844622</v>
      </c>
      <c r="AM460" s="12">
        <f t="shared" si="202"/>
        <v>3.7077105540191502E-2</v>
      </c>
      <c r="AN460" s="6">
        <f t="shared" si="203"/>
        <v>3568.2671995824576</v>
      </c>
      <c r="AO460" s="6">
        <f t="shared" si="204"/>
        <v>4054.3098966658977</v>
      </c>
      <c r="AP460" s="6">
        <f t="shared" si="205"/>
        <v>4619.9768900486506</v>
      </c>
      <c r="AQ460" s="6">
        <f t="shared" si="206"/>
        <v>12.738198250168253</v>
      </c>
      <c r="AR460" s="6">
        <f t="shared" si="207"/>
        <v>270.79692638730967</v>
      </c>
      <c r="AS460" s="6">
        <f t="shared" si="208"/>
        <v>344.48267677478316</v>
      </c>
      <c r="AT460" s="12">
        <f t="shared" si="209"/>
        <v>1.5310708647285898E-2</v>
      </c>
      <c r="AU460" s="12">
        <f t="shared" si="210"/>
        <v>2.2006858483270664E-2</v>
      </c>
      <c r="AV460" s="12">
        <f t="shared" si="211"/>
        <v>0.21405618905668566</v>
      </c>
      <c r="AW460" s="12">
        <f t="shared" si="212"/>
        <v>4.092780488811365E-2</v>
      </c>
      <c r="AX460" s="12">
        <f t="shared" si="213"/>
        <v>1.3270366461151095E-2</v>
      </c>
      <c r="AY460" s="6">
        <f t="shared" si="214"/>
        <v>14103504000</v>
      </c>
      <c r="AZ460" s="13">
        <f t="shared" si="215"/>
        <v>0.1718548808863386</v>
      </c>
      <c r="BA460" s="14">
        <f t="shared" si="216"/>
        <v>8.9231257271771991</v>
      </c>
      <c r="BB460" s="6"/>
      <c r="BC460" s="15"/>
      <c r="BD460" s="13">
        <f>_xlfn.PERCENTRANK.EXC($AX459:$AX$1474,AX460)</f>
        <v>0.77900000000000003</v>
      </c>
      <c r="BE460" s="13">
        <f>_xlfn.PERCENTRANK.EXC($AZ459:$AZ$1474,AZ460)</f>
        <v>0.83499999999999996</v>
      </c>
      <c r="BF460" s="13">
        <f>1-_xlfn.PERCENTRANK.EXC($BA459:$BA$1474,BA460)</f>
        <v>0.73099999999999998</v>
      </c>
      <c r="BG460" s="13">
        <v>0</v>
      </c>
      <c r="BH460" s="16">
        <f t="shared" si="217"/>
        <v>0.61519999999999997</v>
      </c>
    </row>
    <row r="461" spans="1:60" collapsed="1">
      <c r="A461" s="4" t="s">
        <v>2066</v>
      </c>
      <c r="B461" s="4" t="s">
        <v>2067</v>
      </c>
      <c r="C461" s="4" t="s">
        <v>20</v>
      </c>
      <c r="D461" s="4" t="s">
        <v>2047</v>
      </c>
      <c r="E461" s="45">
        <v>49433616600</v>
      </c>
      <c r="F461" s="45">
        <v>48378932000</v>
      </c>
      <c r="G461" s="45">
        <v>78650187000</v>
      </c>
      <c r="H461" s="45">
        <v>98850497000</v>
      </c>
      <c r="I461" s="43">
        <v>2026058000</v>
      </c>
      <c r="J461" s="43">
        <v>2759051000</v>
      </c>
      <c r="K461" s="43">
        <v>3335498000</v>
      </c>
      <c r="L461" s="45">
        <v>4007268000</v>
      </c>
      <c r="M461" s="45">
        <v>20964600</v>
      </c>
      <c r="N461" s="45">
        <v>19312970</v>
      </c>
      <c r="O461" s="45">
        <v>19312250</v>
      </c>
      <c r="P461" s="45">
        <v>15867776000</v>
      </c>
      <c r="Q461" s="45">
        <v>5727586000</v>
      </c>
      <c r="R461" s="45">
        <v>18050070000</v>
      </c>
      <c r="S461" s="45">
        <v>16075389000</v>
      </c>
      <c r="T461" s="45">
        <v>41038007520</v>
      </c>
      <c r="U461" s="1">
        <v>14.375751889654801</v>
      </c>
      <c r="V461" s="8">
        <v>2</v>
      </c>
      <c r="W461" s="1"/>
      <c r="X461" s="11">
        <f t="shared" si="193"/>
        <v>0</v>
      </c>
      <c r="Y461" s="5">
        <f t="shared" si="194"/>
        <v>0</v>
      </c>
      <c r="Z461" s="5"/>
      <c r="AA461" s="5">
        <f t="shared" si="195"/>
        <v>0</v>
      </c>
      <c r="AB461" s="5"/>
      <c r="AC461" s="5"/>
      <c r="AD461" s="5"/>
      <c r="AE461" s="5">
        <f t="shared" si="196"/>
        <v>0</v>
      </c>
      <c r="AF461" s="10"/>
      <c r="AG461" s="12">
        <f t="shared" si="197"/>
        <v>4.1878931928468366E-2</v>
      </c>
      <c r="AH461" s="12">
        <f t="shared" si="198"/>
        <v>3.5080031023956751E-2</v>
      </c>
      <c r="AI461" s="12">
        <f t="shared" si="192"/>
        <v>4.053867326534534E-2</v>
      </c>
      <c r="AJ461" s="12">
        <f t="shared" si="199"/>
        <v>4.2927860970688902E-2</v>
      </c>
      <c r="AK461" s="12">
        <f t="shared" si="200"/>
        <v>3.88348636585647E-2</v>
      </c>
      <c r="AL461" s="12">
        <f t="shared" si="201"/>
        <v>4.0934312238970705E-2</v>
      </c>
      <c r="AM461" s="12">
        <f t="shared" si="202"/>
        <v>6.4179225824887887E-2</v>
      </c>
      <c r="AN461" s="6">
        <f t="shared" si="203"/>
        <v>2307.648703051811</v>
      </c>
      <c r="AO461" s="6">
        <f t="shared" si="204"/>
        <v>4072.4024839266049</v>
      </c>
      <c r="AP461" s="6">
        <f t="shared" si="205"/>
        <v>5118.5385959688801</v>
      </c>
      <c r="AQ461" s="6">
        <f t="shared" si="206"/>
        <v>96.641862949925098</v>
      </c>
      <c r="AR461" s="6">
        <f t="shared" si="207"/>
        <v>142.86000547818384</v>
      </c>
      <c r="AS461" s="6">
        <f t="shared" si="208"/>
        <v>207.4987637380419</v>
      </c>
      <c r="AT461" s="12">
        <f t="shared" si="209"/>
        <v>4.7976505266965397E-2</v>
      </c>
      <c r="AU461" s="12">
        <f t="shared" si="210"/>
        <v>3.8841318538094027E-2</v>
      </c>
      <c r="AV461" s="12">
        <f t="shared" si="211"/>
        <v>4.5973306089794219E-2</v>
      </c>
      <c r="AW461" s="12">
        <f t="shared" si="212"/>
        <v>6.4185838183541399E-2</v>
      </c>
      <c r="AX461" s="12">
        <f t="shared" si="213"/>
        <v>3.88348636585647E-2</v>
      </c>
      <c r="AY461" s="6">
        <f t="shared" si="214"/>
        <v>23570043000</v>
      </c>
      <c r="AZ461" s="13">
        <f t="shared" si="215"/>
        <v>0.17001530289953223</v>
      </c>
      <c r="BA461" s="14">
        <f t="shared" si="216"/>
        <v>10.240894175283511</v>
      </c>
      <c r="BB461" s="6"/>
      <c r="BC461" s="15"/>
      <c r="BD461" s="13">
        <f>_xlfn.PERCENTRANK.EXC($AX460:$AX$1474,AX461)</f>
        <v>0.93400000000000005</v>
      </c>
      <c r="BE461" s="13">
        <f>_xlfn.PERCENTRANK.EXC($AZ460:$AZ$1474,AZ461)</f>
        <v>0.83</v>
      </c>
      <c r="BF461" s="13">
        <f>1-_xlfn.PERCENTRANK.EXC($BA460:$BA$1474,BA461)</f>
        <v>0.63400000000000001</v>
      </c>
      <c r="BG461" s="13">
        <v>0</v>
      </c>
      <c r="BH461" s="16">
        <f t="shared" si="217"/>
        <v>0.60640000000000005</v>
      </c>
    </row>
    <row r="462" spans="1:60" collapsed="1">
      <c r="A462" s="4" t="s">
        <v>2459</v>
      </c>
      <c r="B462" s="4" t="s">
        <v>2460</v>
      </c>
      <c r="C462" s="4" t="s">
        <v>20</v>
      </c>
      <c r="D462" s="4" t="s">
        <v>2416</v>
      </c>
      <c r="E462" s="45">
        <v>31990896000</v>
      </c>
      <c r="F462" s="45">
        <v>28416101000</v>
      </c>
      <c r="G462" s="45">
        <v>43143000000</v>
      </c>
      <c r="H462" s="45">
        <v>52886000000</v>
      </c>
      <c r="I462" s="43">
        <v>1811708000</v>
      </c>
      <c r="J462" s="43">
        <v>2278000000</v>
      </c>
      <c r="K462" s="43">
        <v>3001000000</v>
      </c>
      <c r="L462" s="45">
        <v>2782000000</v>
      </c>
      <c r="M462" s="45">
        <v>34750420</v>
      </c>
      <c r="N462" s="45">
        <v>35024960</v>
      </c>
      <c r="O462" s="45">
        <v>34243960</v>
      </c>
      <c r="P462" s="45">
        <v>15743000000</v>
      </c>
      <c r="Q462" s="45">
        <v>726000000</v>
      </c>
      <c r="R462" s="45">
        <v>8448000000</v>
      </c>
      <c r="S462" s="45">
        <v>7500000000</v>
      </c>
      <c r="T462" s="45">
        <v>27086464000</v>
      </c>
      <c r="U462" s="1">
        <v>11.4738139649122</v>
      </c>
      <c r="V462" s="8">
        <v>4</v>
      </c>
      <c r="W462" s="1"/>
      <c r="X462" s="11">
        <f t="shared" si="193"/>
        <v>0</v>
      </c>
      <c r="Y462" s="5">
        <f t="shared" si="194"/>
        <v>0</v>
      </c>
      <c r="Z462" s="5"/>
      <c r="AA462" s="5">
        <f t="shared" si="195"/>
        <v>0</v>
      </c>
      <c r="AB462" s="5"/>
      <c r="AC462" s="5"/>
      <c r="AD462" s="5"/>
      <c r="AE462" s="5">
        <f t="shared" si="196"/>
        <v>0</v>
      </c>
      <c r="AF462" s="10"/>
      <c r="AG462" s="12">
        <f t="shared" si="197"/>
        <v>6.3756389379387407E-2</v>
      </c>
      <c r="AH462" s="12">
        <f t="shared" si="198"/>
        <v>5.2801149665067333E-2</v>
      </c>
      <c r="AI462" s="12">
        <f t="shared" si="192"/>
        <v>5.2603713648224484E-2</v>
      </c>
      <c r="AJ462" s="12">
        <f t="shared" si="199"/>
        <v>3.7215958531710447E-2</v>
      </c>
      <c r="AK462" s="12">
        <f t="shared" si="200"/>
        <v>3.4518821995522586E-2</v>
      </c>
      <c r="AL462" s="12">
        <f t="shared" si="201"/>
        <v>2.5550369680127361E-2</v>
      </c>
      <c r="AM462" s="12">
        <f t="shared" si="202"/>
        <v>3.3873096688995075E-2</v>
      </c>
      <c r="AN462" s="6">
        <f t="shared" si="203"/>
        <v>817.7196419496513</v>
      </c>
      <c r="AO462" s="6">
        <f t="shared" si="204"/>
        <v>1231.7787086694746</v>
      </c>
      <c r="AP462" s="6">
        <f t="shared" si="205"/>
        <v>1544.3891419099893</v>
      </c>
      <c r="AQ462" s="6">
        <f t="shared" si="206"/>
        <v>52.134851895315222</v>
      </c>
      <c r="AR462" s="6">
        <f t="shared" si="207"/>
        <v>65.039331950700301</v>
      </c>
      <c r="AS462" s="6">
        <f t="shared" si="208"/>
        <v>81.240604182460203</v>
      </c>
      <c r="AT462" s="12">
        <f t="shared" si="209"/>
        <v>3.8112100970337126E-2</v>
      </c>
      <c r="AU462" s="12">
        <f t="shared" si="210"/>
        <v>3.8414334097327529E-2</v>
      </c>
      <c r="AV462" s="12">
        <f t="shared" si="211"/>
        <v>2.6436433186632247E-2</v>
      </c>
      <c r="AW462" s="12">
        <f t="shared" si="212"/>
        <v>3.7766177292510861E-2</v>
      </c>
      <c r="AX462" s="12">
        <f t="shared" si="213"/>
        <v>2.5550369680127361E-2</v>
      </c>
      <c r="AY462" s="6">
        <f t="shared" si="214"/>
        <v>17417000000</v>
      </c>
      <c r="AZ462" s="13">
        <f t="shared" si="215"/>
        <v>0.15972900040190618</v>
      </c>
      <c r="BA462" s="14">
        <f t="shared" si="216"/>
        <v>9.736327821710999</v>
      </c>
      <c r="BB462" s="6"/>
      <c r="BC462" s="15"/>
      <c r="BD462" s="13">
        <f>_xlfn.PERCENTRANK.EXC($AX461:$AX$1474,AX462)</f>
        <v>0.86799999999999999</v>
      </c>
      <c r="BE462" s="13">
        <f>_xlfn.PERCENTRANK.EXC($AZ461:$AZ$1474,AZ462)</f>
        <v>0.8</v>
      </c>
      <c r="BF462" s="13">
        <f>1-_xlfn.PERCENTRANK.EXC($BA461:$BA$1474,BA462)</f>
        <v>0.66700000000000004</v>
      </c>
      <c r="BG462" s="13">
        <v>0</v>
      </c>
      <c r="BH462" s="16">
        <f t="shared" si="217"/>
        <v>0.60040000000000004</v>
      </c>
    </row>
    <row r="463" spans="1:60" collapsed="1">
      <c r="A463" s="4" t="s">
        <v>2027</v>
      </c>
      <c r="B463" s="4" t="s">
        <v>2028</v>
      </c>
      <c r="C463" s="4" t="s">
        <v>20</v>
      </c>
      <c r="D463" s="4" t="s">
        <v>2016</v>
      </c>
      <c r="E463" s="45">
        <v>85828931200</v>
      </c>
      <c r="F463" s="45">
        <v>249030907000</v>
      </c>
      <c r="G463" s="45">
        <v>379572885000</v>
      </c>
      <c r="H463" s="45">
        <v>587982000000</v>
      </c>
      <c r="I463" s="43">
        <v>2355580000</v>
      </c>
      <c r="J463" s="43">
        <v>3486731000</v>
      </c>
      <c r="K463" s="43">
        <v>1446000000</v>
      </c>
      <c r="L463" s="45">
        <v>11973000000</v>
      </c>
      <c r="M463" s="45">
        <v>20497060</v>
      </c>
      <c r="N463" s="45">
        <v>20182510</v>
      </c>
      <c r="O463" s="45">
        <v>23660560</v>
      </c>
      <c r="P463" s="45">
        <v>72819000000</v>
      </c>
      <c r="Q463" s="45">
        <v>17383000000</v>
      </c>
      <c r="R463" s="45">
        <v>67488000000</v>
      </c>
      <c r="S463" s="45">
        <v>76419000000</v>
      </c>
      <c r="T463" s="45">
        <v>126206364960</v>
      </c>
      <c r="U463" s="1">
        <v>7.7954779900892701</v>
      </c>
      <c r="V463" s="8">
        <v>5</v>
      </c>
      <c r="W463" s="1">
        <v>1.68070505920344</v>
      </c>
      <c r="X463" s="11">
        <f t="shared" si="193"/>
        <v>0</v>
      </c>
      <c r="Y463" s="5">
        <f t="shared" si="194"/>
        <v>0</v>
      </c>
      <c r="Z463" s="5"/>
      <c r="AA463" s="5">
        <f t="shared" si="195"/>
        <v>0</v>
      </c>
      <c r="AB463" s="5"/>
      <c r="AC463" s="5"/>
      <c r="AD463" s="5"/>
      <c r="AE463" s="17">
        <f t="shared" si="196"/>
        <v>0</v>
      </c>
      <c r="AF463" s="10"/>
      <c r="AG463" s="12">
        <f t="shared" si="197"/>
        <v>9.4589865506131739E-3</v>
      </c>
      <c r="AH463" s="12">
        <f t="shared" si="198"/>
        <v>9.1859327622941245E-3</v>
      </c>
      <c r="AI463" s="12">
        <f t="shared" si="192"/>
        <v>2.0362868251068911E-2</v>
      </c>
      <c r="AJ463" s="12">
        <f t="shared" si="199"/>
        <v>5.1835181750535586E-2</v>
      </c>
      <c r="AK463" s="12">
        <f t="shared" si="200"/>
        <v>7.5667734274159182E-2</v>
      </c>
      <c r="AL463" s="12">
        <f t="shared" si="201"/>
        <v>0.10036202921236903</v>
      </c>
      <c r="AM463" s="12">
        <f t="shared" si="202"/>
        <v>0.22828012141834009</v>
      </c>
      <c r="AN463" s="6">
        <f t="shared" si="203"/>
        <v>12149.591551178559</v>
      </c>
      <c r="AO463" s="6">
        <f t="shared" si="204"/>
        <v>18807.020781855179</v>
      </c>
      <c r="AP463" s="6">
        <f t="shared" si="205"/>
        <v>24850.722045462997</v>
      </c>
      <c r="AQ463" s="6">
        <f t="shared" si="206"/>
        <v>114.92282307804143</v>
      </c>
      <c r="AR463" s="6">
        <f t="shared" si="207"/>
        <v>172.76002836118994</v>
      </c>
      <c r="AS463" s="6">
        <f t="shared" si="208"/>
        <v>506.03197895569673</v>
      </c>
      <c r="AT463" s="12">
        <f t="shared" si="209"/>
        <v>4.2992101693046347E-2</v>
      </c>
      <c r="AU463" s="12">
        <f t="shared" si="210"/>
        <v>4.7538116673984998E-2</v>
      </c>
      <c r="AV463" s="12">
        <f t="shared" si="211"/>
        <v>9.1110970029929517E-2</v>
      </c>
      <c r="AW463" s="12">
        <f t="shared" si="212"/>
        <v>0.19615956130438628</v>
      </c>
      <c r="AX463" s="12">
        <f t="shared" si="213"/>
        <v>4.2992101693046347E-2</v>
      </c>
      <c r="AY463" s="6">
        <f t="shared" si="214"/>
        <v>81271000000</v>
      </c>
      <c r="AZ463" s="13">
        <f t="shared" si="215"/>
        <v>0.14732192294914545</v>
      </c>
      <c r="BA463" s="14">
        <f t="shared" si="216"/>
        <v>10.540914136807817</v>
      </c>
      <c r="BB463" s="6"/>
      <c r="BC463" s="15"/>
      <c r="BD463" s="13">
        <f>_xlfn.PERCENTRANK.EXC($AX462:$AX$1474,AX463)</f>
        <v>0.94599999999999995</v>
      </c>
      <c r="BE463" s="13">
        <f>_xlfn.PERCENTRANK.EXC($AZ462:$AZ$1474,AZ463)</f>
        <v>0.77600000000000002</v>
      </c>
      <c r="BF463" s="13">
        <f>1-_xlfn.PERCENTRANK.EXC($BA462:$BA$1474,BA463)</f>
        <v>0.61299999999999999</v>
      </c>
      <c r="BG463" s="13">
        <v>0</v>
      </c>
      <c r="BH463" s="16">
        <f t="shared" si="217"/>
        <v>0.58960000000000001</v>
      </c>
    </row>
    <row r="464" spans="1:60" collapsed="1">
      <c r="A464" s="4" t="s">
        <v>1857</v>
      </c>
      <c r="B464" s="4" t="s">
        <v>1858</v>
      </c>
      <c r="C464" s="4" t="s">
        <v>20</v>
      </c>
      <c r="D464" s="4" t="s">
        <v>1696</v>
      </c>
      <c r="E464" s="45">
        <v>52006520000</v>
      </c>
      <c r="F464" s="45">
        <v>70652000000</v>
      </c>
      <c r="G464" s="45">
        <v>101755000000</v>
      </c>
      <c r="H464" s="45">
        <v>186001000000</v>
      </c>
      <c r="I464" s="43">
        <v>2647000000</v>
      </c>
      <c r="J464" s="43">
        <v>3095000000</v>
      </c>
      <c r="K464" s="43">
        <v>3522000000</v>
      </c>
      <c r="L464" s="45">
        <v>7363000000</v>
      </c>
      <c r="M464" s="45">
        <v>6905240</v>
      </c>
      <c r="N464" s="45">
        <v>8168810</v>
      </c>
      <c r="O464" s="45">
        <v>8856780</v>
      </c>
      <c r="P464" s="45">
        <v>48255000000</v>
      </c>
      <c r="Q464" s="45">
        <v>37415000000</v>
      </c>
      <c r="R464" s="45">
        <v>4297000000</v>
      </c>
      <c r="S464" s="45">
        <v>21231000000</v>
      </c>
      <c r="T464" s="45">
        <v>73889700000</v>
      </c>
      <c r="U464" s="1">
        <v>8.7302254883323709</v>
      </c>
      <c r="V464" s="8">
        <v>3</v>
      </c>
      <c r="W464" s="1">
        <v>2.1930626812402401</v>
      </c>
      <c r="X464" s="11">
        <f t="shared" si="193"/>
        <v>0</v>
      </c>
      <c r="Y464" s="5">
        <f t="shared" si="194"/>
        <v>0</v>
      </c>
      <c r="Z464" s="5"/>
      <c r="AA464" s="5">
        <f t="shared" si="195"/>
        <v>0</v>
      </c>
      <c r="AB464" s="5"/>
      <c r="AC464" s="5"/>
      <c r="AD464" s="5"/>
      <c r="AE464" s="5">
        <f t="shared" si="196"/>
        <v>0</v>
      </c>
      <c r="AF464" s="10"/>
      <c r="AG464" s="12">
        <f t="shared" si="197"/>
        <v>3.7465322991564284E-2</v>
      </c>
      <c r="AH464" s="12">
        <f t="shared" si="198"/>
        <v>3.0416195764335904E-2</v>
      </c>
      <c r="AI464" s="12">
        <f t="shared" si="192"/>
        <v>3.9585808678447965E-2</v>
      </c>
      <c r="AJ464" s="12">
        <f t="shared" si="199"/>
        <v>5.8592643704556524E-2</v>
      </c>
      <c r="AK464" s="12">
        <f t="shared" si="200"/>
        <v>0.10575756709342454</v>
      </c>
      <c r="AL464" s="12">
        <f t="shared" si="201"/>
        <v>6.2026478314355149E-2</v>
      </c>
      <c r="AM464" s="12">
        <f t="shared" si="202"/>
        <v>0.1553999857615922</v>
      </c>
      <c r="AN464" s="6">
        <f t="shared" si="203"/>
        <v>10231.650167119464</v>
      </c>
      <c r="AO464" s="6">
        <f t="shared" si="204"/>
        <v>12456.526715641568</v>
      </c>
      <c r="AP464" s="6">
        <f t="shared" si="205"/>
        <v>21000.973265678949</v>
      </c>
      <c r="AQ464" s="6">
        <f t="shared" si="206"/>
        <v>383.3320782478234</v>
      </c>
      <c r="AR464" s="6">
        <f t="shared" si="207"/>
        <v>378.88015512663412</v>
      </c>
      <c r="AS464" s="6">
        <f t="shared" si="208"/>
        <v>831.3405097563674</v>
      </c>
      <c r="AT464" s="12">
        <f t="shared" si="209"/>
        <v>4.3206345239489519E-2</v>
      </c>
      <c r="AU464" s="12">
        <f t="shared" si="210"/>
        <v>9.0955601166050615E-2</v>
      </c>
      <c r="AV464" s="12">
        <f t="shared" si="211"/>
        <v>4.6590270184319271E-2</v>
      </c>
      <c r="AW464" s="12">
        <f t="shared" si="212"/>
        <v>0.13993349316802495</v>
      </c>
      <c r="AX464" s="12">
        <f t="shared" si="213"/>
        <v>4.3206345239489519E-2</v>
      </c>
      <c r="AY464" s="6">
        <f t="shared" si="214"/>
        <v>68736000000</v>
      </c>
      <c r="AZ464" s="13">
        <f t="shared" si="215"/>
        <v>0.10711999534450652</v>
      </c>
      <c r="BA464" s="14">
        <f t="shared" si="216"/>
        <v>10.035270949341301</v>
      </c>
      <c r="BB464" s="6"/>
      <c r="BC464" s="15"/>
      <c r="BD464" s="13">
        <f>_xlfn.PERCENTRANK.EXC($AX463:$AX$1474,AX464)</f>
        <v>0.94699999999999995</v>
      </c>
      <c r="BE464" s="13">
        <f>_xlfn.PERCENTRANK.EXC($AZ463:$AZ$1474,AZ464)</f>
        <v>0.6</v>
      </c>
      <c r="BF464" s="13">
        <f>1-_xlfn.PERCENTRANK.EXC($BA463:$BA$1474,BA464)</f>
        <v>0.64800000000000002</v>
      </c>
      <c r="BG464" s="13">
        <v>0</v>
      </c>
      <c r="BH464" s="16">
        <f t="shared" si="217"/>
        <v>0.56859999999999999</v>
      </c>
    </row>
    <row r="465" spans="1:60" collapsed="1">
      <c r="A465" s="4" t="s">
        <v>2576</v>
      </c>
      <c r="B465" s="4" t="s">
        <v>2577</v>
      </c>
      <c r="C465" s="4" t="s">
        <v>20</v>
      </c>
      <c r="D465" s="4" t="s">
        <v>2543</v>
      </c>
      <c r="E465" s="45">
        <v>554651811489</v>
      </c>
      <c r="F465" s="45">
        <v>375072000000</v>
      </c>
      <c r="G465" s="45">
        <v>485192000000</v>
      </c>
      <c r="H465" s="45">
        <v>756376000000</v>
      </c>
      <c r="I465" s="43">
        <v>30385000000</v>
      </c>
      <c r="J465" s="43">
        <v>62158000000</v>
      </c>
      <c r="K465" s="43">
        <v>12791000000</v>
      </c>
      <c r="L465" s="45">
        <v>78461000000</v>
      </c>
      <c r="M465" s="45">
        <v>367188000</v>
      </c>
      <c r="N465" s="45">
        <v>351351000</v>
      </c>
      <c r="O465" s="45">
        <v>337050000</v>
      </c>
      <c r="P465" s="45">
        <v>156506000000</v>
      </c>
      <c r="Q465" s="45">
        <v>225033000000</v>
      </c>
      <c r="R465" s="45">
        <v>512562000000</v>
      </c>
      <c r="S465" s="45">
        <v>52717000000</v>
      </c>
      <c r="T465" s="45">
        <v>738721218734.04602</v>
      </c>
      <c r="U465" s="1">
        <v>11.441590276431199</v>
      </c>
      <c r="V465" s="8">
        <v>2</v>
      </c>
      <c r="W465" s="1">
        <v>1.0696257615317699</v>
      </c>
      <c r="X465" s="11">
        <f t="shared" si="193"/>
        <v>0</v>
      </c>
      <c r="Y465" s="5">
        <f t="shared" si="194"/>
        <v>0</v>
      </c>
      <c r="Z465" s="5"/>
      <c r="AA465" s="5">
        <f t="shared" si="195"/>
        <v>0</v>
      </c>
      <c r="AB465" s="5"/>
      <c r="AC465" s="5"/>
      <c r="AD465" s="5"/>
      <c r="AE465" s="5">
        <f t="shared" si="196"/>
        <v>0</v>
      </c>
      <c r="AF465" s="10"/>
      <c r="AG465" s="12">
        <f t="shared" si="197"/>
        <v>8.1011112533060314E-2</v>
      </c>
      <c r="AH465" s="12">
        <f t="shared" si="198"/>
        <v>0.12811010898778216</v>
      </c>
      <c r="AI465" s="12">
        <f t="shared" si="192"/>
        <v>0.10373279956000719</v>
      </c>
      <c r="AJ465" s="12">
        <f t="shared" si="199"/>
        <v>4.2123059060514167E-2</v>
      </c>
      <c r="AK465" s="12">
        <f t="shared" si="200"/>
        <v>7.6805714000408587E-2</v>
      </c>
      <c r="AL465" s="12">
        <f t="shared" si="201"/>
        <v>5.7389458305374896E-2</v>
      </c>
      <c r="AM465" s="12">
        <f t="shared" si="202"/>
        <v>3.9583715283432852E-2</v>
      </c>
      <c r="AN465" s="6">
        <f t="shared" si="203"/>
        <v>1021.4712899114351</v>
      </c>
      <c r="AO465" s="6">
        <f t="shared" si="204"/>
        <v>1380.9324578555347</v>
      </c>
      <c r="AP465" s="6">
        <f t="shared" si="205"/>
        <v>2244.1062156950006</v>
      </c>
      <c r="AQ465" s="6">
        <f t="shared" si="206"/>
        <v>82.750525616305538</v>
      </c>
      <c r="AR465" s="6">
        <f t="shared" si="207"/>
        <v>176.91140768063846</v>
      </c>
      <c r="AS465" s="6">
        <f t="shared" si="208"/>
        <v>232.78742026405578</v>
      </c>
      <c r="AT465" s="12">
        <f t="shared" si="209"/>
        <v>4.7386318703826369E-2</v>
      </c>
      <c r="AU465" s="12">
        <f t="shared" si="210"/>
        <v>8.4289274459757202E-2</v>
      </c>
      <c r="AV465" s="12">
        <f t="shared" si="211"/>
        <v>6.2729821149067666E-2</v>
      </c>
      <c r="AW465" s="12">
        <f t="shared" si="212"/>
        <v>4.680859112196778E-2</v>
      </c>
      <c r="AX465" s="12">
        <f t="shared" si="213"/>
        <v>3.9583715283432852E-2</v>
      </c>
      <c r="AY465" s="6">
        <f t="shared" si="214"/>
        <v>841384000000</v>
      </c>
      <c r="AZ465" s="13">
        <f t="shared" si="215"/>
        <v>9.3252308101889267E-2</v>
      </c>
      <c r="BA465" s="14">
        <f t="shared" si="216"/>
        <v>9.4151389701131265</v>
      </c>
      <c r="BB465" s="6"/>
      <c r="BC465" s="15"/>
      <c r="BD465" s="13">
        <f>_xlfn.PERCENTRANK.EXC($AX464:$AX$1474,AX465)</f>
        <v>0.93700000000000006</v>
      </c>
      <c r="BE465" s="13">
        <f>_xlfn.PERCENTRANK.EXC($AZ464:$AZ$1474,AZ465)</f>
        <v>0.50900000000000001</v>
      </c>
      <c r="BF465" s="13">
        <f>1-_xlfn.PERCENTRANK.EXC($BA464:$BA$1474,BA465)</f>
        <v>0.69300000000000006</v>
      </c>
      <c r="BG465" s="13">
        <v>0</v>
      </c>
      <c r="BH465" s="16">
        <f t="shared" si="217"/>
        <v>0.56640000000000001</v>
      </c>
    </row>
    <row r="466" spans="1:60" collapsed="1">
      <c r="A466" s="4" t="s">
        <v>2572</v>
      </c>
      <c r="B466" s="4" t="s">
        <v>2573</v>
      </c>
      <c r="C466" s="4" t="s">
        <v>20</v>
      </c>
      <c r="D466" s="4" t="s">
        <v>2543</v>
      </c>
      <c r="E466" s="45">
        <v>48685912776</v>
      </c>
      <c r="F466" s="45">
        <v>72096332000</v>
      </c>
      <c r="G466" s="45">
        <v>76027539000</v>
      </c>
      <c r="H466" s="45">
        <v>91469528000</v>
      </c>
      <c r="I466" s="43">
        <v>4313301000</v>
      </c>
      <c r="J466" s="43">
        <v>4498229000</v>
      </c>
      <c r="K466" s="43">
        <v>4129296000</v>
      </c>
      <c r="L466" s="45">
        <v>5084810000</v>
      </c>
      <c r="M466" s="45">
        <v>55307000</v>
      </c>
      <c r="N466" s="45">
        <v>55208100</v>
      </c>
      <c r="O466" s="45">
        <v>55204050</v>
      </c>
      <c r="P466" s="45">
        <v>27328606000</v>
      </c>
      <c r="Q466" s="45">
        <v>6038508000</v>
      </c>
      <c r="R466" s="45">
        <v>35927983000</v>
      </c>
      <c r="S466" s="45">
        <v>19918865000</v>
      </c>
      <c r="T466" s="45">
        <v>31531982463.999901</v>
      </c>
      <c r="U466" s="1">
        <v>10.7976784991227</v>
      </c>
      <c r="V466" s="8">
        <v>3</v>
      </c>
      <c r="W466" s="1"/>
      <c r="X466" s="11">
        <f t="shared" si="193"/>
        <v>0</v>
      </c>
      <c r="Y466" s="5">
        <f t="shared" si="194"/>
        <v>0</v>
      </c>
      <c r="Z466" s="5"/>
      <c r="AA466" s="5">
        <f t="shared" si="195"/>
        <v>0</v>
      </c>
      <c r="AB466" s="5"/>
      <c r="AC466" s="5"/>
      <c r="AD466" s="5"/>
      <c r="AE466" s="5">
        <f t="shared" si="196"/>
        <v>0</v>
      </c>
      <c r="AF466" s="10"/>
      <c r="AG466" s="12">
        <f t="shared" si="197"/>
        <v>5.9826913247126079E-2</v>
      </c>
      <c r="AH466" s="12">
        <f t="shared" si="198"/>
        <v>5.9165784650743465E-2</v>
      </c>
      <c r="AI466" s="12">
        <f t="shared" si="192"/>
        <v>5.5590207046875763E-2</v>
      </c>
      <c r="AJ466" s="12">
        <f t="shared" si="199"/>
        <v>1.4098621211127149E-2</v>
      </c>
      <c r="AK466" s="12">
        <f t="shared" si="200"/>
        <v>3.1298178990364578E-2</v>
      </c>
      <c r="AL466" s="12">
        <f t="shared" si="201"/>
        <v>9.7266558548418924E-3</v>
      </c>
      <c r="AM466" s="12">
        <f t="shared" si="202"/>
        <v>2.0639083325789231E-2</v>
      </c>
      <c r="AN466" s="6">
        <f t="shared" si="203"/>
        <v>1303.5661308695103</v>
      </c>
      <c r="AO466" s="6">
        <f t="shared" si="204"/>
        <v>1377.1084134393323</v>
      </c>
      <c r="AP466" s="6">
        <f t="shared" si="205"/>
        <v>1656.9350980589286</v>
      </c>
      <c r="AQ466" s="6">
        <f t="shared" si="206"/>
        <v>77.988337823421986</v>
      </c>
      <c r="AR466" s="6">
        <f t="shared" si="207"/>
        <v>81.477699830278524</v>
      </c>
      <c r="AS466" s="6">
        <f t="shared" si="208"/>
        <v>92.109365164331237</v>
      </c>
      <c r="AT466" s="12">
        <f t="shared" si="209"/>
        <v>1.4209770282060497E-2</v>
      </c>
      <c r="AU466" s="12">
        <f t="shared" si="210"/>
        <v>3.1310788662884947E-2</v>
      </c>
      <c r="AV466" s="12">
        <f t="shared" si="211"/>
        <v>9.837325741722136E-3</v>
      </c>
      <c r="AW466" s="12">
        <f t="shared" si="212"/>
        <v>2.0651562669653512E-2</v>
      </c>
      <c r="AX466" s="12">
        <f t="shared" si="213"/>
        <v>9.7266558548418924E-3</v>
      </c>
      <c r="AY466" s="6">
        <f t="shared" si="214"/>
        <v>49376232000</v>
      </c>
      <c r="AZ466" s="13">
        <f t="shared" si="215"/>
        <v>0.10298092410129635</v>
      </c>
      <c r="BA466" s="14">
        <f t="shared" si="216"/>
        <v>6.2012115426141587</v>
      </c>
      <c r="BB466" s="6"/>
      <c r="BC466" s="15"/>
      <c r="BD466" s="13">
        <f>_xlfn.PERCENTRANK.EXC($AX465:$AX$1474,AX466)</f>
        <v>0.752</v>
      </c>
      <c r="BE466" s="13">
        <f>_xlfn.PERCENTRANK.EXC($AZ465:$AZ$1474,AZ466)</f>
        <v>0.57499999999999996</v>
      </c>
      <c r="BF466" s="13">
        <f>1-_xlfn.PERCENTRANK.EXC($BA465:$BA$1474,BA466)</f>
        <v>0.876</v>
      </c>
      <c r="BG466" s="13">
        <v>0</v>
      </c>
      <c r="BH466" s="16">
        <f t="shared" si="217"/>
        <v>0.61580000000000001</v>
      </c>
    </row>
    <row r="467" spans="1:60" collapsed="1">
      <c r="A467" s="4" t="s">
        <v>2590</v>
      </c>
      <c r="B467" s="4" t="s">
        <v>2591</v>
      </c>
      <c r="C467" s="4" t="s">
        <v>20</v>
      </c>
      <c r="D467" s="4" t="s">
        <v>2543</v>
      </c>
      <c r="E467" s="45">
        <v>573892928224</v>
      </c>
      <c r="F467" s="45">
        <v>150208000000</v>
      </c>
      <c r="G467" s="45">
        <v>174057000000</v>
      </c>
      <c r="H467" s="45">
        <v>217709000000</v>
      </c>
      <c r="I467" s="43">
        <v>10756000000</v>
      </c>
      <c r="J467" s="43">
        <v>23829000000</v>
      </c>
      <c r="K467" s="43">
        <v>26275000000</v>
      </c>
      <c r="L467" s="45">
        <v>40522000000</v>
      </c>
      <c r="M467" s="45">
        <v>101653500</v>
      </c>
      <c r="N467" s="45">
        <v>86946000</v>
      </c>
      <c r="O467" s="45">
        <v>81467000</v>
      </c>
      <c r="P467" s="45">
        <v>48786000000</v>
      </c>
      <c r="Q467" s="45">
        <v>49736000000</v>
      </c>
      <c r="R467" s="45">
        <v>63863000000</v>
      </c>
      <c r="S467" s="45">
        <v>19726000000</v>
      </c>
      <c r="T467" s="45">
        <v>485263769600.00098</v>
      </c>
      <c r="U467" s="1">
        <v>16.253289803207899</v>
      </c>
      <c r="V467" s="8">
        <v>3</v>
      </c>
      <c r="W467" s="1"/>
      <c r="X467" s="11">
        <f t="shared" si="193"/>
        <v>0</v>
      </c>
      <c r="Y467" s="5">
        <f t="shared" si="194"/>
        <v>0</v>
      </c>
      <c r="Z467" s="5"/>
      <c r="AA467" s="5">
        <f t="shared" si="195"/>
        <v>0</v>
      </c>
      <c r="AB467" s="5"/>
      <c r="AC467" s="5"/>
      <c r="AD467" s="5"/>
      <c r="AE467" s="5">
        <f t="shared" si="196"/>
        <v>0</v>
      </c>
      <c r="AF467" s="10"/>
      <c r="AG467" s="12">
        <f t="shared" si="197"/>
        <v>7.1607371112057949E-2</v>
      </c>
      <c r="AH467" s="12">
        <f t="shared" si="198"/>
        <v>0.13690342818731796</v>
      </c>
      <c r="AI467" s="12">
        <f t="shared" si="192"/>
        <v>0.18612919080056406</v>
      </c>
      <c r="AJ467" s="12">
        <f t="shared" si="199"/>
        <v>2.2071719753247621E-2</v>
      </c>
      <c r="AK467" s="12">
        <f t="shared" si="200"/>
        <v>3.8000305940575796E-2</v>
      </c>
      <c r="AL467" s="12">
        <f t="shared" si="201"/>
        <v>8.1146907766306287E-2</v>
      </c>
      <c r="AM467" s="12">
        <f t="shared" si="202"/>
        <v>9.2523638725432233E-2</v>
      </c>
      <c r="AN467" s="6">
        <f t="shared" si="203"/>
        <v>1477.6471051168921</v>
      </c>
      <c r="AO467" s="6">
        <f t="shared" si="204"/>
        <v>2001.8977296252847</v>
      </c>
      <c r="AP467" s="6">
        <f t="shared" si="205"/>
        <v>2672.3581327408642</v>
      </c>
      <c r="AQ467" s="6">
        <f t="shared" si="206"/>
        <v>105.8104246287634</v>
      </c>
      <c r="AR467" s="6">
        <f t="shared" si="207"/>
        <v>274.06666206611004</v>
      </c>
      <c r="AS467" s="6">
        <f t="shared" si="208"/>
        <v>497.4038567763634</v>
      </c>
      <c r="AT467" s="12">
        <f t="shared" si="209"/>
        <v>3.546804727916264E-2</v>
      </c>
      <c r="AU467" s="12">
        <f t="shared" si="210"/>
        <v>4.9322041098382563E-2</v>
      </c>
      <c r="AV467" s="12">
        <f t="shared" si="211"/>
        <v>9.5317535717507562E-2</v>
      </c>
      <c r="AW467" s="12">
        <f t="shared" si="212"/>
        <v>0.10444007383677278</v>
      </c>
      <c r="AX467" s="12">
        <f t="shared" si="213"/>
        <v>2.2071719753247621E-2</v>
      </c>
      <c r="AY467" s="6">
        <f t="shared" si="214"/>
        <v>142659000000</v>
      </c>
      <c r="AZ467" s="13">
        <f t="shared" si="215"/>
        <v>0.28404797454068792</v>
      </c>
      <c r="BA467" s="14">
        <f t="shared" si="216"/>
        <v>11.975316361482676</v>
      </c>
      <c r="BB467" s="6"/>
      <c r="BC467" s="15"/>
      <c r="BD467" s="13">
        <f>_xlfn.PERCENTRANK.EXC($AX466:$AX$1474,AX467)</f>
        <v>0.85299999999999998</v>
      </c>
      <c r="BE467" s="13">
        <f>_xlfn.PERCENTRANK.EXC($AZ466:$AZ$1474,AZ467)</f>
        <v>0.93100000000000005</v>
      </c>
      <c r="BF467" s="13">
        <f>1-_xlfn.PERCENTRANK.EXC($BA466:$BA$1474,BA467)</f>
        <v>0.52400000000000002</v>
      </c>
      <c r="BG467" s="13">
        <v>0</v>
      </c>
      <c r="BH467" s="16">
        <f t="shared" si="217"/>
        <v>0.56640000000000001</v>
      </c>
    </row>
    <row r="468" spans="1:60" collapsed="1">
      <c r="A468" s="4" t="s">
        <v>77</v>
      </c>
      <c r="B468" s="4" t="s">
        <v>78</v>
      </c>
      <c r="C468" s="4" t="s">
        <v>20</v>
      </c>
      <c r="D468" s="4" t="s">
        <v>50</v>
      </c>
      <c r="E468" s="45">
        <v>30081600000</v>
      </c>
      <c r="F468" s="45">
        <v>144473000000</v>
      </c>
      <c r="G468" s="45">
        <v>134764000000</v>
      </c>
      <c r="H468" s="45">
        <v>156662000000</v>
      </c>
      <c r="I468" s="43">
        <v>2215000000</v>
      </c>
      <c r="J468" s="43">
        <v>2253000000</v>
      </c>
      <c r="K468" s="43">
        <v>2212000000</v>
      </c>
      <c r="L468" s="45">
        <v>3686000000</v>
      </c>
      <c r="M468" s="45">
        <v>41763000</v>
      </c>
      <c r="N468" s="45">
        <v>41763000</v>
      </c>
      <c r="O468" s="45">
        <v>41763000</v>
      </c>
      <c r="P468" s="45">
        <v>45594000000</v>
      </c>
      <c r="Q468" s="45">
        <v>8721000000</v>
      </c>
      <c r="R468" s="45">
        <v>1079000000</v>
      </c>
      <c r="S468" s="45">
        <v>30417000000</v>
      </c>
      <c r="T468" s="45">
        <v>26463040000</v>
      </c>
      <c r="U468" s="1">
        <v>16.708476643038999</v>
      </c>
      <c r="V468" s="8">
        <v>5</v>
      </c>
      <c r="W468" s="1"/>
      <c r="X468" s="11">
        <f t="shared" si="193"/>
        <v>0</v>
      </c>
      <c r="Y468" s="5">
        <f t="shared" si="194"/>
        <v>0</v>
      </c>
      <c r="Z468" s="5"/>
      <c r="AA468" s="5">
        <f t="shared" si="195"/>
        <v>0</v>
      </c>
      <c r="AB468" s="5"/>
      <c r="AC468" s="5"/>
      <c r="AD468" s="5"/>
      <c r="AE468" s="5">
        <f t="shared" si="196"/>
        <v>0</v>
      </c>
      <c r="AF468" s="10"/>
      <c r="AG468" s="12">
        <f t="shared" si="197"/>
        <v>1.533158444830522E-2</v>
      </c>
      <c r="AH468" s="12">
        <f t="shared" si="198"/>
        <v>1.6718114630019886E-2</v>
      </c>
      <c r="AI468" s="12">
        <f t="shared" si="192"/>
        <v>2.3528360419246531E-2</v>
      </c>
      <c r="AJ468" s="12">
        <f t="shared" si="199"/>
        <v>4.7759557212974091E-3</v>
      </c>
      <c r="AK468" s="12">
        <f t="shared" si="200"/>
        <v>2.5411764081322952E-2</v>
      </c>
      <c r="AL468" s="12">
        <f t="shared" si="201"/>
        <v>3.0411465233386448E-2</v>
      </c>
      <c r="AM468" s="12">
        <f t="shared" si="202"/>
        <v>8.5506320483314191E-2</v>
      </c>
      <c r="AN468" s="6">
        <f t="shared" si="203"/>
        <v>3459.3539736130069</v>
      </c>
      <c r="AO468" s="6">
        <f t="shared" si="204"/>
        <v>3226.8754639273998</v>
      </c>
      <c r="AP468" s="6">
        <f t="shared" si="205"/>
        <v>3751.215190479611</v>
      </c>
      <c r="AQ468" s="6">
        <f t="shared" si="206"/>
        <v>53.037377583028047</v>
      </c>
      <c r="AR468" s="6">
        <f t="shared" si="207"/>
        <v>53.947273902736868</v>
      </c>
      <c r="AS468" s="6">
        <f t="shared" si="208"/>
        <v>88.259943011756818</v>
      </c>
      <c r="AT468" s="12">
        <f t="shared" si="209"/>
        <v>4.7759557212974091E-3</v>
      </c>
      <c r="AU468" s="12">
        <f t="shared" si="210"/>
        <v>2.5411764081322952E-2</v>
      </c>
      <c r="AV468" s="12">
        <f t="shared" si="211"/>
        <v>3.0411465233386448E-2</v>
      </c>
      <c r="AW468" s="12">
        <f t="shared" si="212"/>
        <v>8.5506320483314191E-2</v>
      </c>
      <c r="AX468" s="12">
        <f t="shared" si="213"/>
        <v>4.7759557212974091E-3</v>
      </c>
      <c r="AY468" s="6">
        <f t="shared" si="214"/>
        <v>24977000000</v>
      </c>
      <c r="AZ468" s="13">
        <f t="shared" si="215"/>
        <v>0.14757576970813149</v>
      </c>
      <c r="BA468" s="14">
        <f t="shared" si="216"/>
        <v>7.1793380358111776</v>
      </c>
      <c r="BB468" s="6"/>
      <c r="BC468" s="15"/>
      <c r="BD468" s="13">
        <f>_xlfn.PERCENTRANK.EXC($AX467:$AX$1474,AX468)</f>
        <v>0.69599999999999995</v>
      </c>
      <c r="BE468" s="13">
        <f>_xlfn.PERCENTRANK.EXC($AZ467:$AZ$1474,AZ468)</f>
        <v>0.77700000000000002</v>
      </c>
      <c r="BF468" s="13">
        <f>1-_xlfn.PERCENTRANK.EXC($BA467:$BA$1474,BA468)</f>
        <v>0.83099999999999996</v>
      </c>
      <c r="BG468" s="13">
        <v>0</v>
      </c>
      <c r="BH468" s="16">
        <f t="shared" si="217"/>
        <v>0.627</v>
      </c>
    </row>
    <row r="469" spans="1:60" collapsed="1">
      <c r="A469" s="4" t="s">
        <v>2273</v>
      </c>
      <c r="B469" s="4" t="s">
        <v>2274</v>
      </c>
      <c r="C469" s="4" t="s">
        <v>20</v>
      </c>
      <c r="D469" s="4" t="s">
        <v>2228</v>
      </c>
      <c r="E469" s="45">
        <v>12932721450</v>
      </c>
      <c r="F469" s="45">
        <v>46461572000</v>
      </c>
      <c r="G469" s="45">
        <v>47279669000</v>
      </c>
      <c r="H469" s="45">
        <v>57881828000</v>
      </c>
      <c r="I469" s="43">
        <v>1831532000</v>
      </c>
      <c r="J469" s="43">
        <v>1133782000</v>
      </c>
      <c r="K469" s="43">
        <v>1393626000</v>
      </c>
      <c r="L469" s="45">
        <v>2415695000</v>
      </c>
      <c r="M469" s="45">
        <v>6345880</v>
      </c>
      <c r="N469" s="45">
        <v>6329270</v>
      </c>
      <c r="O469" s="45">
        <v>6328530</v>
      </c>
      <c r="P469" s="45">
        <v>23857213000</v>
      </c>
      <c r="Q469" s="45">
        <v>463358000</v>
      </c>
      <c r="R469" s="45">
        <v>8272643000</v>
      </c>
      <c r="S469" s="45">
        <v>12219478000</v>
      </c>
      <c r="T469" s="45">
        <v>17263598000</v>
      </c>
      <c r="U469" s="1">
        <v>4.6613959372425304</v>
      </c>
      <c r="V469" s="8">
        <v>4</v>
      </c>
      <c r="W469" s="1">
        <v>0.74207541820243805</v>
      </c>
      <c r="X469" s="11">
        <f t="shared" si="193"/>
        <v>0</v>
      </c>
      <c r="Y469" s="5">
        <f t="shared" si="194"/>
        <v>0</v>
      </c>
      <c r="Z469" s="5"/>
      <c r="AA469" s="5">
        <f t="shared" si="195"/>
        <v>0</v>
      </c>
      <c r="AB469" s="5"/>
      <c r="AC469" s="5"/>
      <c r="AD469" s="5"/>
      <c r="AE469" s="5">
        <f t="shared" si="196"/>
        <v>0</v>
      </c>
      <c r="AF469" s="10"/>
      <c r="AG469" s="12">
        <f t="shared" si="197"/>
        <v>3.9420362272718626E-2</v>
      </c>
      <c r="AH469" s="12">
        <f t="shared" si="198"/>
        <v>2.3980328627089161E-2</v>
      </c>
      <c r="AI469" s="12">
        <f t="shared" si="192"/>
        <v>4.1734946588072509E-2</v>
      </c>
      <c r="AJ469" s="12">
        <f t="shared" si="199"/>
        <v>1.3012042376665978E-2</v>
      </c>
      <c r="AK469" s="12">
        <f t="shared" si="200"/>
        <v>3.4295499979449584E-2</v>
      </c>
      <c r="AL469" s="12">
        <f t="shared" si="201"/>
        <v>1.6417680933656031E-2</v>
      </c>
      <c r="AM469" s="12">
        <f t="shared" si="202"/>
        <v>0.13436309906751331</v>
      </c>
      <c r="AN469" s="6">
        <f t="shared" si="203"/>
        <v>7321.5333413175158</v>
      </c>
      <c r="AO469" s="6">
        <f t="shared" si="204"/>
        <v>7470.0034917138946</v>
      </c>
      <c r="AP469" s="6">
        <f t="shared" si="205"/>
        <v>9146.1726498886783</v>
      </c>
      <c r="AQ469" s="6">
        <f t="shared" si="206"/>
        <v>288.61749670652455</v>
      </c>
      <c r="AR469" s="6">
        <f t="shared" si="207"/>
        <v>179.13313857680271</v>
      </c>
      <c r="AS469" s="6">
        <f t="shared" si="208"/>
        <v>381.71502702839359</v>
      </c>
      <c r="AT469" s="12">
        <f t="shared" si="209"/>
        <v>1.3175198227507678E-2</v>
      </c>
      <c r="AU469" s="12">
        <f t="shared" si="210"/>
        <v>3.4315655828767611E-2</v>
      </c>
      <c r="AV469" s="12">
        <f t="shared" si="211"/>
        <v>1.6581385297085305E-2</v>
      </c>
      <c r="AW469" s="12">
        <f t="shared" si="212"/>
        <v>0.13438520498569373</v>
      </c>
      <c r="AX469" s="12">
        <f t="shared" si="213"/>
        <v>1.3012042376665978E-2</v>
      </c>
      <c r="AY469" s="6">
        <f t="shared" si="214"/>
        <v>20373736000</v>
      </c>
      <c r="AZ469" s="13">
        <f t="shared" si="215"/>
        <v>0.11856907343846999</v>
      </c>
      <c r="BA469" s="14">
        <f t="shared" si="216"/>
        <v>7.1464311512835854</v>
      </c>
      <c r="BB469" s="6"/>
      <c r="BC469" s="15"/>
      <c r="BD469" s="13">
        <f>_xlfn.PERCENTRANK.EXC($AX468:$AX$1474,AX469)</f>
        <v>0.78100000000000003</v>
      </c>
      <c r="BE469" s="13">
        <f>_xlfn.PERCENTRANK.EXC($AZ468:$AZ$1474,AZ469)</f>
        <v>0.66100000000000003</v>
      </c>
      <c r="BF469" s="13">
        <f>1-_xlfn.PERCENTRANK.EXC($BA468:$BA$1474,BA469)</f>
        <v>0.83299999999999996</v>
      </c>
      <c r="BG469" s="13">
        <v>0</v>
      </c>
      <c r="BH469" s="16">
        <f t="shared" si="217"/>
        <v>0.62159999999999993</v>
      </c>
    </row>
    <row r="470" spans="1:60" collapsed="1">
      <c r="A470" s="4" t="s">
        <v>930</v>
      </c>
      <c r="B470" s="4" t="s">
        <v>931</v>
      </c>
      <c r="C470" s="4" t="s">
        <v>20</v>
      </c>
      <c r="D470" s="4" t="s">
        <v>803</v>
      </c>
      <c r="E470" s="45">
        <v>32342775401</v>
      </c>
      <c r="F470" s="45">
        <v>13627318000</v>
      </c>
      <c r="G470" s="45">
        <v>23283753000</v>
      </c>
      <c r="H470" s="45">
        <v>29461000000</v>
      </c>
      <c r="I470" s="43">
        <v>1037969000</v>
      </c>
      <c r="J470" s="43">
        <v>2858761000</v>
      </c>
      <c r="K470" s="43">
        <v>1670524000</v>
      </c>
      <c r="L470" s="45">
        <v>2887000000</v>
      </c>
      <c r="M470" s="45">
        <v>17416170</v>
      </c>
      <c r="N470" s="45">
        <v>18068090</v>
      </c>
      <c r="O470" s="45">
        <v>18066910</v>
      </c>
      <c r="P470" s="45">
        <v>6722000000</v>
      </c>
      <c r="Q470" s="45">
        <v>10703000000</v>
      </c>
      <c r="R470" s="45">
        <v>8964000000</v>
      </c>
      <c r="S470" s="45">
        <v>4513000000</v>
      </c>
      <c r="T470" s="45">
        <v>19519775401.000099</v>
      </c>
      <c r="U470" s="1">
        <v>12.8567773706905</v>
      </c>
      <c r="V470" s="8">
        <v>4</v>
      </c>
      <c r="W470" s="1"/>
      <c r="X470" s="11">
        <f t="shared" si="193"/>
        <v>0</v>
      </c>
      <c r="Y470" s="5">
        <f t="shared" si="194"/>
        <v>0</v>
      </c>
      <c r="Z470" s="5"/>
      <c r="AA470" s="5">
        <f t="shared" si="195"/>
        <v>0</v>
      </c>
      <c r="AB470" s="5"/>
      <c r="AC470" s="5"/>
      <c r="AD470" s="5"/>
      <c r="AE470" s="17">
        <f t="shared" si="196"/>
        <v>0</v>
      </c>
      <c r="AF470" s="10"/>
      <c r="AG470" s="12">
        <f t="shared" si="197"/>
        <v>7.6168252623150051E-2</v>
      </c>
      <c r="AH470" s="12">
        <f t="shared" si="198"/>
        <v>0.12277921862510739</v>
      </c>
      <c r="AI470" s="12">
        <f t="shared" si="192"/>
        <v>9.7993958114116972E-2</v>
      </c>
      <c r="AJ470" s="12">
        <f t="shared" si="199"/>
        <v>4.6396551256967511E-2</v>
      </c>
      <c r="AK470" s="12">
        <f t="shared" si="200"/>
        <v>3.9997790810028855E-2</v>
      </c>
      <c r="AL470" s="12">
        <f t="shared" si="201"/>
        <v>6.2020946193274362E-2</v>
      </c>
      <c r="AM470" s="12">
        <f t="shared" si="202"/>
        <v>1.6396071045672311E-3</v>
      </c>
      <c r="AN470" s="6">
        <f t="shared" si="203"/>
        <v>782.45205461361479</v>
      </c>
      <c r="AO470" s="6">
        <f t="shared" si="204"/>
        <v>1288.667092094405</v>
      </c>
      <c r="AP470" s="6">
        <f t="shared" si="205"/>
        <v>1630.6606940533827</v>
      </c>
      <c r="AQ470" s="6">
        <f t="shared" si="206"/>
        <v>59.598005761312614</v>
      </c>
      <c r="AR470" s="6">
        <f t="shared" si="207"/>
        <v>158.22153863524036</v>
      </c>
      <c r="AS470" s="6">
        <f t="shared" si="208"/>
        <v>159.79489575140408</v>
      </c>
      <c r="AT470" s="12">
        <f t="shared" si="209"/>
        <v>4.4141046320792077E-2</v>
      </c>
      <c r="AU470" s="12">
        <f t="shared" si="210"/>
        <v>4.0009111358644711E-2</v>
      </c>
      <c r="AV470" s="12">
        <f t="shared" si="211"/>
        <v>5.9731762916071185E-2</v>
      </c>
      <c r="AW470" s="12">
        <f t="shared" si="212"/>
        <v>1.6505101179851156E-3</v>
      </c>
      <c r="AX470" s="12">
        <f t="shared" si="213"/>
        <v>1.6396071045672311E-3</v>
      </c>
      <c r="AY470" s="6">
        <f t="shared" si="214"/>
        <v>21876000000</v>
      </c>
      <c r="AZ470" s="13">
        <f t="shared" si="215"/>
        <v>0.13197110989211921</v>
      </c>
      <c r="BA470" s="14">
        <f t="shared" si="216"/>
        <v>6.7612661589886036</v>
      </c>
      <c r="BB470" s="6"/>
      <c r="BC470" s="15"/>
      <c r="BD470" s="13">
        <f>_xlfn.PERCENTRANK.EXC($AX469:$AX$1474,AX470)</f>
        <v>0.66900000000000004</v>
      </c>
      <c r="BE470" s="13">
        <f>_xlfn.PERCENTRANK.EXC($AZ469:$AZ$1474,AZ470)</f>
        <v>0.72699999999999998</v>
      </c>
      <c r="BF470" s="13">
        <f>1-_xlfn.PERCENTRANK.EXC($BA469:$BA$1474,BA470)</f>
        <v>0.85</v>
      </c>
      <c r="BG470" s="13">
        <v>0</v>
      </c>
      <c r="BH470" s="16">
        <f t="shared" si="217"/>
        <v>0.61919999999999997</v>
      </c>
    </row>
    <row r="471" spans="1:60" collapsed="1">
      <c r="A471" s="4" t="s">
        <v>1305</v>
      </c>
      <c r="B471" s="4" t="s">
        <v>1306</v>
      </c>
      <c r="C471" s="4" t="s">
        <v>20</v>
      </c>
      <c r="D471" s="4" t="s">
        <v>1292</v>
      </c>
      <c r="E471" s="45">
        <v>2660308773.82723</v>
      </c>
      <c r="F471" s="45">
        <v>6167230000</v>
      </c>
      <c r="G471" s="45">
        <v>5762489000</v>
      </c>
      <c r="H471" s="45">
        <v>5950532000</v>
      </c>
      <c r="I471" s="43">
        <v>231681000</v>
      </c>
      <c r="J471" s="43">
        <v>507616000</v>
      </c>
      <c r="K471" s="43">
        <v>263751000</v>
      </c>
      <c r="L471" s="45">
        <v>482278000</v>
      </c>
      <c r="M471" s="45">
        <v>1925400</v>
      </c>
      <c r="N471" s="45">
        <v>1876000</v>
      </c>
      <c r="O471" s="45">
        <v>1867000</v>
      </c>
      <c r="P471" s="45">
        <v>1283950000</v>
      </c>
      <c r="Q471" s="45">
        <v>1775779000</v>
      </c>
      <c r="R471" s="45">
        <v>1897436000</v>
      </c>
      <c r="S471" s="45">
        <v>287814000</v>
      </c>
      <c r="T471" s="45">
        <v>3162945773.82722</v>
      </c>
      <c r="U471" s="1">
        <v>9.1824520023277003</v>
      </c>
      <c r="V471" s="8"/>
      <c r="W471" s="1">
        <v>0.48882866969834998</v>
      </c>
      <c r="X471" s="11">
        <f t="shared" si="193"/>
        <v>0</v>
      </c>
      <c r="Y471" s="5">
        <f t="shared" si="194"/>
        <v>0</v>
      </c>
      <c r="Z471" s="5"/>
      <c r="AA471" s="5">
        <f t="shared" si="195"/>
        <v>0</v>
      </c>
      <c r="AB471" s="5"/>
      <c r="AC471" s="5"/>
      <c r="AD471" s="5"/>
      <c r="AE471" s="17">
        <f t="shared" si="196"/>
        <v>0</v>
      </c>
      <c r="AF471" s="10"/>
      <c r="AG471" s="12">
        <f t="shared" si="197"/>
        <v>3.756646014499216E-2</v>
      </c>
      <c r="AH471" s="12">
        <f t="shared" si="198"/>
        <v>8.8089712622444916E-2</v>
      </c>
      <c r="AI471" s="12">
        <f t="shared" si="192"/>
        <v>8.1047879416495869E-2</v>
      </c>
      <c r="AJ471" s="12">
        <f t="shared" si="199"/>
        <v>-2.1018564273442841E-3</v>
      </c>
      <c r="AK471" s="12">
        <f t="shared" si="200"/>
        <v>5.3662014062647589E-3</v>
      </c>
      <c r="AL471" s="12">
        <f t="shared" si="201"/>
        <v>4.4070500934233259E-2</v>
      </c>
      <c r="AM471" s="12">
        <f t="shared" si="202"/>
        <v>-8.4977788425800727E-3</v>
      </c>
      <c r="AN471" s="6">
        <f t="shared" si="203"/>
        <v>3203.0902669575153</v>
      </c>
      <c r="AO471" s="6">
        <f t="shared" si="204"/>
        <v>3071.6892324093815</v>
      </c>
      <c r="AP471" s="6">
        <f t="shared" si="205"/>
        <v>3187.2158543117303</v>
      </c>
      <c r="AQ471" s="6">
        <f t="shared" si="206"/>
        <v>120.32876285447179</v>
      </c>
      <c r="AR471" s="6">
        <f t="shared" si="207"/>
        <v>270.58422174840081</v>
      </c>
      <c r="AS471" s="6">
        <f t="shared" si="208"/>
        <v>258.31708623460099</v>
      </c>
      <c r="AT471" s="12">
        <f t="shared" si="209"/>
        <v>-2.9220962008824625E-4</v>
      </c>
      <c r="AU471" s="12">
        <f t="shared" si="210"/>
        <v>6.1723230841030929E-3</v>
      </c>
      <c r="AV471" s="12">
        <f t="shared" si="211"/>
        <v>4.5963879392481033E-2</v>
      </c>
      <c r="AW471" s="12">
        <f t="shared" si="212"/>
        <v>-7.7027735669084052E-3</v>
      </c>
      <c r="AX471" s="12">
        <f t="shared" si="213"/>
        <v>-8.4977788425800727E-3</v>
      </c>
      <c r="AY471" s="6">
        <f t="shared" si="214"/>
        <v>4669351000</v>
      </c>
      <c r="AZ471" s="13">
        <f t="shared" si="215"/>
        <v>0.10328587420393112</v>
      </c>
      <c r="BA471" s="14">
        <f t="shared" si="216"/>
        <v>6.558345547230477</v>
      </c>
      <c r="BB471" s="6"/>
      <c r="BC471" s="15"/>
      <c r="BD471" s="13">
        <f>_xlfn.PERCENTRANK.EXC($AX470:$AX$1474,AX471)</f>
        <v>0.58699999999999997</v>
      </c>
      <c r="BE471" s="13">
        <f>_xlfn.PERCENTRANK.EXC($AZ470:$AZ$1474,AZ471)</f>
        <v>0.58099999999999996</v>
      </c>
      <c r="BF471" s="13">
        <f>1-_xlfn.PERCENTRANK.EXC($BA470:$BA$1474,BA471)</f>
        <v>0.86299999999999999</v>
      </c>
      <c r="BG471" s="13">
        <v>0</v>
      </c>
      <c r="BH471" s="16">
        <f t="shared" si="217"/>
        <v>0.57879999999999998</v>
      </c>
    </row>
    <row r="472" spans="1:60" collapsed="1">
      <c r="A472" s="4" t="s">
        <v>570</v>
      </c>
      <c r="B472" s="4" t="s">
        <v>571</v>
      </c>
      <c r="C472" s="4" t="s">
        <v>20</v>
      </c>
      <c r="D472" s="4" t="s">
        <v>513</v>
      </c>
      <c r="E472" s="45">
        <v>114068910800</v>
      </c>
      <c r="F472" s="45">
        <v>7216096000</v>
      </c>
      <c r="G472" s="45">
        <v>13838000000</v>
      </c>
      <c r="H472" s="45">
        <v>30435000000</v>
      </c>
      <c r="I472" s="43">
        <v>1169491000</v>
      </c>
      <c r="J472" s="43">
        <v>4721000000</v>
      </c>
      <c r="K472" s="43">
        <v>3535000000</v>
      </c>
      <c r="L472" s="45">
        <v>7003000000</v>
      </c>
      <c r="M472" s="45">
        <v>150271980</v>
      </c>
      <c r="N472" s="45">
        <v>161391070</v>
      </c>
      <c r="O472" s="45">
        <v>161500310</v>
      </c>
      <c r="P472" s="45">
        <v>2237000000</v>
      </c>
      <c r="Q472" s="45">
        <v>7000000</v>
      </c>
      <c r="R472" s="45">
        <v>745000000</v>
      </c>
      <c r="S472" s="45"/>
      <c r="T472" s="45">
        <v>100604910800</v>
      </c>
      <c r="U472" s="1">
        <v>18.748993160019001</v>
      </c>
      <c r="V472" s="8">
        <v>2</v>
      </c>
      <c r="W472" s="1"/>
      <c r="X472" s="11">
        <f t="shared" si="193"/>
        <v>0</v>
      </c>
      <c r="Y472" s="5">
        <f t="shared" si="194"/>
        <v>0</v>
      </c>
      <c r="Z472" s="5"/>
      <c r="AA472" s="5">
        <f t="shared" si="195"/>
        <v>0</v>
      </c>
      <c r="AB472" s="5"/>
      <c r="AC472" s="5"/>
      <c r="AD472" s="17"/>
      <c r="AE472" s="5">
        <f t="shared" si="196"/>
        <v>0</v>
      </c>
      <c r="AF472" s="10"/>
      <c r="AG472" s="12">
        <f t="shared" si="197"/>
        <v>0.16206699578276121</v>
      </c>
      <c r="AH472" s="12">
        <f t="shared" si="198"/>
        <v>0.34116201763260584</v>
      </c>
      <c r="AI472" s="12">
        <f t="shared" si="192"/>
        <v>0.23009692787908659</v>
      </c>
      <c r="AJ472" s="12">
        <f t="shared" si="199"/>
        <v>8.8350754263085696E-2</v>
      </c>
      <c r="AK472" s="12">
        <f t="shared" si="200"/>
        <v>0.14038106239563164</v>
      </c>
      <c r="AL472" s="12">
        <f t="shared" si="201"/>
        <v>0.11102230754070397</v>
      </c>
      <c r="AM472" s="12">
        <f t="shared" si="202"/>
        <v>6.792729728553959E-2</v>
      </c>
      <c r="AN472" s="6">
        <f t="shared" si="203"/>
        <v>48.0202363740732</v>
      </c>
      <c r="AO472" s="6">
        <f t="shared" si="204"/>
        <v>85.742042604959494</v>
      </c>
      <c r="AP472" s="6">
        <f t="shared" si="205"/>
        <v>188.45165065008234</v>
      </c>
      <c r="AQ472" s="6">
        <f t="shared" si="206"/>
        <v>7.782495445924118</v>
      </c>
      <c r="AR472" s="6">
        <f t="shared" si="207"/>
        <v>29.251928251048831</v>
      </c>
      <c r="AS472" s="6">
        <f t="shared" si="208"/>
        <v>43.36214586832682</v>
      </c>
      <c r="AT472" s="12">
        <f t="shared" si="209"/>
        <v>8.3747177833136011E-2</v>
      </c>
      <c r="AU472" s="12">
        <f t="shared" si="210"/>
        <v>0.14025246578838657</v>
      </c>
      <c r="AV472" s="12">
        <f t="shared" si="211"/>
        <v>0.1063228335079911</v>
      </c>
      <c r="AW472" s="12">
        <f t="shared" si="212"/>
        <v>6.780687102475369E-2</v>
      </c>
      <c r="AX472" s="12">
        <f t="shared" si="213"/>
        <v>6.780687102475369E-2</v>
      </c>
      <c r="AY472" s="6">
        <f t="shared" si="214"/>
        <v>2989000000</v>
      </c>
      <c r="AZ472" s="13">
        <f t="shared" si="215"/>
        <v>2.3429240548678489</v>
      </c>
      <c r="BA472" s="14">
        <f t="shared" si="216"/>
        <v>14.365973268599172</v>
      </c>
      <c r="BB472" s="6"/>
      <c r="BC472" s="15"/>
      <c r="BD472" s="13">
        <f>_xlfn.PERCENTRANK.EXC($AX471:$AX$1474,AX472)</f>
        <v>0.98</v>
      </c>
      <c r="BE472" s="13">
        <f>_xlfn.PERCENTRANK.EXC($AZ471:$AZ$1474,AZ472)</f>
        <v>0.996</v>
      </c>
      <c r="BF472" s="13">
        <f>1-_xlfn.PERCENTRANK.EXC($BA471:$BA$1474,BA472)</f>
        <v>0.39700000000000002</v>
      </c>
      <c r="BG472" s="13">
        <v>0</v>
      </c>
      <c r="BH472" s="16">
        <f t="shared" si="217"/>
        <v>0.55400000000000005</v>
      </c>
    </row>
    <row r="473" spans="1:60" collapsed="1">
      <c r="A473" s="4" t="s">
        <v>1781</v>
      </c>
      <c r="B473" s="4" t="s">
        <v>1782</v>
      </c>
      <c r="C473" s="4" t="s">
        <v>29</v>
      </c>
      <c r="D473" s="4" t="s">
        <v>1696</v>
      </c>
      <c r="E473" s="45">
        <v>7387787518.1661501</v>
      </c>
      <c r="F473" s="45">
        <v>45940247000</v>
      </c>
      <c r="G473" s="45">
        <v>41309534000</v>
      </c>
      <c r="H473" s="45">
        <v>64495274000</v>
      </c>
      <c r="I473" s="43">
        <v>1506323000</v>
      </c>
      <c r="J473" s="43">
        <v>1106013000</v>
      </c>
      <c r="K473" s="43">
        <v>817662000</v>
      </c>
      <c r="L473" s="45">
        <v>1532538000</v>
      </c>
      <c r="M473" s="45">
        <v>2231330</v>
      </c>
      <c r="N473" s="45">
        <v>2149080</v>
      </c>
      <c r="O473" s="45">
        <v>2101380</v>
      </c>
      <c r="P473" s="45">
        <v>11823921000</v>
      </c>
      <c r="Q473" s="45">
        <v>10700601000</v>
      </c>
      <c r="R473" s="45">
        <v>2636988000</v>
      </c>
      <c r="S473" s="45">
        <v>8192422000</v>
      </c>
      <c r="T473" s="45">
        <v>7773685875</v>
      </c>
      <c r="U473" s="1">
        <v>6.1110448619527702</v>
      </c>
      <c r="V473" s="8"/>
      <c r="W473" s="1">
        <v>0.21338476341056101</v>
      </c>
      <c r="X473" s="11">
        <f t="shared" si="193"/>
        <v>0</v>
      </c>
      <c r="Y473" s="5">
        <f t="shared" si="194"/>
        <v>0</v>
      </c>
      <c r="Z473" s="5"/>
      <c r="AA473" s="5">
        <f t="shared" si="195"/>
        <v>0</v>
      </c>
      <c r="AB473" s="5"/>
      <c r="AC473" s="5"/>
      <c r="AD473" s="5"/>
      <c r="AE473" s="5">
        <f t="shared" si="196"/>
        <v>0</v>
      </c>
      <c r="AF473" s="10"/>
      <c r="AG473" s="12">
        <f t="shared" si="197"/>
        <v>3.2788744039621731E-2</v>
      </c>
      <c r="AH473" s="12">
        <f t="shared" si="198"/>
        <v>2.6773795124389446E-2</v>
      </c>
      <c r="AI473" s="12">
        <f t="shared" si="192"/>
        <v>2.3762020144297704E-2</v>
      </c>
      <c r="AJ473" s="12">
        <f t="shared" si="199"/>
        <v>2.0156354698880552E-2</v>
      </c>
      <c r="AK473" s="12">
        <f t="shared" si="200"/>
        <v>7.7075794741632953E-2</v>
      </c>
      <c r="AL473" s="12">
        <f t="shared" si="201"/>
        <v>1.0154330147105206E-3</v>
      </c>
      <c r="AM473" s="12">
        <f t="shared" si="202"/>
        <v>5.586526577710238E-2</v>
      </c>
      <c r="AN473" s="6">
        <f t="shared" si="203"/>
        <v>20588.72824727853</v>
      </c>
      <c r="AO473" s="6">
        <f t="shared" si="204"/>
        <v>19221.961955813651</v>
      </c>
      <c r="AP473" s="6">
        <f t="shared" si="205"/>
        <v>30691.866297385528</v>
      </c>
      <c r="AQ473" s="6">
        <f t="shared" si="206"/>
        <v>675.07854060134548</v>
      </c>
      <c r="AR473" s="6">
        <f t="shared" si="207"/>
        <v>514.644871293763</v>
      </c>
      <c r="AS473" s="6">
        <f t="shared" si="208"/>
        <v>729.30074522456675</v>
      </c>
      <c r="AT473" s="12">
        <f t="shared" si="209"/>
        <v>2.3763481630271643E-2</v>
      </c>
      <c r="AU473" s="12">
        <f t="shared" si="210"/>
        <v>8.1112604427069135E-2</v>
      </c>
      <c r="AV473" s="12">
        <f t="shared" si="211"/>
        <v>4.5548803852377695E-3</v>
      </c>
      <c r="AW473" s="12">
        <f t="shared" si="212"/>
        <v>5.9822579786212637E-2</v>
      </c>
      <c r="AX473" s="12">
        <f t="shared" si="213"/>
        <v>1.0154330147105206E-3</v>
      </c>
      <c r="AY473" s="6">
        <f t="shared" si="214"/>
        <v>16969088000</v>
      </c>
      <c r="AZ473" s="13">
        <f t="shared" si="215"/>
        <v>9.0313515965030053E-2</v>
      </c>
      <c r="BA473" s="14">
        <f t="shared" si="216"/>
        <v>5.0724261812757661</v>
      </c>
      <c r="BB473" s="6"/>
      <c r="BC473" s="15"/>
      <c r="BD473" s="13">
        <f>_xlfn.PERCENTRANK.EXC($AX472:$AX$1474,AX473)</f>
        <v>0.66400000000000003</v>
      </c>
      <c r="BE473" s="13">
        <f>_xlfn.PERCENTRANK.EXC($AZ472:$AZ$1474,AZ473)</f>
        <v>0.48599999999999999</v>
      </c>
      <c r="BF473" s="13">
        <f>1-_xlfn.PERCENTRANK.EXC($BA472:$BA$1474,BA473)</f>
        <v>0.91</v>
      </c>
      <c r="BG473" s="13">
        <v>0</v>
      </c>
      <c r="BH473" s="16">
        <f t="shared" si="217"/>
        <v>0.59400000000000008</v>
      </c>
    </row>
    <row r="474" spans="1:60" collapsed="1">
      <c r="A474" s="4" t="s">
        <v>1721</v>
      </c>
      <c r="B474" s="4" t="s">
        <v>1722</v>
      </c>
      <c r="C474" s="4" t="s">
        <v>20</v>
      </c>
      <c r="D474" s="4" t="s">
        <v>1696</v>
      </c>
      <c r="E474" s="45">
        <v>227618231328</v>
      </c>
      <c r="F474" s="45">
        <v>137627000000</v>
      </c>
      <c r="G474" s="45">
        <v>209510000000</v>
      </c>
      <c r="H474" s="45">
        <v>235864000000</v>
      </c>
      <c r="I474" s="43">
        <v>10428000000</v>
      </c>
      <c r="J474" s="43">
        <v>11685000000</v>
      </c>
      <c r="K474" s="43">
        <v>8065000000</v>
      </c>
      <c r="L474" s="45">
        <v>17020000000</v>
      </c>
      <c r="M474" s="45">
        <v>91703000</v>
      </c>
      <c r="N474" s="45">
        <v>90856000</v>
      </c>
      <c r="O474" s="45">
        <v>91057000</v>
      </c>
      <c r="P474" s="45">
        <v>42972000000</v>
      </c>
      <c r="Q474" s="45">
        <v>28562000000</v>
      </c>
      <c r="R474" s="45">
        <v>71474000000</v>
      </c>
      <c r="S474" s="45">
        <v>28842000000</v>
      </c>
      <c r="T474" s="45">
        <v>162922507856</v>
      </c>
      <c r="U474" s="1">
        <v>18.261217010149</v>
      </c>
      <c r="V474" s="8">
        <v>5</v>
      </c>
      <c r="W474" s="1"/>
      <c r="X474" s="11">
        <f t="shared" si="193"/>
        <v>0</v>
      </c>
      <c r="Y474" s="5">
        <f t="shared" si="194"/>
        <v>0</v>
      </c>
      <c r="Z474" s="5"/>
      <c r="AA474" s="5">
        <f t="shared" si="195"/>
        <v>0</v>
      </c>
      <c r="AB474" s="5"/>
      <c r="AC474" s="5"/>
      <c r="AD474" s="5"/>
      <c r="AE474" s="5">
        <f t="shared" si="196"/>
        <v>0</v>
      </c>
      <c r="AF474" s="10"/>
      <c r="AG474" s="12">
        <f t="shared" si="197"/>
        <v>7.5770016057895614E-2</v>
      </c>
      <c r="AH474" s="12">
        <f t="shared" si="198"/>
        <v>5.577299412915851E-2</v>
      </c>
      <c r="AI474" s="12">
        <f t="shared" si="192"/>
        <v>7.2160227927958481E-2</v>
      </c>
      <c r="AJ474" s="12">
        <f t="shared" si="199"/>
        <v>3.2196153307313402E-2</v>
      </c>
      <c r="AK474" s="12">
        <f t="shared" si="200"/>
        <v>1.9943584176025819E-2</v>
      </c>
      <c r="AL474" s="12">
        <f t="shared" si="201"/>
        <v>2.9236567692216608E-2</v>
      </c>
      <c r="AM474" s="12">
        <f t="shared" si="202"/>
        <v>6.468664504128907E-2</v>
      </c>
      <c r="AN474" s="6">
        <f t="shared" si="203"/>
        <v>1500.7905957275116</v>
      </c>
      <c r="AO474" s="6">
        <f t="shared" si="204"/>
        <v>2305.956678700361</v>
      </c>
      <c r="AP474" s="6">
        <f t="shared" si="205"/>
        <v>2590.2895988227156</v>
      </c>
      <c r="AQ474" s="6">
        <f t="shared" si="206"/>
        <v>113.71492753781227</v>
      </c>
      <c r="AR474" s="6">
        <f t="shared" si="207"/>
        <v>128.61010830324909</v>
      </c>
      <c r="AS474" s="6">
        <f t="shared" si="208"/>
        <v>186.9158878504673</v>
      </c>
      <c r="AT474" s="12">
        <f t="shared" si="209"/>
        <v>3.2625478912862826E-2</v>
      </c>
      <c r="AU474" s="12">
        <f t="shared" si="210"/>
        <v>1.9567999885193421E-2</v>
      </c>
      <c r="AV474" s="12">
        <f t="shared" si="211"/>
        <v>2.9664662305108003E-2</v>
      </c>
      <c r="AW474" s="12">
        <f t="shared" si="212"/>
        <v>6.4294584554081435E-2</v>
      </c>
      <c r="AX474" s="12">
        <f t="shared" si="213"/>
        <v>1.9567999885193421E-2</v>
      </c>
      <c r="AY474" s="6">
        <f t="shared" si="214"/>
        <v>114166000000</v>
      </c>
      <c r="AZ474" s="13">
        <f t="shared" si="215"/>
        <v>0.14908116251773734</v>
      </c>
      <c r="BA474" s="14">
        <f t="shared" si="216"/>
        <v>9.5724152676850771</v>
      </c>
      <c r="BB474" s="6"/>
      <c r="BC474" s="15"/>
      <c r="BD474" s="13">
        <f>_xlfn.PERCENTRANK.EXC($AX473:$AX$1474,AX474)</f>
        <v>0.83</v>
      </c>
      <c r="BE474" s="13">
        <f>_xlfn.PERCENTRANK.EXC($AZ473:$AZ$1474,AZ474)</f>
        <v>0.78100000000000003</v>
      </c>
      <c r="BF474" s="13">
        <f>1-_xlfn.PERCENTRANK.EXC($BA473:$BA$1474,BA474)</f>
        <v>0.68300000000000005</v>
      </c>
      <c r="BG474" s="13">
        <v>0</v>
      </c>
      <c r="BH474" s="16">
        <f t="shared" si="217"/>
        <v>0.59540000000000015</v>
      </c>
    </row>
    <row r="475" spans="1:60" collapsed="1">
      <c r="A475" s="4" t="s">
        <v>673</v>
      </c>
      <c r="B475" s="4" t="s">
        <v>674</v>
      </c>
      <c r="C475" s="4" t="s">
        <v>20</v>
      </c>
      <c r="D475" s="4" t="s">
        <v>638</v>
      </c>
      <c r="E475" s="45">
        <v>84358421900</v>
      </c>
      <c r="F475" s="45">
        <v>118671000000</v>
      </c>
      <c r="G475" s="45">
        <v>107325000000</v>
      </c>
      <c r="H475" s="45">
        <v>164020000000</v>
      </c>
      <c r="I475" s="43">
        <v>14390000000</v>
      </c>
      <c r="J475" s="43">
        <v>7994000000</v>
      </c>
      <c r="K475" s="43">
        <v>5842000000</v>
      </c>
      <c r="L475" s="45">
        <v>13165000000</v>
      </c>
      <c r="M475" s="45">
        <v>16669600</v>
      </c>
      <c r="N475" s="45">
        <v>16644000</v>
      </c>
      <c r="O475" s="45">
        <v>16636000</v>
      </c>
      <c r="P475" s="45">
        <v>30049000000</v>
      </c>
      <c r="Q475" s="45">
        <v>17748000000</v>
      </c>
      <c r="R475" s="45">
        <v>70276000000</v>
      </c>
      <c r="S475" s="45">
        <v>15297000000</v>
      </c>
      <c r="T475" s="45">
        <v>81671885700</v>
      </c>
      <c r="U475" s="1">
        <v>9.3578426680267004</v>
      </c>
      <c r="V475" s="8">
        <v>2</v>
      </c>
      <c r="W475" s="1"/>
      <c r="X475" s="11">
        <f t="shared" si="193"/>
        <v>0</v>
      </c>
      <c r="Y475" s="5">
        <f t="shared" si="194"/>
        <v>0</v>
      </c>
      <c r="Z475" s="5"/>
      <c r="AA475" s="5">
        <f t="shared" si="195"/>
        <v>0</v>
      </c>
      <c r="AB475" s="5"/>
      <c r="AC475" s="5"/>
      <c r="AD475" s="5"/>
      <c r="AE475" s="11">
        <f t="shared" si="196"/>
        <v>0</v>
      </c>
      <c r="AF475" s="10"/>
      <c r="AG475" s="12">
        <f t="shared" si="197"/>
        <v>0.12125961692410109</v>
      </c>
      <c r="AH475" s="12">
        <f t="shared" si="198"/>
        <v>7.4484043792219887E-2</v>
      </c>
      <c r="AI475" s="12">
        <f t="shared" si="192"/>
        <v>8.026460187781978E-2</v>
      </c>
      <c r="AJ475" s="12">
        <f t="shared" si="199"/>
        <v>1.9219623627651616E-2</v>
      </c>
      <c r="AK475" s="12">
        <f t="shared" si="200"/>
        <v>7.3246098521973391E-2</v>
      </c>
      <c r="AL475" s="12">
        <f t="shared" si="201"/>
        <v>-5.2199594700039764E-3</v>
      </c>
      <c r="AM475" s="12">
        <f t="shared" si="202"/>
        <v>8.6699465006696785E-2</v>
      </c>
      <c r="AN475" s="6">
        <f t="shared" si="203"/>
        <v>7119.0070547583628</v>
      </c>
      <c r="AO475" s="6">
        <f t="shared" si="204"/>
        <v>6448.2696467195383</v>
      </c>
      <c r="AP475" s="6">
        <f t="shared" si="205"/>
        <v>9859.3411877855251</v>
      </c>
      <c r="AQ475" s="6">
        <f t="shared" si="206"/>
        <v>863.24806833997218</v>
      </c>
      <c r="AR475" s="6">
        <f t="shared" si="207"/>
        <v>480.29319875030035</v>
      </c>
      <c r="AS475" s="6">
        <f t="shared" si="208"/>
        <v>791.35609521519598</v>
      </c>
      <c r="AT475" s="12">
        <f t="shared" si="209"/>
        <v>1.9340598949652898E-2</v>
      </c>
      <c r="AU475" s="12">
        <f t="shared" si="210"/>
        <v>7.3332099252661376E-2</v>
      </c>
      <c r="AV475" s="12">
        <f t="shared" si="211"/>
        <v>-5.1018849815094303E-3</v>
      </c>
      <c r="AW475" s="12">
        <f t="shared" si="212"/>
        <v>8.678654377470485E-2</v>
      </c>
      <c r="AX475" s="12">
        <f t="shared" si="213"/>
        <v>-5.2199594700039764E-3</v>
      </c>
      <c r="AY475" s="6">
        <f t="shared" si="214"/>
        <v>102776000000</v>
      </c>
      <c r="AZ475" s="13">
        <f t="shared" si="215"/>
        <v>0.12809410757375261</v>
      </c>
      <c r="BA475" s="14">
        <f t="shared" si="216"/>
        <v>6.2037133080136728</v>
      </c>
      <c r="BB475" s="6"/>
      <c r="BC475" s="15"/>
      <c r="BD475" s="13">
        <f>_xlfn.PERCENTRANK.EXC($AX474:$AX$1474,AX475)</f>
        <v>0.61599999999999999</v>
      </c>
      <c r="BE475" s="13">
        <f>_xlfn.PERCENTRANK.EXC($AZ474:$AZ$1474,AZ475)</f>
        <v>0.70499999999999996</v>
      </c>
      <c r="BF475" s="13">
        <f>1-_xlfn.PERCENTRANK.EXC($BA474:$BA$1474,BA475)</f>
        <v>0.876</v>
      </c>
      <c r="BG475" s="13">
        <v>0</v>
      </c>
      <c r="BH475" s="16">
        <f t="shared" si="217"/>
        <v>0.61460000000000004</v>
      </c>
    </row>
    <row r="476" spans="1:60" collapsed="1">
      <c r="A476" s="4" t="s">
        <v>906</v>
      </c>
      <c r="B476" s="4" t="s">
        <v>907</v>
      </c>
      <c r="C476" s="4" t="s">
        <v>20</v>
      </c>
      <c r="D476" s="4" t="s">
        <v>803</v>
      </c>
      <c r="E476" s="45">
        <v>233248114140</v>
      </c>
      <c r="F476" s="45">
        <v>188800000000</v>
      </c>
      <c r="G476" s="45">
        <v>162679000000</v>
      </c>
      <c r="H476" s="45">
        <v>227636000000</v>
      </c>
      <c r="I476" s="43">
        <v>26771000000</v>
      </c>
      <c r="J476" s="43">
        <v>15141000000</v>
      </c>
      <c r="K476" s="43">
        <v>3353000000</v>
      </c>
      <c r="L476" s="45">
        <v>24804000000</v>
      </c>
      <c r="M476" s="45">
        <v>33696200</v>
      </c>
      <c r="N476" s="45">
        <v>32054800</v>
      </c>
      <c r="O476" s="45">
        <v>31163300</v>
      </c>
      <c r="P476" s="45">
        <v>38467000000</v>
      </c>
      <c r="Q476" s="45">
        <v>79141000000</v>
      </c>
      <c r="R476" s="45">
        <v>50375000000</v>
      </c>
      <c r="S476" s="45">
        <v>36711000000</v>
      </c>
      <c r="T476" s="45">
        <v>197959603832</v>
      </c>
      <c r="U476" s="1">
        <v>11.3070523696246</v>
      </c>
      <c r="V476" s="8">
        <v>3</v>
      </c>
      <c r="W476" s="1"/>
      <c r="X476" s="11">
        <f t="shared" si="193"/>
        <v>0</v>
      </c>
      <c r="Y476" s="5">
        <f t="shared" si="194"/>
        <v>0</v>
      </c>
      <c r="Z476" s="5"/>
      <c r="AA476" s="5">
        <f t="shared" si="195"/>
        <v>0</v>
      </c>
      <c r="AB476" s="5"/>
      <c r="AC476" s="5"/>
      <c r="AD476" s="5"/>
      <c r="AE476" s="5">
        <f t="shared" si="196"/>
        <v>0</v>
      </c>
      <c r="AF476" s="10"/>
      <c r="AG476" s="12">
        <f t="shared" si="197"/>
        <v>0.14179555084745762</v>
      </c>
      <c r="AH476" s="12">
        <f t="shared" si="198"/>
        <v>9.3072861278960403E-2</v>
      </c>
      <c r="AI476" s="12">
        <f t="shared" si="192"/>
        <v>0.10896343284893427</v>
      </c>
      <c r="AJ476" s="12">
        <f t="shared" si="199"/>
        <v>1.1064267602424627E-2</v>
      </c>
      <c r="AK476" s="12">
        <f t="shared" si="200"/>
        <v>5.759220680373156E-2</v>
      </c>
      <c r="AL476" s="12">
        <f t="shared" si="201"/>
        <v>-4.4790145492936695E-3</v>
      </c>
      <c r="AM476" s="12">
        <f t="shared" si="202"/>
        <v>8.5745056205092762E-2</v>
      </c>
      <c r="AN476" s="6">
        <f t="shared" si="203"/>
        <v>5603.0056801657156</v>
      </c>
      <c r="AO476" s="6">
        <f t="shared" si="204"/>
        <v>5075.0277649525187</v>
      </c>
      <c r="AP476" s="6">
        <f t="shared" si="205"/>
        <v>7304.6179319905141</v>
      </c>
      <c r="AQ476" s="6">
        <f t="shared" si="206"/>
        <v>794.48127682053166</v>
      </c>
      <c r="AR476" s="6">
        <f t="shared" si="207"/>
        <v>472.34735515429821</v>
      </c>
      <c r="AS476" s="6">
        <f t="shared" si="208"/>
        <v>795.93624551956952</v>
      </c>
      <c r="AT476" s="12">
        <f t="shared" si="209"/>
        <v>1.5722527869009406E-2</v>
      </c>
      <c r="AU476" s="12">
        <f t="shared" si="210"/>
        <v>6.2575619901540147E-2</v>
      </c>
      <c r="AV476" s="12">
        <f t="shared" si="211"/>
        <v>1.0763340145736322E-4</v>
      </c>
      <c r="AW476" s="12">
        <f t="shared" si="212"/>
        <v>9.0861126557318261E-2</v>
      </c>
      <c r="AX476" s="12">
        <f t="shared" si="213"/>
        <v>-4.4790145492936695E-3</v>
      </c>
      <c r="AY476" s="6">
        <f t="shared" si="214"/>
        <v>131272000000</v>
      </c>
      <c r="AZ476" s="13">
        <f t="shared" si="215"/>
        <v>0.18895118532512645</v>
      </c>
      <c r="BA476" s="14">
        <f t="shared" si="216"/>
        <v>7.9809548392194811</v>
      </c>
      <c r="BB476" s="6"/>
      <c r="BC476" s="15"/>
      <c r="BD476" s="13">
        <f>_xlfn.PERCENTRANK.EXC($AX475:$AX$1474,AX476)</f>
        <v>0.626</v>
      </c>
      <c r="BE476" s="13">
        <f>_xlfn.PERCENTRANK.EXC($AZ475:$AZ$1474,AZ476)</f>
        <v>0.86199999999999999</v>
      </c>
      <c r="BF476" s="13">
        <f>1-_xlfn.PERCENTRANK.EXC($BA475:$BA$1474,BA476)</f>
        <v>0.79200000000000004</v>
      </c>
      <c r="BG476" s="13">
        <v>0</v>
      </c>
      <c r="BH476" s="16">
        <f t="shared" si="217"/>
        <v>0.61440000000000006</v>
      </c>
    </row>
    <row r="477" spans="1:60" collapsed="1">
      <c r="A477" s="4" t="s">
        <v>2738</v>
      </c>
      <c r="B477" s="4" t="s">
        <v>2739</v>
      </c>
      <c r="C477" s="4" t="s">
        <v>20</v>
      </c>
      <c r="D477" s="4" t="s">
        <v>2740</v>
      </c>
      <c r="E477" s="45">
        <v>106128835890</v>
      </c>
      <c r="F477" s="45">
        <v>120208000000</v>
      </c>
      <c r="G477" s="45">
        <v>145855000000</v>
      </c>
      <c r="H477" s="45">
        <v>199179000000</v>
      </c>
      <c r="I477" s="43">
        <v>4032000000</v>
      </c>
      <c r="J477" s="43">
        <v>7254000000</v>
      </c>
      <c r="K477" s="43">
        <v>10570000000</v>
      </c>
      <c r="L477" s="45">
        <v>9263000000</v>
      </c>
      <c r="M477" s="45">
        <v>68759170</v>
      </c>
      <c r="N477" s="45">
        <v>71694400</v>
      </c>
      <c r="O477" s="45">
        <v>64929590</v>
      </c>
      <c r="P477" s="45">
        <v>53395000000</v>
      </c>
      <c r="Q477" s="45">
        <v>19074000000</v>
      </c>
      <c r="R477" s="45">
        <v>34791000000</v>
      </c>
      <c r="S477" s="45">
        <v>40042000000</v>
      </c>
      <c r="T477" s="45">
        <v>89628372655.999893</v>
      </c>
      <c r="U477" s="1">
        <v>9.8934394129892596</v>
      </c>
      <c r="V477" s="8">
        <v>3</v>
      </c>
      <c r="W477" s="1"/>
      <c r="X477" s="11">
        <f t="shared" si="193"/>
        <v>0</v>
      </c>
      <c r="Y477" s="5">
        <f t="shared" si="194"/>
        <v>0</v>
      </c>
      <c r="Z477" s="5"/>
      <c r="AA477" s="5">
        <f t="shared" si="195"/>
        <v>0</v>
      </c>
      <c r="AB477" s="5"/>
      <c r="AC477" s="5"/>
      <c r="AD477" s="5"/>
      <c r="AE477" s="5">
        <f t="shared" si="196"/>
        <v>0</v>
      </c>
      <c r="AF477" s="10"/>
      <c r="AG477" s="12">
        <f t="shared" si="197"/>
        <v>3.3541860774657262E-2</v>
      </c>
      <c r="AH477" s="12">
        <f t="shared" si="198"/>
        <v>4.9734325185972372E-2</v>
      </c>
      <c r="AI477" s="12">
        <f t="shared" si="192"/>
        <v>4.6505906747197248E-2</v>
      </c>
      <c r="AJ477" s="12">
        <f t="shared" si="199"/>
        <v>3.0150312454968908E-2</v>
      </c>
      <c r="AK477" s="12">
        <f t="shared" si="200"/>
        <v>5.3303929381925075E-2</v>
      </c>
      <c r="AL477" s="12">
        <f t="shared" si="201"/>
        <v>5.0144085241169423E-2</v>
      </c>
      <c r="AM477" s="12">
        <f t="shared" si="202"/>
        <v>4.1587322863917198E-2</v>
      </c>
      <c r="AN477" s="6">
        <f t="shared" si="203"/>
        <v>1748.2468156610967</v>
      </c>
      <c r="AO477" s="6">
        <f t="shared" si="204"/>
        <v>2034.3987814947891</v>
      </c>
      <c r="AP477" s="6">
        <f t="shared" si="205"/>
        <v>3067.6152429115909</v>
      </c>
      <c r="AQ477" s="6">
        <f t="shared" si="206"/>
        <v>58.639451290642405</v>
      </c>
      <c r="AR477" s="6">
        <f t="shared" si="207"/>
        <v>101.17945055680779</v>
      </c>
      <c r="AS477" s="6">
        <f t="shared" si="208"/>
        <v>142.66222842312729</v>
      </c>
      <c r="AT477" s="12">
        <f t="shared" si="209"/>
        <v>3.3628788043062352E-2</v>
      </c>
      <c r="AU477" s="12">
        <f t="shared" si="210"/>
        <v>7.0847104410696637E-2</v>
      </c>
      <c r="AV477" s="12">
        <f t="shared" si="211"/>
        <v>5.3690073161890339E-2</v>
      </c>
      <c r="AW477" s="12">
        <f t="shared" si="212"/>
        <v>5.8935353382965738E-2</v>
      </c>
      <c r="AX477" s="12">
        <f t="shared" si="213"/>
        <v>3.0150312454968908E-2</v>
      </c>
      <c r="AY477" s="6">
        <f t="shared" si="214"/>
        <v>67218000000</v>
      </c>
      <c r="AZ477" s="13">
        <f t="shared" si="215"/>
        <v>0.13780534975750544</v>
      </c>
      <c r="BA477" s="14">
        <f t="shared" si="216"/>
        <v>9.6759551609629586</v>
      </c>
      <c r="BB477" s="6"/>
      <c r="BC477" s="15"/>
      <c r="BD477" s="13">
        <f>_xlfn.PERCENTRANK.EXC($AX476:$AX$1474,AX477)</f>
        <v>0.9</v>
      </c>
      <c r="BE477" s="13">
        <f>_xlfn.PERCENTRANK.EXC($AZ476:$AZ$1474,AZ477)</f>
        <v>0.75800000000000001</v>
      </c>
      <c r="BF477" s="13">
        <f>1-_xlfn.PERCENTRANK.EXC($BA476:$BA$1474,BA477)</f>
        <v>0.67799999999999994</v>
      </c>
      <c r="BG477" s="13">
        <v>0</v>
      </c>
      <c r="BH477" s="16">
        <f t="shared" si="217"/>
        <v>0.6028</v>
      </c>
    </row>
    <row r="478" spans="1:60" collapsed="1">
      <c r="A478" s="4" t="s">
        <v>2121</v>
      </c>
      <c r="B478" s="4" t="s">
        <v>2122</v>
      </c>
      <c r="C478" s="4" t="s">
        <v>20</v>
      </c>
      <c r="D478" s="4" t="s">
        <v>2076</v>
      </c>
      <c r="E478" s="45">
        <v>16982925000</v>
      </c>
      <c r="F478" s="45">
        <v>57477519000</v>
      </c>
      <c r="G478" s="45">
        <v>91509402000</v>
      </c>
      <c r="H478" s="45">
        <v>94833926000</v>
      </c>
      <c r="I478" s="43">
        <v>616684000</v>
      </c>
      <c r="J478" s="43">
        <v>502570000</v>
      </c>
      <c r="K478" s="43">
        <v>-2668568000</v>
      </c>
      <c r="L478" s="45">
        <v>1692190000</v>
      </c>
      <c r="M478" s="45">
        <v>9252660</v>
      </c>
      <c r="N478" s="45">
        <v>9048760</v>
      </c>
      <c r="O478" s="45">
        <v>9047820</v>
      </c>
      <c r="P478" s="45">
        <v>14983725000</v>
      </c>
      <c r="Q478" s="45">
        <v>3104463000</v>
      </c>
      <c r="R478" s="45">
        <v>7143213000</v>
      </c>
      <c r="S478" s="45">
        <v>14935382000</v>
      </c>
      <c r="T478" s="45">
        <v>13125758000</v>
      </c>
      <c r="U478" s="1"/>
      <c r="V478" s="8">
        <v>2</v>
      </c>
      <c r="W478" s="1"/>
      <c r="X478" s="11">
        <f t="shared" si="193"/>
        <v>0</v>
      </c>
      <c r="Y478" s="5">
        <f t="shared" si="194"/>
        <v>0</v>
      </c>
      <c r="Z478" s="5"/>
      <c r="AA478" s="5">
        <f t="shared" si="195"/>
        <v>0</v>
      </c>
      <c r="AB478" s="5"/>
      <c r="AC478" s="5"/>
      <c r="AD478" s="5"/>
      <c r="AE478" s="5">
        <f t="shared" si="196"/>
        <v>0</v>
      </c>
      <c r="AF478" s="10"/>
      <c r="AG478" s="12">
        <f t="shared" si="197"/>
        <v>1.072913394191562E-2</v>
      </c>
      <c r="AH478" s="12">
        <f t="shared" si="198"/>
        <v>5.492003980093761E-3</v>
      </c>
      <c r="AI478" s="12">
        <f t="shared" si="192"/>
        <v>1.7843719767543949E-2</v>
      </c>
      <c r="AJ478" s="12">
        <f t="shared" si="199"/>
        <v>2.9892987280643046E-2</v>
      </c>
      <c r="AK478" s="12">
        <f t="shared" si="200"/>
        <v>5.9653042071126094E-3</v>
      </c>
      <c r="AL478" s="12">
        <f t="shared" si="201"/>
        <v>6.1176045497142617E-2</v>
      </c>
      <c r="AM478" s="12">
        <f t="shared" si="202"/>
        <v>0.22426498158379737</v>
      </c>
      <c r="AN478" s="6">
        <f t="shared" si="203"/>
        <v>6211.9994682610186</v>
      </c>
      <c r="AO478" s="6">
        <f t="shared" si="204"/>
        <v>10112.92177049673</v>
      </c>
      <c r="AP478" s="6">
        <f t="shared" si="205"/>
        <v>10481.41165496219</v>
      </c>
      <c r="AQ478" s="6">
        <f t="shared" si="206"/>
        <v>66.649374342081074</v>
      </c>
      <c r="AR478" s="6">
        <f t="shared" si="207"/>
        <v>55.540206613944889</v>
      </c>
      <c r="AS478" s="6">
        <f t="shared" si="208"/>
        <v>187.02737233941437</v>
      </c>
      <c r="AT478" s="12">
        <f t="shared" si="209"/>
        <v>3.1250142718948437E-2</v>
      </c>
      <c r="AU478" s="12">
        <f t="shared" si="210"/>
        <v>5.9827221496782101E-3</v>
      </c>
      <c r="AV478" s="12">
        <f t="shared" si="211"/>
        <v>6.2574424609276091E-2</v>
      </c>
      <c r="AW478" s="12">
        <f t="shared" si="212"/>
        <v>0.22428617931004613</v>
      </c>
      <c r="AX478" s="12">
        <f t="shared" si="213"/>
        <v>5.9653042071126094E-3</v>
      </c>
      <c r="AY478" s="6">
        <f t="shared" si="214"/>
        <v>10296019000</v>
      </c>
      <c r="AZ478" s="13">
        <f t="shared" si="215"/>
        <v>0.16435381480939382</v>
      </c>
      <c r="BA478" s="14">
        <f t="shared" si="216"/>
        <v>7.7566691683557991</v>
      </c>
      <c r="BB478" s="6"/>
      <c r="BC478" s="15"/>
      <c r="BD478" s="13">
        <f>_xlfn.PERCENTRANK.EXC($AX477:$AX$1474,AX478)</f>
        <v>0.71199999999999997</v>
      </c>
      <c r="BE478" s="13">
        <f>_xlfn.PERCENTRANK.EXC($AZ477:$AZ$1474,AZ478)</f>
        <v>0.81299999999999994</v>
      </c>
      <c r="BF478" s="13">
        <f>1-_xlfn.PERCENTRANK.EXC($BA477:$BA$1474,BA478)</f>
        <v>0.80499999999999994</v>
      </c>
      <c r="BG478" s="13">
        <v>0</v>
      </c>
      <c r="BH478" s="16">
        <f t="shared" si="217"/>
        <v>0.627</v>
      </c>
    </row>
    <row r="479" spans="1:60" collapsed="1">
      <c r="A479" s="4" t="s">
        <v>1686</v>
      </c>
      <c r="B479" s="4" t="s">
        <v>1687</v>
      </c>
      <c r="C479" s="4" t="s">
        <v>20</v>
      </c>
      <c r="D479" s="4" t="s">
        <v>1667</v>
      </c>
      <c r="E479" s="45">
        <v>66130497610</v>
      </c>
      <c r="F479" s="45">
        <v>69781355000</v>
      </c>
      <c r="G479" s="45">
        <v>64021921000</v>
      </c>
      <c r="H479" s="45">
        <v>55922000000</v>
      </c>
      <c r="I479" s="43">
        <v>3542617000</v>
      </c>
      <c r="J479" s="43">
        <v>4064904000</v>
      </c>
      <c r="K479" s="43">
        <v>1500000000</v>
      </c>
      <c r="L479" s="45">
        <v>4199000000</v>
      </c>
      <c r="M479" s="45">
        <v>45708960</v>
      </c>
      <c r="N479" s="45">
        <v>44945560</v>
      </c>
      <c r="O479" s="45">
        <v>44948490</v>
      </c>
      <c r="P479" s="45">
        <v>14397000000</v>
      </c>
      <c r="Q479" s="45">
        <v>5410000000</v>
      </c>
      <c r="R479" s="45">
        <v>20107000000</v>
      </c>
      <c r="S479" s="45">
        <v>9212000000</v>
      </c>
      <c r="T479" s="45">
        <v>24209556274.000099</v>
      </c>
      <c r="U479" s="1">
        <v>19.120889008863099</v>
      </c>
      <c r="V479" s="8">
        <v>6</v>
      </c>
      <c r="W479" s="1"/>
      <c r="X479" s="11">
        <f t="shared" si="193"/>
        <v>0</v>
      </c>
      <c r="Y479" s="5">
        <f t="shared" si="194"/>
        <v>0</v>
      </c>
      <c r="Z479" s="5"/>
      <c r="AA479" s="5">
        <f t="shared" si="195"/>
        <v>0</v>
      </c>
      <c r="AB479" s="5"/>
      <c r="AC479" s="5"/>
      <c r="AD479" s="5"/>
      <c r="AE479" s="5">
        <f t="shared" si="196"/>
        <v>0</v>
      </c>
      <c r="AF479" s="10"/>
      <c r="AG479" s="12">
        <f t="shared" si="197"/>
        <v>5.0767386216561718E-2</v>
      </c>
      <c r="AH479" s="12">
        <f t="shared" si="198"/>
        <v>6.3492377868511626E-2</v>
      </c>
      <c r="AI479" s="12">
        <f t="shared" si="192"/>
        <v>7.5086727942491327E-2</v>
      </c>
      <c r="AJ479" s="12">
        <f t="shared" si="199"/>
        <v>-1.2939612258926481E-2</v>
      </c>
      <c r="AK479" s="12">
        <f t="shared" si="200"/>
        <v>-2.2292382196560934E-2</v>
      </c>
      <c r="AL479" s="12">
        <f t="shared" si="201"/>
        <v>1.0049019319768204E-2</v>
      </c>
      <c r="AM479" s="12">
        <f t="shared" si="202"/>
        <v>5.4240363112669776E-3</v>
      </c>
      <c r="AN479" s="6">
        <f t="shared" si="203"/>
        <v>1526.6449947668902</v>
      </c>
      <c r="AO479" s="6">
        <f t="shared" si="204"/>
        <v>1424.4326024639586</v>
      </c>
      <c r="AP479" s="6">
        <f t="shared" si="205"/>
        <v>1244.1352312391361</v>
      </c>
      <c r="AQ479" s="6">
        <f t="shared" si="206"/>
        <v>77.503776064911563</v>
      </c>
      <c r="AR479" s="6">
        <f t="shared" si="207"/>
        <v>90.440613043869064</v>
      </c>
      <c r="AS479" s="6">
        <f t="shared" si="208"/>
        <v>93.418043631721559</v>
      </c>
      <c r="AT479" s="12">
        <f t="shared" si="209"/>
        <v>-1.1965008931158261E-2</v>
      </c>
      <c r="AU479" s="12">
        <f t="shared" si="210"/>
        <v>-2.2303004582059471E-2</v>
      </c>
      <c r="AV479" s="12">
        <f t="shared" si="211"/>
        <v>1.1046321154249528E-2</v>
      </c>
      <c r="AW479" s="12">
        <f t="shared" si="212"/>
        <v>5.4131127984409222E-3</v>
      </c>
      <c r="AX479" s="12">
        <f t="shared" si="213"/>
        <v>-2.2303004582059471E-2</v>
      </c>
      <c r="AY479" s="6">
        <f t="shared" si="214"/>
        <v>30702000000</v>
      </c>
      <c r="AZ479" s="13">
        <f t="shared" si="215"/>
        <v>0.13676633444075303</v>
      </c>
      <c r="BA479" s="14">
        <f t="shared" si="216"/>
        <v>5.7655528159085732</v>
      </c>
      <c r="BB479" s="6"/>
      <c r="BC479" s="15"/>
      <c r="BD479" s="13">
        <f>_xlfn.PERCENTRANK.EXC($AX478:$AX$1474,AX479)</f>
        <v>0.48299999999999998</v>
      </c>
      <c r="BE479" s="13">
        <f>_xlfn.PERCENTRANK.EXC($AZ478:$AZ$1474,AZ479)</f>
        <v>0.755</v>
      </c>
      <c r="BF479" s="13">
        <f>1-_xlfn.PERCENTRANK.EXC($BA478:$BA$1474,BA479)</f>
        <v>0.89</v>
      </c>
      <c r="BG479" s="13">
        <v>0</v>
      </c>
      <c r="BH479" s="16">
        <f t="shared" si="217"/>
        <v>0.60360000000000014</v>
      </c>
    </row>
    <row r="480" spans="1:60" collapsed="1">
      <c r="A480" s="4" t="s">
        <v>1034</v>
      </c>
      <c r="B480" s="4" t="s">
        <v>1035</v>
      </c>
      <c r="C480" s="4" t="s">
        <v>20</v>
      </c>
      <c r="D480" s="4" t="s">
        <v>803</v>
      </c>
      <c r="E480" s="45">
        <v>56254320000</v>
      </c>
      <c r="F480" s="45">
        <v>35785587000</v>
      </c>
      <c r="G480" s="45">
        <v>47324574000</v>
      </c>
      <c r="H480" s="45">
        <v>57532273000</v>
      </c>
      <c r="I480" s="43">
        <v>2666998000</v>
      </c>
      <c r="J480" s="43">
        <v>4026507000</v>
      </c>
      <c r="K480" s="43">
        <v>3368430000</v>
      </c>
      <c r="L480" s="45">
        <v>3564026000</v>
      </c>
      <c r="M480" s="45">
        <v>19774860</v>
      </c>
      <c r="N480" s="45">
        <v>18670000</v>
      </c>
      <c r="O480" s="45">
        <v>16203000</v>
      </c>
      <c r="P480" s="45">
        <v>8800775000</v>
      </c>
      <c r="Q480" s="45">
        <v>6058758000</v>
      </c>
      <c r="R480" s="45">
        <v>15776302000</v>
      </c>
      <c r="S480" s="45">
        <v>14880582000</v>
      </c>
      <c r="T480" s="45">
        <v>23608528000.000099</v>
      </c>
      <c r="U480" s="1">
        <v>13.1859124479565</v>
      </c>
      <c r="V480" s="8">
        <v>6</v>
      </c>
      <c r="W480" s="1"/>
      <c r="X480" s="11">
        <f t="shared" si="193"/>
        <v>0</v>
      </c>
      <c r="Y480" s="5">
        <f t="shared" si="194"/>
        <v>0</v>
      </c>
      <c r="Z480" s="5"/>
      <c r="AA480" s="5">
        <f t="shared" si="195"/>
        <v>0</v>
      </c>
      <c r="AB480" s="5"/>
      <c r="AC480" s="5"/>
      <c r="AD480" s="5"/>
      <c r="AE480" s="5">
        <f t="shared" si="196"/>
        <v>0</v>
      </c>
      <c r="AF480" s="10"/>
      <c r="AG480" s="12">
        <f t="shared" si="197"/>
        <v>7.4527155304173157E-2</v>
      </c>
      <c r="AH480" s="12">
        <f t="shared" si="198"/>
        <v>8.5082794406136655E-2</v>
      </c>
      <c r="AI480" s="12">
        <f t="shared" si="192"/>
        <v>6.1948291179109161E-2</v>
      </c>
      <c r="AJ480" s="12">
        <f t="shared" si="199"/>
        <v>2.8323145481101486E-2</v>
      </c>
      <c r="AK480" s="12">
        <f t="shared" si="200"/>
        <v>3.3088363779153696E-2</v>
      </c>
      <c r="AL480" s="12">
        <f t="shared" si="201"/>
        <v>1.7201405043983486E-2</v>
      </c>
      <c r="AM480" s="12">
        <f t="shared" si="202"/>
        <v>-2.0129384463592581E-2</v>
      </c>
      <c r="AN480" s="6">
        <f t="shared" si="203"/>
        <v>1809.6505866539637</v>
      </c>
      <c r="AO480" s="6">
        <f t="shared" si="204"/>
        <v>2534.7923942153188</v>
      </c>
      <c r="AP480" s="6">
        <f t="shared" si="205"/>
        <v>3550.7173362957478</v>
      </c>
      <c r="AQ480" s="6">
        <f t="shared" si="206"/>
        <v>134.86811031784802</v>
      </c>
      <c r="AR480" s="6">
        <f t="shared" si="207"/>
        <v>215.66722013926088</v>
      </c>
      <c r="AS480" s="6">
        <f t="shared" si="208"/>
        <v>219.96087144355985</v>
      </c>
      <c r="AT480" s="12">
        <f t="shared" si="209"/>
        <v>4.0444465257668538E-2</v>
      </c>
      <c r="AU480" s="12">
        <f t="shared" si="210"/>
        <v>5.7780648399814005E-2</v>
      </c>
      <c r="AV480" s="12">
        <f t="shared" si="211"/>
        <v>2.9191627730202452E-2</v>
      </c>
      <c r="AW480" s="12">
        <f t="shared" si="212"/>
        <v>3.2909201091328999E-3</v>
      </c>
      <c r="AX480" s="12">
        <f t="shared" si="213"/>
        <v>-2.0129384463592581E-2</v>
      </c>
      <c r="AY480" s="6">
        <f t="shared" si="214"/>
        <v>15755253000</v>
      </c>
      <c r="AZ480" s="13">
        <f t="shared" si="215"/>
        <v>0.2262119180187078</v>
      </c>
      <c r="BA480" s="14">
        <f t="shared" si="216"/>
        <v>6.6241177814079073</v>
      </c>
      <c r="BB480" s="6"/>
      <c r="BC480" s="15"/>
      <c r="BD480" s="13">
        <f>_xlfn.PERCENTRANK.EXC($AX479:$AX$1474,AX480)</f>
        <v>0.501</v>
      </c>
      <c r="BE480" s="13">
        <f>_xlfn.PERCENTRANK.EXC($AZ479:$AZ$1474,AZ480)</f>
        <v>0.89700000000000002</v>
      </c>
      <c r="BF480" s="13">
        <f>1-_xlfn.PERCENTRANK.EXC($BA479:$BA$1474,BA480)</f>
        <v>0.85899999999999999</v>
      </c>
      <c r="BG480" s="13">
        <v>0</v>
      </c>
      <c r="BH480" s="16">
        <f t="shared" si="217"/>
        <v>0.62319999999999998</v>
      </c>
    </row>
    <row r="481" spans="1:60" collapsed="1">
      <c r="A481" s="4" t="s">
        <v>367</v>
      </c>
      <c r="B481" s="4" t="s">
        <v>368</v>
      </c>
      <c r="C481" s="4" t="s">
        <v>20</v>
      </c>
      <c r="D481" s="4" t="s">
        <v>288</v>
      </c>
      <c r="E481" s="45">
        <v>5336639000</v>
      </c>
      <c r="F481" s="45">
        <v>50754885000</v>
      </c>
      <c r="G481" s="45">
        <v>14808003000</v>
      </c>
      <c r="H481" s="45">
        <v>29222584000</v>
      </c>
      <c r="I481" s="43">
        <v>139060000</v>
      </c>
      <c r="J481" s="43">
        <v>480543000</v>
      </c>
      <c r="K481" s="43">
        <v>330020000</v>
      </c>
      <c r="L481" s="45">
        <v>1449636000</v>
      </c>
      <c r="M481" s="45">
        <v>12461400</v>
      </c>
      <c r="N481" s="45">
        <v>12461400</v>
      </c>
      <c r="O481" s="45">
        <v>13400300</v>
      </c>
      <c r="P481" s="45">
        <v>3430417000</v>
      </c>
      <c r="Q481" s="45">
        <v>4705944000</v>
      </c>
      <c r="R481" s="45">
        <v>886415000</v>
      </c>
      <c r="S481" s="45">
        <v>109136000</v>
      </c>
      <c r="T481" s="45">
        <v>7863390600.0000095</v>
      </c>
      <c r="U481" s="1">
        <v>4.0053212361506096</v>
      </c>
      <c r="V481" s="8">
        <v>5</v>
      </c>
      <c r="W481" s="1">
        <v>1.5118230923938401</v>
      </c>
      <c r="X481" s="11">
        <f t="shared" si="193"/>
        <v>0</v>
      </c>
      <c r="Y481" s="5">
        <f t="shared" si="194"/>
        <v>0</v>
      </c>
      <c r="Z481" s="5"/>
      <c r="AA481" s="5">
        <f t="shared" si="195"/>
        <v>0</v>
      </c>
      <c r="AB481" s="5"/>
      <c r="AC481" s="5"/>
      <c r="AD481" s="5"/>
      <c r="AE481" s="17">
        <f t="shared" si="196"/>
        <v>0</v>
      </c>
      <c r="AF481" s="10"/>
      <c r="AG481" s="12">
        <f t="shared" si="197"/>
        <v>2.7398347961974496E-3</v>
      </c>
      <c r="AH481" s="12">
        <f t="shared" si="198"/>
        <v>3.2451573652436456E-2</v>
      </c>
      <c r="AI481" s="12">
        <f t="shared" si="192"/>
        <v>4.9606701447072576E-2</v>
      </c>
      <c r="AJ481" s="12">
        <f t="shared" si="199"/>
        <v>-3.1952838771473147E-2</v>
      </c>
      <c r="AK481" s="12">
        <f t="shared" si="200"/>
        <v>0.11996303039701361</v>
      </c>
      <c r="AL481" s="12">
        <f t="shared" si="201"/>
        <v>0.14785145911922037</v>
      </c>
      <c r="AM481" s="12">
        <f t="shared" si="202"/>
        <v>0.20204608520655243</v>
      </c>
      <c r="AN481" s="6">
        <f t="shared" si="203"/>
        <v>4072.9681255717655</v>
      </c>
      <c r="AO481" s="6">
        <f t="shared" si="204"/>
        <v>1188.3097404785979</v>
      </c>
      <c r="AP481" s="6">
        <f t="shared" si="205"/>
        <v>2180.7410281859361</v>
      </c>
      <c r="AQ481" s="6">
        <f t="shared" si="206"/>
        <v>11.159259794244626</v>
      </c>
      <c r="AR481" s="6">
        <f t="shared" si="207"/>
        <v>38.56252106504887</v>
      </c>
      <c r="AS481" s="6">
        <f t="shared" si="208"/>
        <v>108.17936911860181</v>
      </c>
      <c r="AT481" s="12">
        <f t="shared" si="209"/>
        <v>-3.6080492244398132E-2</v>
      </c>
      <c r="AU481" s="12">
        <f t="shared" si="210"/>
        <v>0.10648553185225929</v>
      </c>
      <c r="AV481" s="12">
        <f t="shared" si="211"/>
        <v>0.14295713862390214</v>
      </c>
      <c r="AW481" s="12">
        <f t="shared" si="212"/>
        <v>0.18758080918904319</v>
      </c>
      <c r="AX481" s="12">
        <f t="shared" si="213"/>
        <v>-3.6080492244398132E-2</v>
      </c>
      <c r="AY481" s="6">
        <f t="shared" si="214"/>
        <v>8913640000</v>
      </c>
      <c r="AZ481" s="13">
        <f t="shared" si="215"/>
        <v>0.16263120341409346</v>
      </c>
      <c r="BA481" s="14">
        <f t="shared" si="216"/>
        <v>5.4243897088648527</v>
      </c>
      <c r="BB481" s="6"/>
      <c r="BC481" s="15"/>
      <c r="BD481" s="13">
        <f>_xlfn.PERCENTRANK.EXC($AX480:$AX$1474,AX481)</f>
        <v>0.39500000000000002</v>
      </c>
      <c r="BE481" s="13">
        <f>_xlfn.PERCENTRANK.EXC($AZ480:$AZ$1474,AZ481)</f>
        <v>0.81100000000000005</v>
      </c>
      <c r="BF481" s="13">
        <f>1-_xlfn.PERCENTRANK.EXC($BA480:$BA$1474,BA481)</f>
        <v>0.89800000000000002</v>
      </c>
      <c r="BG481" s="13">
        <v>0</v>
      </c>
      <c r="BH481" s="16">
        <f t="shared" si="217"/>
        <v>0.60040000000000004</v>
      </c>
    </row>
    <row r="482" spans="1:60" collapsed="1">
      <c r="A482" s="4" t="s">
        <v>1303</v>
      </c>
      <c r="B482" s="4" t="s">
        <v>1304</v>
      </c>
      <c r="C482" s="4" t="s">
        <v>20</v>
      </c>
      <c r="D482" s="4" t="s">
        <v>1292</v>
      </c>
      <c r="E482" s="45">
        <v>5640345150.0331202</v>
      </c>
      <c r="F482" s="45">
        <v>10697988000</v>
      </c>
      <c r="G482" s="45">
        <v>8192885000</v>
      </c>
      <c r="H482" s="45">
        <v>8396496000</v>
      </c>
      <c r="I482" s="43">
        <v>536963000</v>
      </c>
      <c r="J482" s="43">
        <v>668259000</v>
      </c>
      <c r="K482" s="43">
        <v>491254000</v>
      </c>
      <c r="L482" s="45">
        <v>793830000</v>
      </c>
      <c r="M482" s="45">
        <v>2513080</v>
      </c>
      <c r="N482" s="45">
        <v>2396070</v>
      </c>
      <c r="O482" s="45">
        <v>2435100</v>
      </c>
      <c r="P482" s="45">
        <v>2425283000</v>
      </c>
      <c r="Q482" s="45">
        <v>3435527000</v>
      </c>
      <c r="R482" s="45">
        <v>3766641000</v>
      </c>
      <c r="S482" s="45">
        <v>474416000</v>
      </c>
      <c r="T482" s="45">
        <v>3291265755</v>
      </c>
      <c r="U482" s="1">
        <v>10.5208861576243</v>
      </c>
      <c r="V482" s="8">
        <v>4</v>
      </c>
      <c r="W482" s="1"/>
      <c r="X482" s="11">
        <f t="shared" si="193"/>
        <v>0</v>
      </c>
      <c r="Y482" s="5">
        <f t="shared" si="194"/>
        <v>0</v>
      </c>
      <c r="Z482" s="5"/>
      <c r="AA482" s="5">
        <f t="shared" si="195"/>
        <v>0</v>
      </c>
      <c r="AB482" s="5"/>
      <c r="AC482" s="5"/>
      <c r="AD482" s="5"/>
      <c r="AE482" s="5">
        <f t="shared" si="196"/>
        <v>0</v>
      </c>
      <c r="AF482" s="10"/>
      <c r="AG482" s="12">
        <f t="shared" si="197"/>
        <v>5.0192896084759117E-2</v>
      </c>
      <c r="AH482" s="12">
        <f t="shared" si="198"/>
        <v>8.1565773228844299E-2</v>
      </c>
      <c r="AI482" s="12">
        <f t="shared" si="192"/>
        <v>9.454300936962276E-2</v>
      </c>
      <c r="AJ482" s="12">
        <f t="shared" si="199"/>
        <v>-1.4148439592599926E-2</v>
      </c>
      <c r="AK482" s="12">
        <f t="shared" si="200"/>
        <v>4.0997780697700215E-3</v>
      </c>
      <c r="AL482" s="12">
        <f t="shared" si="201"/>
        <v>2.3262936553719582E-2</v>
      </c>
      <c r="AM482" s="12">
        <f t="shared" si="202"/>
        <v>2.9114700185921327E-2</v>
      </c>
      <c r="AN482" s="6">
        <f t="shared" si="203"/>
        <v>4256.9229789740084</v>
      </c>
      <c r="AO482" s="6">
        <f t="shared" si="204"/>
        <v>3419.3011890303706</v>
      </c>
      <c r="AP482" s="6">
        <f t="shared" si="205"/>
        <v>3448.1113711962548</v>
      </c>
      <c r="AQ482" s="6">
        <f t="shared" si="206"/>
        <v>213.66729272446563</v>
      </c>
      <c r="AR482" s="6">
        <f t="shared" si="207"/>
        <v>278.8979453855689</v>
      </c>
      <c r="AS482" s="6">
        <f t="shared" si="208"/>
        <v>325.99482567451031</v>
      </c>
      <c r="AT482" s="12">
        <f t="shared" si="209"/>
        <v>-1.2318785481447159E-2</v>
      </c>
      <c r="AU482" s="12">
        <f t="shared" si="210"/>
        <v>1.399387064145774E-3</v>
      </c>
      <c r="AV482" s="12">
        <f t="shared" si="211"/>
        <v>2.5162022900838688E-2</v>
      </c>
      <c r="AW482" s="12">
        <f t="shared" si="212"/>
        <v>2.6347034919148804E-2</v>
      </c>
      <c r="AX482" s="12">
        <f t="shared" si="213"/>
        <v>-1.4148439592599926E-2</v>
      </c>
      <c r="AY482" s="6">
        <f t="shared" si="214"/>
        <v>9153035000</v>
      </c>
      <c r="AZ482" s="13">
        <f t="shared" si="215"/>
        <v>8.672860969066544E-2</v>
      </c>
      <c r="BA482" s="14">
        <f t="shared" si="216"/>
        <v>4.1460586712520309</v>
      </c>
      <c r="BB482" s="6"/>
      <c r="BC482" s="15"/>
      <c r="BD482" s="13">
        <f>_xlfn.PERCENTRANK.EXC($AX481:$AX$1474,AX482)</f>
        <v>0.54700000000000004</v>
      </c>
      <c r="BE482" s="13">
        <f>_xlfn.PERCENTRANK.EXC($AZ481:$AZ$1474,AZ482)</f>
        <v>0.47299999999999998</v>
      </c>
      <c r="BF482" s="13">
        <f>1-_xlfn.PERCENTRANK.EXC($BA481:$BA$1474,BA482)</f>
        <v>0.93300000000000005</v>
      </c>
      <c r="BG482" s="13">
        <v>0</v>
      </c>
      <c r="BH482" s="16">
        <f t="shared" si="217"/>
        <v>0.57720000000000005</v>
      </c>
    </row>
    <row r="483" spans="1:60" collapsed="1">
      <c r="A483" s="4" t="s">
        <v>2753</v>
      </c>
      <c r="B483" s="4" t="s">
        <v>2754</v>
      </c>
      <c r="C483" s="4" t="s">
        <v>20</v>
      </c>
      <c r="D483" s="4" t="s">
        <v>2740</v>
      </c>
      <c r="E483" s="45">
        <v>85715887654</v>
      </c>
      <c r="F483" s="45">
        <v>64765000000</v>
      </c>
      <c r="G483" s="45">
        <v>67826000000</v>
      </c>
      <c r="H483" s="45">
        <v>65897000000</v>
      </c>
      <c r="I483" s="43">
        <v>5244000000</v>
      </c>
      <c r="J483" s="43">
        <v>9535000000</v>
      </c>
      <c r="K483" s="43">
        <v>10545000000</v>
      </c>
      <c r="L483" s="45">
        <v>8544000000</v>
      </c>
      <c r="M483" s="45">
        <v>46017000</v>
      </c>
      <c r="N483" s="45">
        <v>44424000</v>
      </c>
      <c r="O483" s="45">
        <v>40632000</v>
      </c>
      <c r="P483" s="45">
        <v>25096000000</v>
      </c>
      <c r="Q483" s="45">
        <v>8905000000</v>
      </c>
      <c r="R483" s="45">
        <v>14271000000</v>
      </c>
      <c r="S483" s="45">
        <v>15124000000</v>
      </c>
      <c r="T483" s="45">
        <v>62890828448.000099</v>
      </c>
      <c r="U483" s="1">
        <v>16.9602559839878</v>
      </c>
      <c r="V483" s="8">
        <v>3</v>
      </c>
      <c r="W483" s="1"/>
      <c r="X483" s="11">
        <f t="shared" si="193"/>
        <v>0</v>
      </c>
      <c r="Y483" s="5">
        <f t="shared" si="194"/>
        <v>0</v>
      </c>
      <c r="Z483" s="5"/>
      <c r="AA483" s="5">
        <f t="shared" si="195"/>
        <v>0</v>
      </c>
      <c r="AB483" s="5"/>
      <c r="AC483" s="5"/>
      <c r="AD483" s="5"/>
      <c r="AE483" s="17">
        <f t="shared" si="196"/>
        <v>0</v>
      </c>
      <c r="AF483" s="10"/>
      <c r="AG483" s="12">
        <f t="shared" si="197"/>
        <v>8.0969659538330893E-2</v>
      </c>
      <c r="AH483" s="12">
        <f t="shared" si="198"/>
        <v>0.14058030843629288</v>
      </c>
      <c r="AI483" s="12">
        <f t="shared" si="192"/>
        <v>0.12965688878097636</v>
      </c>
      <c r="AJ483" s="12">
        <f t="shared" si="199"/>
        <v>1.019789218221101E-3</v>
      </c>
      <c r="AK483" s="12">
        <f t="shared" si="200"/>
        <v>-4.7972372093779692E-3</v>
      </c>
      <c r="AL483" s="12">
        <f t="shared" si="201"/>
        <v>2.913062772471231E-2</v>
      </c>
      <c r="AM483" s="12">
        <f t="shared" si="202"/>
        <v>-1.8123745981347694E-2</v>
      </c>
      <c r="AN483" s="6">
        <f t="shared" si="203"/>
        <v>1407.4146511071995</v>
      </c>
      <c r="AO483" s="6">
        <f t="shared" si="204"/>
        <v>1526.7873221681973</v>
      </c>
      <c r="AP483" s="6">
        <f t="shared" si="205"/>
        <v>1621.8005512896239</v>
      </c>
      <c r="AQ483" s="6">
        <f t="shared" si="206"/>
        <v>113.95788512940869</v>
      </c>
      <c r="AR483" s="6">
        <f t="shared" si="207"/>
        <v>214.63623266702683</v>
      </c>
      <c r="AS483" s="6">
        <f t="shared" si="208"/>
        <v>210.27761370348492</v>
      </c>
      <c r="AT483" s="12">
        <f t="shared" si="209"/>
        <v>8.3750255195778056E-3</v>
      </c>
      <c r="AU483" s="12">
        <f t="shared" si="210"/>
        <v>1.0112665051881242E-2</v>
      </c>
      <c r="AV483" s="12">
        <f t="shared" si="211"/>
        <v>3.6692415247205235E-2</v>
      </c>
      <c r="AW483" s="12">
        <f t="shared" si="212"/>
        <v>-3.4134984544832436E-3</v>
      </c>
      <c r="AX483" s="12">
        <f t="shared" si="213"/>
        <v>-1.8123745981347694E-2</v>
      </c>
      <c r="AY483" s="6">
        <f t="shared" si="214"/>
        <v>33148000000</v>
      </c>
      <c r="AZ483" s="13">
        <f t="shared" si="215"/>
        <v>0.25775310727645706</v>
      </c>
      <c r="BA483" s="14">
        <f t="shared" si="216"/>
        <v>7.3608179363296005</v>
      </c>
      <c r="BB483" s="6"/>
      <c r="BC483" s="15"/>
      <c r="BD483" s="13">
        <f>_xlfn.PERCENTRANK.EXC($AX482:$AX$1474,AX483)</f>
        <v>0.51700000000000002</v>
      </c>
      <c r="BE483" s="13">
        <f>_xlfn.PERCENTRANK.EXC($AZ482:$AZ$1474,AZ483)</f>
        <v>0.91500000000000004</v>
      </c>
      <c r="BF483" s="13">
        <f>1-_xlfn.PERCENTRANK.EXC($BA482:$BA$1474,BA483)</f>
        <v>0.82800000000000007</v>
      </c>
      <c r="BG483" s="13">
        <v>0</v>
      </c>
      <c r="BH483" s="16">
        <f t="shared" si="217"/>
        <v>0.61760000000000015</v>
      </c>
    </row>
    <row r="484" spans="1:60" collapsed="1">
      <c r="A484" s="4" t="s">
        <v>1058</v>
      </c>
      <c r="B484" s="4" t="s">
        <v>1059</v>
      </c>
      <c r="C484" s="4" t="s">
        <v>20</v>
      </c>
      <c r="D484" s="4" t="s">
        <v>803</v>
      </c>
      <c r="E484" s="45">
        <v>42647245020</v>
      </c>
      <c r="F484" s="45">
        <v>30073000000</v>
      </c>
      <c r="G484" s="45">
        <v>26530000000</v>
      </c>
      <c r="H484" s="45">
        <v>28091000000</v>
      </c>
      <c r="I484" s="43">
        <v>5264000000</v>
      </c>
      <c r="J484" s="43">
        <v>4514000000</v>
      </c>
      <c r="K484" s="43">
        <v>2091000000</v>
      </c>
      <c r="L484" s="45">
        <v>3634000000</v>
      </c>
      <c r="M484" s="45">
        <v>22602120</v>
      </c>
      <c r="N484" s="45">
        <v>21248040</v>
      </c>
      <c r="O484" s="45">
        <v>20272860</v>
      </c>
      <c r="P484" s="45">
        <v>7233000000</v>
      </c>
      <c r="Q484" s="45">
        <v>9151000000</v>
      </c>
      <c r="R484" s="45">
        <v>11477000000</v>
      </c>
      <c r="S484" s="45">
        <v>1348000000</v>
      </c>
      <c r="T484" s="45">
        <v>18450704330</v>
      </c>
      <c r="U484" s="1">
        <v>16.693779258512102</v>
      </c>
      <c r="V484" s="8">
        <v>2</v>
      </c>
      <c r="W484" s="1"/>
      <c r="X484" s="11">
        <f t="shared" si="193"/>
        <v>0</v>
      </c>
      <c r="Y484" s="5">
        <f t="shared" si="194"/>
        <v>0</v>
      </c>
      <c r="Z484" s="5"/>
      <c r="AA484" s="5">
        <f t="shared" si="195"/>
        <v>0</v>
      </c>
      <c r="AB484" s="5"/>
      <c r="AC484" s="5"/>
      <c r="AD484" s="5"/>
      <c r="AE484" s="17">
        <f t="shared" si="196"/>
        <v>0</v>
      </c>
      <c r="AF484" s="10"/>
      <c r="AG484" s="12">
        <f t="shared" si="197"/>
        <v>0.17504073421341401</v>
      </c>
      <c r="AH484" s="12">
        <f t="shared" si="198"/>
        <v>0.17014700339238598</v>
      </c>
      <c r="AI484" s="12">
        <f t="shared" si="192"/>
        <v>0.12936527713502546</v>
      </c>
      <c r="AJ484" s="12">
        <f t="shared" si="199"/>
        <v>-4.0024697919418539E-3</v>
      </c>
      <c r="AK484" s="12">
        <f t="shared" si="200"/>
        <v>9.5743893576805128E-3</v>
      </c>
      <c r="AL484" s="12">
        <f t="shared" si="201"/>
        <v>-2.1561635360444198E-2</v>
      </c>
      <c r="AM484" s="12">
        <f t="shared" si="202"/>
        <v>-3.5496307340902811E-2</v>
      </c>
      <c r="AN484" s="6">
        <f t="shared" si="203"/>
        <v>1330.5389052000432</v>
      </c>
      <c r="AO484" s="6">
        <f t="shared" si="204"/>
        <v>1248.5857519093527</v>
      </c>
      <c r="AP484" s="6">
        <f t="shared" si="205"/>
        <v>1385.6456365801371</v>
      </c>
      <c r="AQ484" s="6">
        <f t="shared" si="206"/>
        <v>232.89850686572763</v>
      </c>
      <c r="AR484" s="6">
        <f t="shared" si="207"/>
        <v>212.44312416580541</v>
      </c>
      <c r="AS484" s="6">
        <f t="shared" si="208"/>
        <v>179.2544317871282</v>
      </c>
      <c r="AT484" s="12">
        <f t="shared" si="209"/>
        <v>2.3900364514279904E-3</v>
      </c>
      <c r="AU484" s="12">
        <f t="shared" si="210"/>
        <v>1.7510658754912756E-2</v>
      </c>
      <c r="AV484" s="12">
        <f t="shared" si="211"/>
        <v>-1.5281827263526226E-2</v>
      </c>
      <c r="AW484" s="12">
        <f t="shared" si="212"/>
        <v>-2.7914338919102888E-2</v>
      </c>
      <c r="AX484" s="12">
        <f t="shared" si="213"/>
        <v>-3.5496307340902811E-2</v>
      </c>
      <c r="AY484" s="6">
        <f t="shared" si="214"/>
        <v>26513000000</v>
      </c>
      <c r="AZ484" s="13">
        <f t="shared" si="215"/>
        <v>0.13706483611813075</v>
      </c>
      <c r="BA484" s="14">
        <f t="shared" si="216"/>
        <v>5.0772438992845341</v>
      </c>
      <c r="BB484" s="6"/>
      <c r="BC484" s="15"/>
      <c r="BD484" s="13">
        <f>_xlfn.PERCENTRANK.EXC($AX483:$AX$1474,AX484)</f>
        <v>0.39800000000000002</v>
      </c>
      <c r="BE484" s="13">
        <f>_xlfn.PERCENTRANK.EXC($AZ483:$AZ$1474,AZ484)</f>
        <v>0.75800000000000001</v>
      </c>
      <c r="BF484" s="13">
        <f>1-_xlfn.PERCENTRANK.EXC($BA483:$BA$1474,BA484)</f>
        <v>0.91</v>
      </c>
      <c r="BG484" s="13">
        <v>0</v>
      </c>
      <c r="BH484" s="16">
        <f t="shared" si="217"/>
        <v>0.59520000000000006</v>
      </c>
    </row>
    <row r="485" spans="1:60" collapsed="1">
      <c r="A485" s="4" t="s">
        <v>347</v>
      </c>
      <c r="B485" s="4" t="s">
        <v>348</v>
      </c>
      <c r="C485" s="4" t="s">
        <v>20</v>
      </c>
      <c r="D485" s="4" t="s">
        <v>288</v>
      </c>
      <c r="E485" s="45">
        <v>18234720000</v>
      </c>
      <c r="F485" s="45">
        <v>6372891000</v>
      </c>
      <c r="G485" s="45">
        <v>9583495000</v>
      </c>
      <c r="H485" s="45">
        <v>12839503000</v>
      </c>
      <c r="I485" s="43">
        <v>379315000</v>
      </c>
      <c r="J485" s="43">
        <v>740098000</v>
      </c>
      <c r="K485" s="43">
        <v>597520000</v>
      </c>
      <c r="L485" s="45">
        <v>1873993000</v>
      </c>
      <c r="M485" s="45">
        <v>7232260</v>
      </c>
      <c r="N485" s="45">
        <v>6624760</v>
      </c>
      <c r="O485" s="45">
        <v>6624730</v>
      </c>
      <c r="P485" s="45">
        <v>387867000</v>
      </c>
      <c r="Q485" s="45">
        <v>9551277000</v>
      </c>
      <c r="R485" s="45">
        <v>5409249000</v>
      </c>
      <c r="S485" s="45">
        <v>21407000</v>
      </c>
      <c r="T485" s="45">
        <v>22657878000</v>
      </c>
      <c r="U485" s="1"/>
      <c r="V485" s="8">
        <v>4</v>
      </c>
      <c r="W485" s="1">
        <v>2.2350032547073799</v>
      </c>
      <c r="X485" s="11">
        <f t="shared" si="193"/>
        <v>0</v>
      </c>
      <c r="Y485" s="5">
        <f t="shared" si="194"/>
        <v>0</v>
      </c>
      <c r="Z485" s="5"/>
      <c r="AA485" s="5">
        <f t="shared" si="195"/>
        <v>0</v>
      </c>
      <c r="AB485" s="5"/>
      <c r="AC485" s="5"/>
      <c r="AD485" s="5"/>
      <c r="AE485" s="17">
        <f t="shared" si="196"/>
        <v>0</v>
      </c>
      <c r="AF485" s="10"/>
      <c r="AG485" s="12">
        <f t="shared" si="197"/>
        <v>5.9520082800725758E-2</v>
      </c>
      <c r="AH485" s="12">
        <f t="shared" si="198"/>
        <v>7.7226314616953423E-2</v>
      </c>
      <c r="AI485" s="12">
        <f t="shared" si="192"/>
        <v>0.14595526010625179</v>
      </c>
      <c r="AJ485" s="12">
        <f t="shared" si="199"/>
        <v>4.206499468905478E-2</v>
      </c>
      <c r="AK485" s="12">
        <f t="shared" si="200"/>
        <v>4.9955070994512019E-2</v>
      </c>
      <c r="AL485" s="12">
        <f t="shared" si="201"/>
        <v>9.8524833792149158E-2</v>
      </c>
      <c r="AM485" s="12">
        <f t="shared" si="202"/>
        <v>0.16747195197409082</v>
      </c>
      <c r="AN485" s="6">
        <f t="shared" si="203"/>
        <v>881.17559379778936</v>
      </c>
      <c r="AO485" s="6">
        <f t="shared" si="204"/>
        <v>1446.617688791745</v>
      </c>
      <c r="AP485" s="6">
        <f t="shared" si="205"/>
        <v>1938.1171760962334</v>
      </c>
      <c r="AQ485" s="6">
        <f t="shared" si="206"/>
        <v>52.447644304823108</v>
      </c>
      <c r="AR485" s="6">
        <f t="shared" si="207"/>
        <v>111.71695276508132</v>
      </c>
      <c r="AS485" s="6">
        <f t="shared" si="208"/>
        <v>282.87839655351996</v>
      </c>
      <c r="AT485" s="12">
        <f t="shared" si="209"/>
        <v>4.7457299666693542E-2</v>
      </c>
      <c r="AU485" s="12">
        <f t="shared" si="210"/>
        <v>4.9955863444234305E-2</v>
      </c>
      <c r="AV485" s="12">
        <f t="shared" si="211"/>
        <v>0.10420929777424925</v>
      </c>
      <c r="AW485" s="12">
        <f t="shared" si="212"/>
        <v>0.1674728331192461</v>
      </c>
      <c r="AX485" s="12">
        <f t="shared" si="213"/>
        <v>4.206499468905478E-2</v>
      </c>
      <c r="AY485" s="6">
        <f t="shared" si="214"/>
        <v>15326986000</v>
      </c>
      <c r="AZ485" s="13">
        <f t="shared" si="215"/>
        <v>0.12226754823159623</v>
      </c>
      <c r="BA485" s="14">
        <f t="shared" si="216"/>
        <v>12.090695109320045</v>
      </c>
      <c r="BB485" s="6"/>
      <c r="BC485" s="15"/>
      <c r="BD485" s="13">
        <f>_xlfn.PERCENTRANK.EXC($AX484:$AX$1474,AX485)</f>
        <v>0.94299999999999995</v>
      </c>
      <c r="BE485" s="13">
        <f>_xlfn.PERCENTRANK.EXC($AZ484:$AZ$1474,AZ485)</f>
        <v>0.68799999999999994</v>
      </c>
      <c r="BF485" s="13">
        <f>1-_xlfn.PERCENTRANK.EXC($BA484:$BA$1474,BA485)</f>
        <v>0.52500000000000002</v>
      </c>
      <c r="BG485" s="13">
        <v>0</v>
      </c>
      <c r="BH485" s="16">
        <f t="shared" si="217"/>
        <v>0.53620000000000001</v>
      </c>
    </row>
    <row r="486" spans="1:60" collapsed="1">
      <c r="A486" s="4" t="s">
        <v>1904</v>
      </c>
      <c r="B486" s="4" t="s">
        <v>1905</v>
      </c>
      <c r="C486" s="4" t="s">
        <v>20</v>
      </c>
      <c r="D486" s="4" t="s">
        <v>1901</v>
      </c>
      <c r="E486" s="45">
        <v>52691516300</v>
      </c>
      <c r="F486" s="45">
        <v>42339469000</v>
      </c>
      <c r="G486" s="45">
        <v>48851000000</v>
      </c>
      <c r="H486" s="45">
        <v>64311000000</v>
      </c>
      <c r="I486" s="43">
        <v>3715126000</v>
      </c>
      <c r="J486" s="43">
        <v>4247000000</v>
      </c>
      <c r="K486" s="43">
        <v>5332000000</v>
      </c>
      <c r="L486" s="45">
        <v>4874000000</v>
      </c>
      <c r="M486" s="45">
        <v>25099760</v>
      </c>
      <c r="N486" s="45">
        <v>21370440</v>
      </c>
      <c r="O486" s="45">
        <v>20687380</v>
      </c>
      <c r="P486" s="45">
        <v>22053000000</v>
      </c>
      <c r="Q486" s="45">
        <v>16412000000</v>
      </c>
      <c r="R486" s="45">
        <v>18278000000</v>
      </c>
      <c r="S486" s="45">
        <v>12737000000</v>
      </c>
      <c r="T486" s="45">
        <v>34810323100</v>
      </c>
      <c r="U486" s="1">
        <v>9.9166782035752998</v>
      </c>
      <c r="V486" s="8">
        <v>4</v>
      </c>
      <c r="W486" s="1"/>
      <c r="X486" s="11">
        <f t="shared" si="193"/>
        <v>0</v>
      </c>
      <c r="Y486" s="5">
        <f t="shared" si="194"/>
        <v>0</v>
      </c>
      <c r="Z486" s="5"/>
      <c r="AA486" s="5">
        <f t="shared" si="195"/>
        <v>0</v>
      </c>
      <c r="AB486" s="5"/>
      <c r="AC486" s="5"/>
      <c r="AD486" s="5"/>
      <c r="AE486" s="5">
        <f t="shared" si="196"/>
        <v>0</v>
      </c>
      <c r="AF486" s="10"/>
      <c r="AG486" s="12">
        <f t="shared" si="197"/>
        <v>8.7746164223268835E-2</v>
      </c>
      <c r="AH486" s="12">
        <f t="shared" si="198"/>
        <v>8.6937831364762241E-2</v>
      </c>
      <c r="AI486" s="12">
        <f t="shared" si="192"/>
        <v>7.5787967843759227E-2</v>
      </c>
      <c r="AJ486" s="12">
        <f t="shared" si="199"/>
        <v>2.4893679935633406E-2</v>
      </c>
      <c r="AK486" s="12">
        <f t="shared" si="200"/>
        <v>4.6892208046472872E-2</v>
      </c>
      <c r="AL486" s="12">
        <f t="shared" si="201"/>
        <v>1.609894082921226E-2</v>
      </c>
      <c r="AM486" s="12">
        <f t="shared" si="202"/>
        <v>2.3215736285041588E-2</v>
      </c>
      <c r="AN486" s="6">
        <f t="shared" si="203"/>
        <v>1686.8475634826787</v>
      </c>
      <c r="AO486" s="6">
        <f t="shared" si="204"/>
        <v>2285.9145623580985</v>
      </c>
      <c r="AP486" s="6">
        <f t="shared" si="205"/>
        <v>3108.7068541303925</v>
      </c>
      <c r="AQ486" s="6">
        <f t="shared" si="206"/>
        <v>148.01440332497202</v>
      </c>
      <c r="AR486" s="6">
        <f t="shared" si="207"/>
        <v>198.73245473654265</v>
      </c>
      <c r="AS486" s="6">
        <f t="shared" si="208"/>
        <v>235.60257509650808</v>
      </c>
      <c r="AT486" s="12">
        <f t="shared" si="209"/>
        <v>3.6615929742705999E-2</v>
      </c>
      <c r="AU486" s="12">
        <f t="shared" si="210"/>
        <v>5.2575594556881988E-2</v>
      </c>
      <c r="AV486" s="12">
        <f t="shared" si="211"/>
        <v>2.7720600564542064E-2</v>
      </c>
      <c r="AW486" s="12">
        <f t="shared" si="212"/>
        <v>2.8770587556398386E-2</v>
      </c>
      <c r="AX486" s="12">
        <f t="shared" si="213"/>
        <v>1.609894082921226E-2</v>
      </c>
      <c r="AY486" s="6">
        <f t="shared" si="214"/>
        <v>44006000000</v>
      </c>
      <c r="AZ486" s="13">
        <f t="shared" si="215"/>
        <v>0.11075762396036903</v>
      </c>
      <c r="BA486" s="14">
        <f t="shared" si="216"/>
        <v>7.1420441321296675</v>
      </c>
      <c r="BB486" s="6"/>
      <c r="BC486" s="15"/>
      <c r="BD486" s="13">
        <f>_xlfn.PERCENTRANK.EXC($AX485:$AX$1474,AX486)</f>
        <v>0.80200000000000005</v>
      </c>
      <c r="BE486" s="13">
        <f>_xlfn.PERCENTRANK.EXC($AZ485:$AZ$1474,AZ486)</f>
        <v>0.625</v>
      </c>
      <c r="BF486" s="13">
        <f>1-_xlfn.PERCENTRANK.EXC($BA485:$BA$1474,BA486)</f>
        <v>0.84</v>
      </c>
      <c r="BG486" s="13">
        <v>0</v>
      </c>
      <c r="BH486" s="16">
        <f t="shared" si="217"/>
        <v>0.62139999999999995</v>
      </c>
    </row>
    <row r="487" spans="1:60" collapsed="1">
      <c r="A487" s="4" t="s">
        <v>916</v>
      </c>
      <c r="B487" s="4" t="s">
        <v>917</v>
      </c>
      <c r="C487" s="4" t="s">
        <v>20</v>
      </c>
      <c r="D487" s="4" t="s">
        <v>803</v>
      </c>
      <c r="E487" s="45">
        <v>12862342800</v>
      </c>
      <c r="F487" s="45">
        <v>9589413000</v>
      </c>
      <c r="G487" s="45">
        <v>8858316000</v>
      </c>
      <c r="H487" s="45">
        <v>13172532000</v>
      </c>
      <c r="I487" s="43">
        <v>843399000</v>
      </c>
      <c r="J487" s="43">
        <v>392804000</v>
      </c>
      <c r="K487" s="43">
        <v>1414782000</v>
      </c>
      <c r="L487" s="45">
        <v>1108047000</v>
      </c>
      <c r="M487" s="45">
        <v>8996300</v>
      </c>
      <c r="N487" s="45">
        <v>8966140</v>
      </c>
      <c r="O487" s="45">
        <v>10264610</v>
      </c>
      <c r="P487" s="45">
        <v>5811020000</v>
      </c>
      <c r="Q487" s="45">
        <v>2493888000</v>
      </c>
      <c r="R487" s="45">
        <v>4363531000</v>
      </c>
      <c r="S487" s="45">
        <v>3491388000</v>
      </c>
      <c r="T487" s="45">
        <v>8038850349.9999905</v>
      </c>
      <c r="U487" s="1"/>
      <c r="V487" s="8">
        <v>2</v>
      </c>
      <c r="W487" s="1"/>
      <c r="X487" s="11">
        <f t="shared" si="193"/>
        <v>0</v>
      </c>
      <c r="Y487" s="5">
        <f t="shared" si="194"/>
        <v>0</v>
      </c>
      <c r="Z487" s="5"/>
      <c r="AA487" s="5">
        <f t="shared" si="195"/>
        <v>0</v>
      </c>
      <c r="AB487" s="5"/>
      <c r="AC487" s="5"/>
      <c r="AD487" s="5"/>
      <c r="AE487" s="17">
        <f t="shared" si="196"/>
        <v>0</v>
      </c>
      <c r="AF487" s="10"/>
      <c r="AG487" s="12">
        <f t="shared" si="197"/>
        <v>8.7951056023971436E-2</v>
      </c>
      <c r="AH487" s="12">
        <f t="shared" si="198"/>
        <v>4.4342965412387636E-2</v>
      </c>
      <c r="AI487" s="12">
        <f t="shared" si="192"/>
        <v>8.4117996448974275E-2</v>
      </c>
      <c r="AJ487" s="12">
        <f t="shared" si="199"/>
        <v>1.8850412962250207E-2</v>
      </c>
      <c r="AK487" s="12">
        <f t="shared" si="200"/>
        <v>6.8365074583419005E-2</v>
      </c>
      <c r="AL487" s="12">
        <f t="shared" si="201"/>
        <v>1.6183326478303561E-2</v>
      </c>
      <c r="AM487" s="12">
        <f t="shared" si="202"/>
        <v>0.18867660016079535</v>
      </c>
      <c r="AN487" s="6">
        <f t="shared" si="203"/>
        <v>1065.9285484032325</v>
      </c>
      <c r="AO487" s="6">
        <f t="shared" si="204"/>
        <v>987.97431224584943</v>
      </c>
      <c r="AP487" s="6">
        <f t="shared" si="205"/>
        <v>1283.2959070047473</v>
      </c>
      <c r="AQ487" s="6">
        <f t="shared" si="206"/>
        <v>93.749541478163252</v>
      </c>
      <c r="AR487" s="6">
        <f t="shared" si="207"/>
        <v>43.809710756245167</v>
      </c>
      <c r="AS487" s="6">
        <f t="shared" si="208"/>
        <v>107.94828054840855</v>
      </c>
      <c r="AT487" s="12">
        <f t="shared" si="209"/>
        <v>1.097659380405358E-2</v>
      </c>
      <c r="AU487" s="12">
        <f t="shared" si="210"/>
        <v>4.4552307270621982E-2</v>
      </c>
      <c r="AV487" s="12">
        <f t="shared" si="211"/>
        <v>8.3301189392286368E-3</v>
      </c>
      <c r="AW487" s="12">
        <f t="shared" si="212"/>
        <v>0.16218221171325764</v>
      </c>
      <c r="AX487" s="12">
        <f t="shared" si="213"/>
        <v>8.3301189392286368E-3</v>
      </c>
      <c r="AY487" s="6">
        <f t="shared" si="214"/>
        <v>9177051000</v>
      </c>
      <c r="AZ487" s="13">
        <f t="shared" si="215"/>
        <v>0.12074107466548895</v>
      </c>
      <c r="BA487" s="14">
        <f t="shared" si="216"/>
        <v>7.2549723522558072</v>
      </c>
      <c r="BB487" s="6"/>
      <c r="BC487" s="15"/>
      <c r="BD487" s="13">
        <f>_xlfn.PERCENTRANK.EXC($AX486:$AX$1474,AX487)</f>
        <v>0.73799999999999999</v>
      </c>
      <c r="BE487" s="13">
        <f>_xlfn.PERCENTRANK.EXC($AZ486:$AZ$1474,AZ487)</f>
        <v>0.68</v>
      </c>
      <c r="BF487" s="13">
        <f>1-_xlfn.PERCENTRANK.EXC($BA486:$BA$1474,BA487)</f>
        <v>0.83499999999999996</v>
      </c>
      <c r="BG487" s="13">
        <v>0</v>
      </c>
      <c r="BH487" s="16">
        <f t="shared" si="217"/>
        <v>0.61760000000000004</v>
      </c>
    </row>
    <row r="488" spans="1:60" collapsed="1">
      <c r="A488" s="4" t="s">
        <v>599</v>
      </c>
      <c r="B488" s="4" t="s">
        <v>600</v>
      </c>
      <c r="C488" s="4" t="s">
        <v>20</v>
      </c>
      <c r="D488" s="4" t="s">
        <v>582</v>
      </c>
      <c r="E488" s="45">
        <v>58222894095</v>
      </c>
      <c r="F488" s="45">
        <v>30301391000</v>
      </c>
      <c r="G488" s="45">
        <v>48527000000</v>
      </c>
      <c r="H488" s="45">
        <v>60461000000</v>
      </c>
      <c r="I488" s="43">
        <v>1213092000</v>
      </c>
      <c r="J488" s="43">
        <v>3091000000</v>
      </c>
      <c r="K488" s="43">
        <v>3601000000</v>
      </c>
      <c r="L488" s="45">
        <v>5108000000</v>
      </c>
      <c r="M488" s="45">
        <v>28302000</v>
      </c>
      <c r="N488" s="45">
        <v>27940000</v>
      </c>
      <c r="O488" s="45">
        <v>28239000</v>
      </c>
      <c r="P488" s="45">
        <v>15217000000</v>
      </c>
      <c r="Q488" s="45">
        <v>17687000000</v>
      </c>
      <c r="R488" s="45">
        <v>10796000000</v>
      </c>
      <c r="S488" s="45">
        <v>5860000000</v>
      </c>
      <c r="T488" s="45">
        <v>47882204498</v>
      </c>
      <c r="U488" s="1">
        <v>8.2438923030392406</v>
      </c>
      <c r="V488" s="8">
        <v>2</v>
      </c>
      <c r="W488" s="1"/>
      <c r="X488" s="11">
        <f t="shared" si="193"/>
        <v>0</v>
      </c>
      <c r="Y488" s="5">
        <f t="shared" si="194"/>
        <v>0</v>
      </c>
      <c r="Z488" s="5"/>
      <c r="AA488" s="5">
        <f t="shared" si="195"/>
        <v>0</v>
      </c>
      <c r="AB488" s="5"/>
      <c r="AC488" s="5"/>
      <c r="AD488" s="5"/>
      <c r="AE488" s="5">
        <f t="shared" si="196"/>
        <v>0</v>
      </c>
      <c r="AF488" s="10"/>
      <c r="AG488" s="12">
        <f t="shared" si="197"/>
        <v>4.0034201730211001E-2</v>
      </c>
      <c r="AH488" s="12">
        <f t="shared" si="198"/>
        <v>6.3696498856306794E-2</v>
      </c>
      <c r="AI488" s="12">
        <f t="shared" si="192"/>
        <v>8.4484212963728683E-2</v>
      </c>
      <c r="AJ488" s="12">
        <f t="shared" si="199"/>
        <v>4.1472506037340207E-2</v>
      </c>
      <c r="AK488" s="12">
        <f t="shared" si="200"/>
        <v>3.7326120280709363E-2</v>
      </c>
      <c r="AL488" s="12">
        <f t="shared" si="201"/>
        <v>8.8245528032577125E-2</v>
      </c>
      <c r="AM488" s="12">
        <f t="shared" si="202"/>
        <v>8.7323181644565429E-2</v>
      </c>
      <c r="AN488" s="6">
        <f t="shared" si="203"/>
        <v>1070.6448660872022</v>
      </c>
      <c r="AO488" s="6">
        <f t="shared" si="204"/>
        <v>1736.8289191123836</v>
      </c>
      <c r="AP488" s="6">
        <f t="shared" si="205"/>
        <v>2141.0460710365096</v>
      </c>
      <c r="AQ488" s="6">
        <f t="shared" si="206"/>
        <v>42.862412550349795</v>
      </c>
      <c r="AR488" s="6">
        <f t="shared" si="207"/>
        <v>110.6299212598425</v>
      </c>
      <c r="AS488" s="6">
        <f t="shared" si="208"/>
        <v>180.88459223060306</v>
      </c>
      <c r="AT488" s="12">
        <f t="shared" si="209"/>
        <v>4.160903808165739E-2</v>
      </c>
      <c r="AU488" s="12">
        <f t="shared" si="210"/>
        <v>3.5487423320756717E-2</v>
      </c>
      <c r="AV488" s="12">
        <f t="shared" si="211"/>
        <v>8.838819179547075E-2</v>
      </c>
      <c r="AW488" s="12">
        <f t="shared" si="212"/>
        <v>8.5395863138371109E-2</v>
      </c>
      <c r="AX488" s="12">
        <f t="shared" si="213"/>
        <v>3.5487423320756717E-2</v>
      </c>
      <c r="AY488" s="6">
        <f t="shared" si="214"/>
        <v>37840000000</v>
      </c>
      <c r="AZ488" s="13">
        <f t="shared" si="215"/>
        <v>0.13498942917547568</v>
      </c>
      <c r="BA488" s="14">
        <f t="shared" si="216"/>
        <v>9.3739632924823812</v>
      </c>
      <c r="BB488" s="6"/>
      <c r="BC488" s="15"/>
      <c r="BD488" s="13">
        <f>_xlfn.PERCENTRANK.EXC($AX487:$AX$1474,AX488)</f>
        <v>0.92500000000000004</v>
      </c>
      <c r="BE488" s="13">
        <f>_xlfn.PERCENTRANK.EXC($AZ487:$AZ$1474,AZ488)</f>
        <v>0.747</v>
      </c>
      <c r="BF488" s="13">
        <f>1-_xlfn.PERCENTRANK.EXC($BA487:$BA$1474,BA488)</f>
        <v>0.70599999999999996</v>
      </c>
      <c r="BG488" s="13">
        <v>0</v>
      </c>
      <c r="BH488" s="16">
        <f t="shared" si="217"/>
        <v>0.61680000000000001</v>
      </c>
    </row>
    <row r="489" spans="1:60" collapsed="1">
      <c r="A489" s="4" t="s">
        <v>1920</v>
      </c>
      <c r="B489" s="4" t="s">
        <v>1921</v>
      </c>
      <c r="C489" s="4" t="s">
        <v>20</v>
      </c>
      <c r="D489" s="4" t="s">
        <v>1901</v>
      </c>
      <c r="E489" s="45">
        <v>65238177180</v>
      </c>
      <c r="F489" s="45">
        <v>83012000000</v>
      </c>
      <c r="G489" s="45">
        <v>84228000000</v>
      </c>
      <c r="H489" s="45">
        <v>108808000000</v>
      </c>
      <c r="I489" s="43">
        <v>120000000</v>
      </c>
      <c r="J489" s="43">
        <v>5113000000</v>
      </c>
      <c r="K489" s="43">
        <v>4825000000</v>
      </c>
      <c r="L489" s="45">
        <v>10436000000</v>
      </c>
      <c r="M489" s="45">
        <v>29209600</v>
      </c>
      <c r="N489" s="45">
        <v>29737600</v>
      </c>
      <c r="O489" s="45">
        <v>28193000</v>
      </c>
      <c r="P489" s="45">
        <v>37251000000</v>
      </c>
      <c r="Q489" s="45">
        <v>26774000000</v>
      </c>
      <c r="R489" s="45">
        <v>32834000000</v>
      </c>
      <c r="S489" s="45">
        <v>20819000000</v>
      </c>
      <c r="T489" s="45">
        <v>81503224888</v>
      </c>
      <c r="U489" s="1">
        <v>8.4223115133304098</v>
      </c>
      <c r="V489" s="8">
        <v>3</v>
      </c>
      <c r="W489" s="1">
        <v>1.1178669676236199</v>
      </c>
      <c r="X489" s="11">
        <f t="shared" si="193"/>
        <v>0</v>
      </c>
      <c r="Y489" s="5">
        <f t="shared" si="194"/>
        <v>0</v>
      </c>
      <c r="Z489" s="5"/>
      <c r="AA489" s="5">
        <f t="shared" si="195"/>
        <v>0</v>
      </c>
      <c r="AB489" s="5"/>
      <c r="AC489" s="5"/>
      <c r="AD489" s="17"/>
      <c r="AE489" s="11">
        <f t="shared" si="196"/>
        <v>0</v>
      </c>
      <c r="AF489" s="10"/>
      <c r="AG489" s="12">
        <f t="shared" si="197"/>
        <v>1.4455741338601647E-3</v>
      </c>
      <c r="AH489" s="12">
        <f t="shared" si="198"/>
        <v>6.0704278862136106E-2</v>
      </c>
      <c r="AI489" s="12">
        <f t="shared" si="192"/>
        <v>9.5912065289316964E-2</v>
      </c>
      <c r="AJ489" s="12">
        <f t="shared" si="199"/>
        <v>1.6044988867275789E-2</v>
      </c>
      <c r="AK489" s="12">
        <f t="shared" si="200"/>
        <v>4.3599966589416006E-2</v>
      </c>
      <c r="AL489" s="12">
        <f t="shared" si="201"/>
        <v>0.30040783630018963</v>
      </c>
      <c r="AM489" s="12">
        <f t="shared" si="202"/>
        <v>0.12627137483872208</v>
      </c>
      <c r="AN489" s="6">
        <f t="shared" si="203"/>
        <v>2841.9423751095528</v>
      </c>
      <c r="AO489" s="6">
        <f t="shared" si="204"/>
        <v>2832.3738297643386</v>
      </c>
      <c r="AP489" s="6">
        <f t="shared" si="205"/>
        <v>3859.3977228390027</v>
      </c>
      <c r="AQ489" s="6">
        <f t="shared" si="206"/>
        <v>4.1082383873794912</v>
      </c>
      <c r="AR489" s="6">
        <f t="shared" si="207"/>
        <v>171.93721080383082</v>
      </c>
      <c r="AS489" s="6">
        <f t="shared" si="208"/>
        <v>370.16280637037562</v>
      </c>
      <c r="AT489" s="12">
        <f t="shared" si="209"/>
        <v>1.8164377122853459E-2</v>
      </c>
      <c r="AU489" s="12">
        <f t="shared" si="210"/>
        <v>5.2918671681944751E-2</v>
      </c>
      <c r="AV489" s="12">
        <f t="shared" si="211"/>
        <v>0.30312038262039609</v>
      </c>
      <c r="AW489" s="12">
        <f t="shared" si="212"/>
        <v>0.13632828470101233</v>
      </c>
      <c r="AX489" s="12">
        <f t="shared" si="213"/>
        <v>1.6044988867275789E-2</v>
      </c>
      <c r="AY489" s="6">
        <f t="shared" si="214"/>
        <v>76040000000</v>
      </c>
      <c r="AZ489" s="13">
        <f t="shared" si="215"/>
        <v>0.13724355602314572</v>
      </c>
      <c r="BA489" s="14">
        <f t="shared" si="216"/>
        <v>7.8098145733997697</v>
      </c>
      <c r="BB489" s="6"/>
      <c r="BC489" s="15"/>
      <c r="BD489" s="13">
        <f>_xlfn.PERCENTRANK.EXC($AX488:$AX$1474,AX489)</f>
        <v>0.80200000000000005</v>
      </c>
      <c r="BE489" s="13">
        <f>_xlfn.PERCENTRANK.EXC($AZ488:$AZ$1474,AZ489)</f>
        <v>0.76</v>
      </c>
      <c r="BF489" s="13">
        <f>1-_xlfn.PERCENTRANK.EXC($BA488:$BA$1474,BA489)</f>
        <v>0.80800000000000005</v>
      </c>
      <c r="BG489" s="13">
        <v>0</v>
      </c>
      <c r="BH489" s="16">
        <f t="shared" si="217"/>
        <v>0.63560000000000005</v>
      </c>
    </row>
    <row r="490" spans="1:60" collapsed="1">
      <c r="A490" s="4" t="s">
        <v>1197</v>
      </c>
      <c r="B490" s="4" t="s">
        <v>1198</v>
      </c>
      <c r="C490" s="4" t="s">
        <v>20</v>
      </c>
      <c r="D490" s="4" t="s">
        <v>1136</v>
      </c>
      <c r="E490" s="45">
        <v>7125228789.4551802</v>
      </c>
      <c r="F490" s="45">
        <v>6084218000</v>
      </c>
      <c r="G490" s="45">
        <v>7398515000</v>
      </c>
      <c r="H490" s="45">
        <v>8562325000</v>
      </c>
      <c r="I490" s="43">
        <v>440893000</v>
      </c>
      <c r="J490" s="43">
        <v>312202000</v>
      </c>
      <c r="K490" s="43">
        <v>598541000</v>
      </c>
      <c r="L490" s="45">
        <v>396532000</v>
      </c>
      <c r="M490" s="45">
        <v>7506000</v>
      </c>
      <c r="N490" s="45">
        <v>7656000</v>
      </c>
      <c r="O490" s="45">
        <v>7585000</v>
      </c>
      <c r="P490" s="45">
        <v>1535341000</v>
      </c>
      <c r="Q490" s="45"/>
      <c r="R490" s="45">
        <v>205034000</v>
      </c>
      <c r="S490" s="45">
        <v>207660000</v>
      </c>
      <c r="T490" s="45">
        <v>3136894399.99999</v>
      </c>
      <c r="U490" s="1">
        <v>17.489197569001501</v>
      </c>
      <c r="V490" s="8"/>
      <c r="W490" s="1"/>
      <c r="X490" s="11">
        <f t="shared" si="193"/>
        <v>0</v>
      </c>
      <c r="Y490" s="5">
        <f t="shared" si="194"/>
        <v>0</v>
      </c>
      <c r="Z490" s="5"/>
      <c r="AA490" s="5">
        <f t="shared" si="195"/>
        <v>0</v>
      </c>
      <c r="AB490" s="5"/>
      <c r="AC490" s="5"/>
      <c r="AD490" s="5"/>
      <c r="AE490" s="5">
        <f t="shared" si="196"/>
        <v>0</v>
      </c>
      <c r="AF490" s="10"/>
      <c r="AG490" s="12">
        <f t="shared" si="197"/>
        <v>7.2465023442618265E-2</v>
      </c>
      <c r="AH490" s="12">
        <f t="shared" si="198"/>
        <v>4.219792755708409E-2</v>
      </c>
      <c r="AI490" s="12">
        <f t="shared" si="192"/>
        <v>4.6311253076705215E-2</v>
      </c>
      <c r="AJ490" s="12">
        <f t="shared" si="199"/>
        <v>2.0301778390056535E-2</v>
      </c>
      <c r="AK490" s="12">
        <f t="shared" si="200"/>
        <v>2.4647594781065818E-2</v>
      </c>
      <c r="AL490" s="12">
        <f t="shared" si="201"/>
        <v>-6.218553183529818E-3</v>
      </c>
      <c r="AM490" s="12">
        <f t="shared" si="202"/>
        <v>4.0655762139047091E-2</v>
      </c>
      <c r="AN490" s="6">
        <f t="shared" si="203"/>
        <v>810.58060218491869</v>
      </c>
      <c r="AO490" s="6">
        <f t="shared" si="204"/>
        <v>966.36820794148377</v>
      </c>
      <c r="AP490" s="6">
        <f t="shared" si="205"/>
        <v>1128.8497033618985</v>
      </c>
      <c r="AQ490" s="6">
        <f t="shared" si="206"/>
        <v>58.738742339461766</v>
      </c>
      <c r="AR490" s="6">
        <f t="shared" si="207"/>
        <v>40.77873563218391</v>
      </c>
      <c r="AS490" s="6">
        <f t="shared" si="208"/>
        <v>52.27844429795649</v>
      </c>
      <c r="AT490" s="12">
        <f t="shared" si="209"/>
        <v>1.967359126928514E-2</v>
      </c>
      <c r="AU490" s="12">
        <f t="shared" si="210"/>
        <v>2.6239944795324321E-2</v>
      </c>
      <c r="AV490" s="12">
        <f t="shared" si="211"/>
        <v>-6.8304120658466694E-3</v>
      </c>
      <c r="AW490" s="12">
        <f t="shared" si="212"/>
        <v>4.2272989589851262E-2</v>
      </c>
      <c r="AX490" s="12">
        <f t="shared" si="213"/>
        <v>-6.8304120658466694E-3</v>
      </c>
      <c r="AY490" s="6">
        <f t="shared" si="214"/>
        <v>1532715000</v>
      </c>
      <c r="AZ490" s="13">
        <f t="shared" si="215"/>
        <v>0.25871215457537766</v>
      </c>
      <c r="BA490" s="14">
        <f t="shared" si="216"/>
        <v>7.9108228339704993</v>
      </c>
      <c r="BB490" s="6"/>
      <c r="BC490" s="15"/>
      <c r="BD490" s="13">
        <f>_xlfn.PERCENTRANK.EXC($AX489:$AX$1474,AX490)</f>
        <v>0.60099999999999998</v>
      </c>
      <c r="BE490" s="13">
        <f>_xlfn.PERCENTRANK.EXC($AZ489:$AZ$1474,AZ490)</f>
        <v>0.91600000000000004</v>
      </c>
      <c r="BF490" s="13">
        <f>1-_xlfn.PERCENTRANK.EXC($BA489:$BA$1474,BA490)</f>
        <v>0.80400000000000005</v>
      </c>
      <c r="BG490" s="13">
        <v>0</v>
      </c>
      <c r="BH490" s="16">
        <f t="shared" si="217"/>
        <v>0.625</v>
      </c>
    </row>
    <row r="491" spans="1:60" collapsed="1">
      <c r="A491" s="4" t="s">
        <v>1597</v>
      </c>
      <c r="B491" s="4" t="s">
        <v>1598</v>
      </c>
      <c r="C491" s="4" t="s">
        <v>20</v>
      </c>
      <c r="D491" s="4" t="s">
        <v>1564</v>
      </c>
      <c r="E491" s="45">
        <v>48894432880</v>
      </c>
      <c r="F491" s="45">
        <v>45441000000</v>
      </c>
      <c r="G491" s="45">
        <v>48875000000</v>
      </c>
      <c r="H491" s="45">
        <v>69540000000</v>
      </c>
      <c r="I491" s="43">
        <v>1163000000</v>
      </c>
      <c r="J491" s="43">
        <v>2240000000</v>
      </c>
      <c r="K491" s="43">
        <v>4469000000</v>
      </c>
      <c r="L491" s="45">
        <v>5241000000</v>
      </c>
      <c r="M491" s="45">
        <v>9201290</v>
      </c>
      <c r="N491" s="45">
        <v>9160270</v>
      </c>
      <c r="O491" s="45">
        <v>9105840</v>
      </c>
      <c r="P491" s="45">
        <v>16964000000</v>
      </c>
      <c r="Q491" s="45">
        <v>12972000000</v>
      </c>
      <c r="R491" s="45">
        <v>15604000000</v>
      </c>
      <c r="S491" s="45">
        <v>6154000000</v>
      </c>
      <c r="T491" s="45">
        <v>47952432880.000099</v>
      </c>
      <c r="U491" s="1">
        <v>12.1199381636568</v>
      </c>
      <c r="V491" s="8">
        <v>3</v>
      </c>
      <c r="W491" s="1"/>
      <c r="X491" s="11">
        <f t="shared" si="193"/>
        <v>0</v>
      </c>
      <c r="Y491" s="5">
        <f t="shared" si="194"/>
        <v>0</v>
      </c>
      <c r="Z491" s="5"/>
      <c r="AA491" s="5">
        <f t="shared" si="195"/>
        <v>0</v>
      </c>
      <c r="AB491" s="5"/>
      <c r="AC491" s="5"/>
      <c r="AD491" s="5"/>
      <c r="AE491" s="5">
        <f t="shared" si="196"/>
        <v>0</v>
      </c>
      <c r="AF491" s="10"/>
      <c r="AG491" s="12">
        <f t="shared" si="197"/>
        <v>2.5593626900816444E-2</v>
      </c>
      <c r="AH491" s="12">
        <f t="shared" si="198"/>
        <v>4.5831202046035809E-2</v>
      </c>
      <c r="AI491" s="12">
        <f t="shared" si="192"/>
        <v>7.5366695427092317E-2</v>
      </c>
      <c r="AJ491" s="12">
        <f t="shared" si="199"/>
        <v>2.5344514038297961E-2</v>
      </c>
      <c r="AK491" s="12">
        <f t="shared" si="200"/>
        <v>6.0534137715433145E-2</v>
      </c>
      <c r="AL491" s="12">
        <f t="shared" si="201"/>
        <v>9.2599128339000192E-2</v>
      </c>
      <c r="AM491" s="12">
        <f t="shared" si="202"/>
        <v>0.1521995206956932</v>
      </c>
      <c r="AN491" s="6">
        <f t="shared" si="203"/>
        <v>4938.54666030524</v>
      </c>
      <c r="AO491" s="6">
        <f t="shared" si="204"/>
        <v>5335.5414196306438</v>
      </c>
      <c r="AP491" s="6">
        <f t="shared" si="205"/>
        <v>7636.8572256925227</v>
      </c>
      <c r="AQ491" s="6">
        <f t="shared" si="206"/>
        <v>126.39532065612539</v>
      </c>
      <c r="AR491" s="6">
        <f t="shared" si="207"/>
        <v>244.53427682808476</v>
      </c>
      <c r="AS491" s="6">
        <f t="shared" si="208"/>
        <v>575.56469254895762</v>
      </c>
      <c r="AT491" s="12">
        <f t="shared" si="209"/>
        <v>2.5973648815839967E-2</v>
      </c>
      <c r="AU491" s="12">
        <f t="shared" si="210"/>
        <v>6.1588069871237217E-2</v>
      </c>
      <c r="AV491" s="12">
        <f t="shared" si="211"/>
        <v>9.3269529457979061E-2</v>
      </c>
      <c r="AW491" s="12">
        <f t="shared" si="212"/>
        <v>0.15334454760390681</v>
      </c>
      <c r="AX491" s="12">
        <f t="shared" si="213"/>
        <v>2.5344514038297961E-2</v>
      </c>
      <c r="AY491" s="6">
        <f t="shared" si="214"/>
        <v>39386000000</v>
      </c>
      <c r="AZ491" s="13">
        <f t="shared" si="215"/>
        <v>0.13306758746762809</v>
      </c>
      <c r="BA491" s="14">
        <f t="shared" si="216"/>
        <v>9.1494815645869298</v>
      </c>
      <c r="BB491" s="6"/>
      <c r="BC491" s="15"/>
      <c r="BD491" s="13">
        <f>_xlfn.PERCENTRANK.EXC($AX490:$AX$1474,AX491)</f>
        <v>0.873</v>
      </c>
      <c r="BE491" s="13">
        <f>_xlfn.PERCENTRANK.EXC($AZ490:$AZ$1474,AZ491)</f>
        <v>0.74</v>
      </c>
      <c r="BF491" s="13">
        <f>1-_xlfn.PERCENTRANK.EXC($BA490:$BA$1474,BA491)</f>
        <v>0.72299999999999998</v>
      </c>
      <c r="BG491" s="13">
        <v>0</v>
      </c>
      <c r="BH491" s="16">
        <f t="shared" si="217"/>
        <v>0.61180000000000001</v>
      </c>
    </row>
    <row r="492" spans="1:60" collapsed="1">
      <c r="A492" s="4" t="s">
        <v>57</v>
      </c>
      <c r="B492" s="4" t="s">
        <v>58</v>
      </c>
      <c r="C492" s="4" t="s">
        <v>20</v>
      </c>
      <c r="D492" s="4" t="s">
        <v>50</v>
      </c>
      <c r="E492" s="45">
        <v>175570358780</v>
      </c>
      <c r="F492" s="45">
        <v>466096000000</v>
      </c>
      <c r="G492" s="45">
        <v>586630000000</v>
      </c>
      <c r="H492" s="45">
        <v>735620000000</v>
      </c>
      <c r="I492" s="43">
        <v>7303000000</v>
      </c>
      <c r="J492" s="43">
        <v>10085000000</v>
      </c>
      <c r="K492" s="43">
        <v>14973000000</v>
      </c>
      <c r="L492" s="45">
        <v>20064000000</v>
      </c>
      <c r="M492" s="45">
        <v>62819180</v>
      </c>
      <c r="N492" s="45">
        <v>62004640</v>
      </c>
      <c r="O492" s="45">
        <v>56736770</v>
      </c>
      <c r="P492" s="45">
        <v>176505000000</v>
      </c>
      <c r="Q492" s="45">
        <v>88889000000</v>
      </c>
      <c r="R492" s="45">
        <v>16606000000</v>
      </c>
      <c r="S492" s="45">
        <v>105730000000</v>
      </c>
      <c r="T492" s="45">
        <v>194480641320</v>
      </c>
      <c r="U492" s="1">
        <v>8.18005946903234</v>
      </c>
      <c r="V492" s="8">
        <v>4</v>
      </c>
      <c r="W492" s="1">
        <v>0.49335975378389102</v>
      </c>
      <c r="X492" s="11">
        <f t="shared" si="193"/>
        <v>0</v>
      </c>
      <c r="Y492" s="5">
        <f t="shared" si="194"/>
        <v>0</v>
      </c>
      <c r="Z492" s="5"/>
      <c r="AA492" s="5">
        <f t="shared" si="195"/>
        <v>0</v>
      </c>
      <c r="AB492" s="5"/>
      <c r="AC492" s="5"/>
      <c r="AD492" s="5"/>
      <c r="AE492" s="5">
        <f t="shared" si="196"/>
        <v>0</v>
      </c>
      <c r="AF492" s="10"/>
      <c r="AG492" s="12">
        <f t="shared" si="197"/>
        <v>1.5668445985376402E-2</v>
      </c>
      <c r="AH492" s="12">
        <f t="shared" si="198"/>
        <v>1.7191415372551692E-2</v>
      </c>
      <c r="AI492" s="12">
        <f t="shared" si="192"/>
        <v>2.7274951741388217E-2</v>
      </c>
      <c r="AJ492" s="12">
        <f t="shared" si="199"/>
        <v>2.720597846321593E-2</v>
      </c>
      <c r="AK492" s="12">
        <f t="shared" si="200"/>
        <v>3.8440322172096364E-2</v>
      </c>
      <c r="AL492" s="12">
        <f t="shared" si="201"/>
        <v>6.1252193972735736E-2</v>
      </c>
      <c r="AM492" s="12">
        <f t="shared" si="202"/>
        <v>0.1214767371865042</v>
      </c>
      <c r="AN492" s="6">
        <f t="shared" si="203"/>
        <v>7419.6447645448416</v>
      </c>
      <c r="AO492" s="6">
        <f t="shared" si="204"/>
        <v>9461.0661395663301</v>
      </c>
      <c r="AP492" s="6">
        <f t="shared" si="205"/>
        <v>12965.489575807716</v>
      </c>
      <c r="AQ492" s="6">
        <f t="shared" si="206"/>
        <v>116.25430322395167</v>
      </c>
      <c r="AR492" s="6">
        <f t="shared" si="207"/>
        <v>162.64911787246891</v>
      </c>
      <c r="AS492" s="6">
        <f t="shared" si="208"/>
        <v>353.63310248362745</v>
      </c>
      <c r="AT492" s="12">
        <f t="shared" si="209"/>
        <v>3.3377889864184551E-2</v>
      </c>
      <c r="AU492" s="12">
        <f t="shared" si="210"/>
        <v>5.3921199309384216E-2</v>
      </c>
      <c r="AV492" s="12">
        <f t="shared" si="211"/>
        <v>6.7628670212761754E-2</v>
      </c>
      <c r="AW492" s="12">
        <f t="shared" si="212"/>
        <v>0.13819550591111973</v>
      </c>
      <c r="AX492" s="12">
        <f t="shared" si="213"/>
        <v>2.720597846321593E-2</v>
      </c>
      <c r="AY492" s="6">
        <f t="shared" si="214"/>
        <v>176270000000</v>
      </c>
      <c r="AZ492" s="13">
        <f t="shared" si="215"/>
        <v>0.11382538151699098</v>
      </c>
      <c r="BA492" s="14">
        <f t="shared" si="216"/>
        <v>9.6930144198564587</v>
      </c>
      <c r="BB492" s="6"/>
      <c r="BC492" s="15"/>
      <c r="BD492" s="13">
        <f>_xlfn.PERCENTRANK.EXC($AX491:$AX$1474,AX492)</f>
        <v>0.88100000000000001</v>
      </c>
      <c r="BE492" s="13">
        <f>_xlfn.PERCENTRANK.EXC($AZ491:$AZ$1474,AZ492)</f>
        <v>0.64600000000000002</v>
      </c>
      <c r="BF492" s="13">
        <f>1-_xlfn.PERCENTRANK.EXC($BA491:$BA$1474,BA492)</f>
        <v>0.68599999999999994</v>
      </c>
      <c r="BG492" s="13">
        <v>0</v>
      </c>
      <c r="BH492" s="16">
        <f t="shared" si="217"/>
        <v>0.57979999999999998</v>
      </c>
    </row>
    <row r="493" spans="1:60" collapsed="1">
      <c r="A493" s="4" t="s">
        <v>22</v>
      </c>
      <c r="B493" s="4" t="s">
        <v>23</v>
      </c>
      <c r="C493" s="4" t="s">
        <v>20</v>
      </c>
      <c r="D493" s="4" t="s">
        <v>21</v>
      </c>
      <c r="E493" s="45">
        <v>10380627084464</v>
      </c>
      <c r="F493" s="45">
        <v>3335259000000</v>
      </c>
      <c r="G493" s="45">
        <v>4748259000000</v>
      </c>
      <c r="H493" s="45">
        <v>5671762000000</v>
      </c>
      <c r="I493" s="43">
        <v>302373000000</v>
      </c>
      <c r="J493" s="43">
        <v>912994000000</v>
      </c>
      <c r="K493" s="43">
        <v>1038813000000</v>
      </c>
      <c r="L493" s="45">
        <v>1076368000000</v>
      </c>
      <c r="M493" s="45">
        <v>2636142000</v>
      </c>
      <c r="N493" s="45">
        <v>2466294000</v>
      </c>
      <c r="O493" s="45">
        <v>2183607000</v>
      </c>
      <c r="P493" s="45">
        <v>2752470000000</v>
      </c>
      <c r="Q493" s="45">
        <v>99038000000</v>
      </c>
      <c r="R493" s="45">
        <v>2989656000000</v>
      </c>
      <c r="S493" s="45"/>
      <c r="T493" s="45">
        <v>12802486904492</v>
      </c>
      <c r="U493" s="1">
        <v>13.8124508838076</v>
      </c>
      <c r="V493" s="8">
        <v>3</v>
      </c>
      <c r="W493" s="1">
        <v>0.91968417414126102</v>
      </c>
      <c r="X493" s="11">
        <f t="shared" si="193"/>
        <v>0</v>
      </c>
      <c r="Y493" s="5">
        <f t="shared" si="194"/>
        <v>0</v>
      </c>
      <c r="Z493" s="5"/>
      <c r="AA493" s="5">
        <f t="shared" si="195"/>
        <v>0</v>
      </c>
      <c r="AB493" s="5"/>
      <c r="AC493" s="5"/>
      <c r="AD493" s="5"/>
      <c r="AE493" s="5">
        <f t="shared" si="196"/>
        <v>0</v>
      </c>
      <c r="AF493" s="10"/>
      <c r="AG493" s="12">
        <f t="shared" si="197"/>
        <v>9.0659525991834522E-2</v>
      </c>
      <c r="AH493" s="12">
        <f t="shared" si="198"/>
        <v>0.19227973874213686</v>
      </c>
      <c r="AI493" s="12">
        <f t="shared" si="192"/>
        <v>0.18977665141802494</v>
      </c>
      <c r="AJ493" s="12">
        <f t="shared" si="199"/>
        <v>3.1725169490826488E-2</v>
      </c>
      <c r="AK493" s="12">
        <f t="shared" si="200"/>
        <v>3.0063345205179726E-2</v>
      </c>
      <c r="AL493" s="12">
        <f t="shared" si="201"/>
        <v>7.7547290874482977E-2</v>
      </c>
      <c r="AM493" s="12">
        <f t="shared" si="202"/>
        <v>2.7816240635527567E-2</v>
      </c>
      <c r="AN493" s="6">
        <f t="shared" si="203"/>
        <v>1265.2046058216895</v>
      </c>
      <c r="AO493" s="6">
        <f t="shared" si="204"/>
        <v>1925.2607353381227</v>
      </c>
      <c r="AP493" s="6">
        <f t="shared" si="205"/>
        <v>2597.4280170378643</v>
      </c>
      <c r="AQ493" s="6">
        <f t="shared" si="206"/>
        <v>114.70284984648021</v>
      </c>
      <c r="AR493" s="6">
        <f t="shared" si="207"/>
        <v>370.18863120130851</v>
      </c>
      <c r="AS493" s="6">
        <f t="shared" si="208"/>
        <v>492.9311913728065</v>
      </c>
      <c r="AT493" s="12">
        <f t="shared" si="209"/>
        <v>4.3218923275865517E-2</v>
      </c>
      <c r="AU493" s="12">
        <f t="shared" si="210"/>
        <v>5.1176543297901222E-2</v>
      </c>
      <c r="AV493" s="12">
        <f t="shared" si="211"/>
        <v>8.9551517987755291E-2</v>
      </c>
      <c r="AW493" s="12">
        <f t="shared" si="212"/>
        <v>4.8883379848341235E-2</v>
      </c>
      <c r="AX493" s="12">
        <f t="shared" si="213"/>
        <v>2.7816240635527567E-2</v>
      </c>
      <c r="AY493" s="6">
        <f t="shared" si="214"/>
        <v>5841164000000</v>
      </c>
      <c r="AZ493" s="13">
        <f t="shared" si="215"/>
        <v>0.18427286068324739</v>
      </c>
      <c r="BA493" s="14">
        <f t="shared" si="216"/>
        <v>11.894154141048414</v>
      </c>
      <c r="BB493" s="6"/>
      <c r="BC493" s="15"/>
      <c r="BD493" s="13">
        <f>_xlfn.PERCENTRANK.EXC($AX492:$AX$1474,AX493)</f>
        <v>0.88600000000000001</v>
      </c>
      <c r="BE493" s="13">
        <f>_xlfn.PERCENTRANK.EXC($AZ492:$AZ$1474,AZ493)</f>
        <v>0.86199999999999999</v>
      </c>
      <c r="BF493" s="13">
        <f>1-_xlfn.PERCENTRANK.EXC($BA492:$BA$1474,BA493)</f>
        <v>0.54</v>
      </c>
      <c r="BG493" s="13">
        <v>0</v>
      </c>
      <c r="BH493" s="16">
        <f t="shared" si="217"/>
        <v>0.5656000000000001</v>
      </c>
    </row>
    <row r="494" spans="1:60" collapsed="1">
      <c r="A494" s="4" t="s">
        <v>2975</v>
      </c>
      <c r="B494" s="4" t="s">
        <v>2976</v>
      </c>
      <c r="C494" s="4" t="s">
        <v>20</v>
      </c>
      <c r="D494" s="4" t="s">
        <v>2852</v>
      </c>
      <c r="E494" s="45">
        <v>4873293037.7179899</v>
      </c>
      <c r="F494" s="45">
        <v>5377705000</v>
      </c>
      <c r="G494" s="45">
        <v>4020524000</v>
      </c>
      <c r="H494" s="45">
        <v>5243219000</v>
      </c>
      <c r="I494" s="43">
        <v>615931000</v>
      </c>
      <c r="J494" s="43">
        <v>327477000</v>
      </c>
      <c r="K494" s="43">
        <v>944054000</v>
      </c>
      <c r="L494" s="45">
        <v>604476000</v>
      </c>
      <c r="M494" s="45">
        <v>6646090</v>
      </c>
      <c r="N494" s="45">
        <v>5193720</v>
      </c>
      <c r="O494" s="45">
        <v>5193490</v>
      </c>
      <c r="P494" s="45">
        <v>354612000</v>
      </c>
      <c r="Q494" s="45">
        <v>1732264000</v>
      </c>
      <c r="R494" s="45">
        <v>3715567000</v>
      </c>
      <c r="S494" s="45">
        <v>290105000</v>
      </c>
      <c r="T494" s="45">
        <v>4128685000</v>
      </c>
      <c r="U494" s="1">
        <v>10.3233322662453</v>
      </c>
      <c r="V494" s="8">
        <v>6</v>
      </c>
      <c r="W494" s="1"/>
      <c r="X494" s="11">
        <f t="shared" si="193"/>
        <v>0</v>
      </c>
      <c r="Y494" s="5">
        <f t="shared" si="194"/>
        <v>0</v>
      </c>
      <c r="Z494" s="5"/>
      <c r="AA494" s="5">
        <f t="shared" si="195"/>
        <v>0</v>
      </c>
      <c r="AB494" s="5"/>
      <c r="AC494" s="5"/>
      <c r="AD494" s="5"/>
      <c r="AE494" s="17">
        <f t="shared" si="196"/>
        <v>0</v>
      </c>
      <c r="AF494" s="10"/>
      <c r="AG494" s="12">
        <f t="shared" si="197"/>
        <v>0.11453417396454435</v>
      </c>
      <c r="AH494" s="12">
        <f t="shared" si="198"/>
        <v>8.1451323260351136E-2</v>
      </c>
      <c r="AI494" s="12">
        <f t="shared" si="192"/>
        <v>0.11528719284851539</v>
      </c>
      <c r="AJ494" s="12">
        <f t="shared" si="199"/>
        <v>-1.4886602878880772E-3</v>
      </c>
      <c r="AK494" s="12">
        <f t="shared" si="200"/>
        <v>4.5247706162161894E-2</v>
      </c>
      <c r="AL494" s="12">
        <f t="shared" si="201"/>
        <v>-1.1036832718810397E-3</v>
      </c>
      <c r="AM494" s="12">
        <f t="shared" si="202"/>
        <v>0.10755774024402531</v>
      </c>
      <c r="AN494" s="6">
        <f t="shared" si="203"/>
        <v>809.15320135598529</v>
      </c>
      <c r="AO494" s="6">
        <f t="shared" si="204"/>
        <v>774.11258211840459</v>
      </c>
      <c r="AP494" s="6">
        <f t="shared" si="205"/>
        <v>1009.5752567156189</v>
      </c>
      <c r="AQ494" s="6">
        <f t="shared" si="206"/>
        <v>92.675693528074405</v>
      </c>
      <c r="AR494" s="6">
        <f t="shared" si="207"/>
        <v>63.052494166031288</v>
      </c>
      <c r="AS494" s="6">
        <f t="shared" si="208"/>
        <v>116.391097316063</v>
      </c>
      <c r="AT494" s="12">
        <f t="shared" si="209"/>
        <v>1.3102549604247837E-2</v>
      </c>
      <c r="AU494" s="12">
        <f t="shared" si="210"/>
        <v>4.5255421030083287E-2</v>
      </c>
      <c r="AV494" s="12">
        <f t="shared" si="211"/>
        <v>1.3493152275388498E-2</v>
      </c>
      <c r="AW494" s="12">
        <f t="shared" si="212"/>
        <v>0.1075659150160253</v>
      </c>
      <c r="AX494" s="12">
        <f t="shared" si="213"/>
        <v>-1.4886602878880772E-3</v>
      </c>
      <c r="AY494" s="6">
        <f t="shared" si="214"/>
        <v>5512338000</v>
      </c>
      <c r="AZ494" s="13">
        <f t="shared" si="215"/>
        <v>0.10965873282806679</v>
      </c>
      <c r="BA494" s="14">
        <f t="shared" si="216"/>
        <v>6.8301884607494756</v>
      </c>
      <c r="BB494" s="6"/>
      <c r="BC494" s="15"/>
      <c r="BD494" s="13">
        <f>_xlfn.PERCENTRANK.EXC($AX493:$AX$1474,AX494)</f>
        <v>0.65200000000000002</v>
      </c>
      <c r="BE494" s="13">
        <f>_xlfn.PERCENTRANK.EXC($AZ493:$AZ$1474,AZ494)</f>
        <v>0.623</v>
      </c>
      <c r="BF494" s="13">
        <f>1-_xlfn.PERCENTRANK.EXC($BA493:$BA$1474,BA494)</f>
        <v>0.85199999999999998</v>
      </c>
      <c r="BG494" s="13">
        <v>0</v>
      </c>
      <c r="BH494" s="16">
        <f t="shared" si="217"/>
        <v>0.5958</v>
      </c>
    </row>
    <row r="495" spans="1:60" collapsed="1">
      <c r="A495" s="4" t="s">
        <v>864</v>
      </c>
      <c r="B495" s="4" t="s">
        <v>865</v>
      </c>
      <c r="C495" s="4" t="s">
        <v>20</v>
      </c>
      <c r="D495" s="4" t="s">
        <v>803</v>
      </c>
      <c r="E495" s="45">
        <v>13991601624</v>
      </c>
      <c r="F495" s="45">
        <v>31005000000</v>
      </c>
      <c r="G495" s="45">
        <v>35508000000</v>
      </c>
      <c r="H495" s="45">
        <v>41426000000</v>
      </c>
      <c r="I495" s="43">
        <v>497000000</v>
      </c>
      <c r="J495" s="43">
        <v>973000000</v>
      </c>
      <c r="K495" s="43">
        <v>1286000000</v>
      </c>
      <c r="L495" s="45">
        <v>1768000000</v>
      </c>
      <c r="M495" s="45">
        <v>4986810</v>
      </c>
      <c r="N495" s="45">
        <v>4909150</v>
      </c>
      <c r="O495" s="45">
        <v>4403360</v>
      </c>
      <c r="P495" s="45">
        <v>7807000000</v>
      </c>
      <c r="Q495" s="45">
        <v>8888000000</v>
      </c>
      <c r="R495" s="45">
        <v>9236000000</v>
      </c>
      <c r="S495" s="45">
        <v>7960000000</v>
      </c>
      <c r="T495" s="45">
        <v>14718425632</v>
      </c>
      <c r="U495" s="1">
        <v>9.6120945079414408</v>
      </c>
      <c r="V495" s="8">
        <v>3</v>
      </c>
      <c r="W495" s="1">
        <v>0.237061165399928</v>
      </c>
      <c r="X495" s="11">
        <f t="shared" si="193"/>
        <v>0</v>
      </c>
      <c r="Y495" s="5">
        <f t="shared" si="194"/>
        <v>0</v>
      </c>
      <c r="Z495" s="5"/>
      <c r="AA495" s="5">
        <f t="shared" si="195"/>
        <v>0</v>
      </c>
      <c r="AB495" s="5"/>
      <c r="AC495" s="5"/>
      <c r="AD495" s="5"/>
      <c r="AE495" s="5">
        <f t="shared" si="196"/>
        <v>0</v>
      </c>
      <c r="AF495" s="10"/>
      <c r="AG495" s="12">
        <f t="shared" si="197"/>
        <v>1.6029672633446217E-2</v>
      </c>
      <c r="AH495" s="12">
        <f t="shared" si="198"/>
        <v>2.7402275543539484E-2</v>
      </c>
      <c r="AI495" s="12">
        <f t="shared" si="192"/>
        <v>4.2678511079998066E-2</v>
      </c>
      <c r="AJ495" s="12">
        <f t="shared" si="199"/>
        <v>1.719080895814451E-2</v>
      </c>
      <c r="AK495" s="12">
        <f t="shared" si="200"/>
        <v>2.6024658382729271E-2</v>
      </c>
      <c r="AL495" s="12">
        <f t="shared" si="201"/>
        <v>7.750468942793054E-2</v>
      </c>
      <c r="AM495" s="12">
        <f t="shared" si="202"/>
        <v>0.10465900380358728</v>
      </c>
      <c r="AN495" s="6">
        <f t="shared" si="203"/>
        <v>6217.4015051706401</v>
      </c>
      <c r="AO495" s="6">
        <f t="shared" si="204"/>
        <v>7233.0240469327682</v>
      </c>
      <c r="AP495" s="6">
        <f t="shared" si="205"/>
        <v>9407.8158497147633</v>
      </c>
      <c r="AQ495" s="6">
        <f t="shared" si="206"/>
        <v>99.662910758581134</v>
      </c>
      <c r="AR495" s="6">
        <f t="shared" si="207"/>
        <v>198.20131794709877</v>
      </c>
      <c r="AS495" s="6">
        <f t="shared" si="208"/>
        <v>401.51157298063293</v>
      </c>
      <c r="AT495" s="12">
        <f t="shared" si="209"/>
        <v>2.4663273369587291E-2</v>
      </c>
      <c r="AU495" s="12">
        <f t="shared" si="210"/>
        <v>4.4787937409876521E-2</v>
      </c>
      <c r="AV495" s="12">
        <f t="shared" si="211"/>
        <v>8.5420230321541002E-2</v>
      </c>
      <c r="AW495" s="12">
        <f t="shared" si="212"/>
        <v>0.12486029716323022</v>
      </c>
      <c r="AX495" s="12">
        <f t="shared" si="213"/>
        <v>1.719080895814451E-2</v>
      </c>
      <c r="AY495" s="6">
        <f t="shared" si="214"/>
        <v>17971000000</v>
      </c>
      <c r="AZ495" s="13">
        <f t="shared" si="215"/>
        <v>9.8380724500584271E-2</v>
      </c>
      <c r="BA495" s="14">
        <f t="shared" si="216"/>
        <v>8.3249013755656112</v>
      </c>
      <c r="BB495" s="6"/>
      <c r="BC495" s="15"/>
      <c r="BD495" s="13">
        <f>_xlfn.PERCENTRANK.EXC($AX494:$AX$1474,AX495)</f>
        <v>0.81100000000000005</v>
      </c>
      <c r="BE495" s="13">
        <f>_xlfn.PERCENTRANK.EXC($AZ494:$AZ$1474,AZ495)</f>
        <v>0.56000000000000005</v>
      </c>
      <c r="BF495" s="13">
        <f>1-_xlfn.PERCENTRANK.EXC($BA494:$BA$1474,BA495)</f>
        <v>0.78300000000000003</v>
      </c>
      <c r="BG495" s="13">
        <v>0</v>
      </c>
      <c r="BH495" s="16">
        <f t="shared" si="217"/>
        <v>0.58740000000000003</v>
      </c>
    </row>
    <row r="496" spans="1:60" collapsed="1">
      <c r="A496" s="4" t="s">
        <v>2604</v>
      </c>
      <c r="B496" s="4" t="s">
        <v>2605</v>
      </c>
      <c r="C496" s="4" t="s">
        <v>20</v>
      </c>
      <c r="D496" s="4" t="s">
        <v>2543</v>
      </c>
      <c r="E496" s="45">
        <v>79427115250</v>
      </c>
      <c r="F496" s="45">
        <v>44433000000</v>
      </c>
      <c r="G496" s="45">
        <v>43640000000</v>
      </c>
      <c r="H496" s="45">
        <v>62178000000</v>
      </c>
      <c r="I496" s="43">
        <v>3006000000</v>
      </c>
      <c r="J496" s="43">
        <v>3805000000</v>
      </c>
      <c r="K496" s="43">
        <v>3433000000</v>
      </c>
      <c r="L496" s="45">
        <v>8309000000</v>
      </c>
      <c r="M496" s="45">
        <v>18026410</v>
      </c>
      <c r="N496" s="45">
        <v>17666000</v>
      </c>
      <c r="O496" s="45">
        <v>17680000</v>
      </c>
      <c r="P496" s="45">
        <v>21308000000</v>
      </c>
      <c r="Q496" s="45">
        <v>10890000000</v>
      </c>
      <c r="R496" s="45">
        <v>17963000000</v>
      </c>
      <c r="S496" s="45">
        <v>8030000000</v>
      </c>
      <c r="T496" s="45">
        <v>82602227920</v>
      </c>
      <c r="U496" s="1">
        <v>13.6321334076585</v>
      </c>
      <c r="V496" s="8">
        <v>3</v>
      </c>
      <c r="W496" s="1">
        <v>0.27585874179853298</v>
      </c>
      <c r="X496" s="11">
        <f t="shared" si="193"/>
        <v>0</v>
      </c>
      <c r="Y496" s="5">
        <f t="shared" si="194"/>
        <v>0</v>
      </c>
      <c r="Z496" s="5"/>
      <c r="AA496" s="5">
        <f t="shared" si="195"/>
        <v>0</v>
      </c>
      <c r="AB496" s="5"/>
      <c r="AC496" s="5"/>
      <c r="AD496" s="5"/>
      <c r="AE496" s="5">
        <f t="shared" si="196"/>
        <v>0</v>
      </c>
      <c r="AF496" s="10"/>
      <c r="AG496" s="12">
        <f t="shared" si="197"/>
        <v>6.7652420498278312E-2</v>
      </c>
      <c r="AH496" s="12">
        <f t="shared" si="198"/>
        <v>8.7190650779101736E-2</v>
      </c>
      <c r="AI496" s="12">
        <f t="shared" si="192"/>
        <v>0.13363247450866866</v>
      </c>
      <c r="AJ496" s="12">
        <f t="shared" si="199"/>
        <v>1.9962449018158912E-2</v>
      </c>
      <c r="AK496" s="12">
        <f t="shared" si="200"/>
        <v>6.0780028111880435E-2</v>
      </c>
      <c r="AL496" s="12">
        <f t="shared" si="201"/>
        <v>6.1632254692021826E-2</v>
      </c>
      <c r="AM496" s="12">
        <f t="shared" si="202"/>
        <v>0.13902262201354754</v>
      </c>
      <c r="AN496" s="6">
        <f t="shared" si="203"/>
        <v>2464.8834682002685</v>
      </c>
      <c r="AO496" s="6">
        <f t="shared" si="204"/>
        <v>2470.2818974300917</v>
      </c>
      <c r="AP496" s="6">
        <f t="shared" si="205"/>
        <v>3516.8552036199094</v>
      </c>
      <c r="AQ496" s="6">
        <f t="shared" si="206"/>
        <v>166.75533286993917</v>
      </c>
      <c r="AR496" s="6">
        <f t="shared" si="207"/>
        <v>215.38548624476394</v>
      </c>
      <c r="AS496" s="6">
        <f t="shared" si="208"/>
        <v>469.9660633484163</v>
      </c>
      <c r="AT496" s="12">
        <f t="shared" si="209"/>
        <v>2.1127301669340737E-2</v>
      </c>
      <c r="AU496" s="12">
        <f t="shared" si="210"/>
        <v>6.0639984534639035E-2</v>
      </c>
      <c r="AV496" s="12">
        <f t="shared" si="211"/>
        <v>6.2844696530099942E-2</v>
      </c>
      <c r="AW496" s="12">
        <f t="shared" si="212"/>
        <v>0.1388722488934675</v>
      </c>
      <c r="AX496" s="12">
        <f t="shared" si="213"/>
        <v>1.9962449018158912E-2</v>
      </c>
      <c r="AY496" s="6">
        <f t="shared" si="214"/>
        <v>42131000000</v>
      </c>
      <c r="AZ496" s="13">
        <f t="shared" si="215"/>
        <v>0.19721820037502077</v>
      </c>
      <c r="BA496" s="14">
        <f t="shared" si="216"/>
        <v>9.9412959345288243</v>
      </c>
      <c r="BB496" s="6"/>
      <c r="BC496" s="15"/>
      <c r="BD496" s="13">
        <f>_xlfn.PERCENTRANK.EXC($AX495:$AX$1474,AX496)</f>
        <v>0.83499999999999996</v>
      </c>
      <c r="BE496" s="13">
        <f>_xlfn.PERCENTRANK.EXC($AZ495:$AZ$1474,AZ496)</f>
        <v>0.875</v>
      </c>
      <c r="BF496" s="13">
        <f>1-_xlfn.PERCENTRANK.EXC($BA495:$BA$1474,BA496)</f>
        <v>0.66500000000000004</v>
      </c>
      <c r="BG496" s="13">
        <v>0</v>
      </c>
      <c r="BH496" s="16">
        <f t="shared" si="217"/>
        <v>0.6080000000000001</v>
      </c>
    </row>
    <row r="497" spans="1:60" collapsed="1">
      <c r="A497" s="4" t="s">
        <v>297</v>
      </c>
      <c r="B497" s="4" t="s">
        <v>298</v>
      </c>
      <c r="C497" s="4" t="s">
        <v>20</v>
      </c>
      <c r="D497" s="4" t="s">
        <v>288</v>
      </c>
      <c r="E497" s="45">
        <v>47863111977</v>
      </c>
      <c r="F497" s="45">
        <v>132227000000</v>
      </c>
      <c r="G497" s="45">
        <v>223353000000</v>
      </c>
      <c r="H497" s="45">
        <v>239293000000</v>
      </c>
      <c r="I497" s="43">
        <v>10559000000</v>
      </c>
      <c r="J497" s="43">
        <v>6211000000</v>
      </c>
      <c r="K497" s="43">
        <v>132000000</v>
      </c>
      <c r="L497" s="45">
        <v>7916000000</v>
      </c>
      <c r="M497" s="45">
        <v>45805000</v>
      </c>
      <c r="N497" s="45">
        <v>44723000</v>
      </c>
      <c r="O497" s="45">
        <v>44211000</v>
      </c>
      <c r="P497" s="45">
        <v>24011000000</v>
      </c>
      <c r="Q497" s="45">
        <v>80714000000</v>
      </c>
      <c r="R497" s="45">
        <v>35385000000</v>
      </c>
      <c r="S497" s="45">
        <v>52461000000</v>
      </c>
      <c r="T497" s="45">
        <v>33624667092.000099</v>
      </c>
      <c r="U497" s="1">
        <v>9.5028657197748796</v>
      </c>
      <c r="V497" s="8">
        <v>3</v>
      </c>
      <c r="W497" s="1"/>
      <c r="X497" s="11">
        <f t="shared" si="193"/>
        <v>0</v>
      </c>
      <c r="Y497" s="5">
        <f t="shared" si="194"/>
        <v>0</v>
      </c>
      <c r="Z497" s="5"/>
      <c r="AA497" s="5">
        <f t="shared" si="195"/>
        <v>0</v>
      </c>
      <c r="AB497" s="5"/>
      <c r="AC497" s="5"/>
      <c r="AD497" s="5"/>
      <c r="AE497" s="5">
        <f t="shared" si="196"/>
        <v>0</v>
      </c>
      <c r="AF497" s="10"/>
      <c r="AG497" s="12">
        <f t="shared" si="197"/>
        <v>7.985509767294123E-2</v>
      </c>
      <c r="AH497" s="12">
        <f t="shared" si="198"/>
        <v>2.7807998997103241E-2</v>
      </c>
      <c r="AI497" s="12">
        <f t="shared" si="192"/>
        <v>3.3080783808970594E-2</v>
      </c>
      <c r="AJ497" s="12">
        <f t="shared" si="199"/>
        <v>3.5508148102684656E-2</v>
      </c>
      <c r="AK497" s="12">
        <f t="shared" si="200"/>
        <v>1.1555464966312545E-2</v>
      </c>
      <c r="AL497" s="12">
        <f t="shared" si="201"/>
        <v>-1.6803834279859986E-2</v>
      </c>
      <c r="AM497" s="12">
        <f t="shared" si="202"/>
        <v>4.1255662188796727E-2</v>
      </c>
      <c r="AN497" s="6">
        <f t="shared" si="203"/>
        <v>2886.7372557581052</v>
      </c>
      <c r="AO497" s="6">
        <f t="shared" si="204"/>
        <v>4994.1417167900181</v>
      </c>
      <c r="AP497" s="6">
        <f t="shared" si="205"/>
        <v>5412.5217706000767</v>
      </c>
      <c r="AQ497" s="6">
        <f t="shared" si="206"/>
        <v>230.52068551468182</v>
      </c>
      <c r="AR497" s="6">
        <f t="shared" si="207"/>
        <v>138.87708785188829</v>
      </c>
      <c r="AS497" s="6">
        <f t="shared" si="208"/>
        <v>179.05046255456787</v>
      </c>
      <c r="AT497" s="12">
        <f t="shared" si="209"/>
        <v>3.7667886294760589E-2</v>
      </c>
      <c r="AU497" s="12">
        <f t="shared" si="210"/>
        <v>1.3498551587397323E-2</v>
      </c>
      <c r="AV497" s="12">
        <f t="shared" si="211"/>
        <v>-1.4753202120857511E-2</v>
      </c>
      <c r="AW497" s="12">
        <f t="shared" si="212"/>
        <v>4.3255799617143209E-2</v>
      </c>
      <c r="AX497" s="12">
        <f t="shared" si="213"/>
        <v>-1.6803834279859986E-2</v>
      </c>
      <c r="AY497" s="6">
        <f t="shared" si="214"/>
        <v>87649000000</v>
      </c>
      <c r="AZ497" s="13">
        <f t="shared" si="215"/>
        <v>9.0314778263300213E-2</v>
      </c>
      <c r="BA497" s="14">
        <f t="shared" si="216"/>
        <v>4.2476840692268949</v>
      </c>
      <c r="BB497" s="6"/>
      <c r="BC497" s="15"/>
      <c r="BD497" s="13">
        <f>_xlfn.PERCENTRANK.EXC($AX496:$AX$1474,AX497)</f>
        <v>0.53300000000000003</v>
      </c>
      <c r="BE497" s="13">
        <f>_xlfn.PERCENTRANK.EXC($AZ496:$AZ$1474,AZ497)</f>
        <v>0.496</v>
      </c>
      <c r="BF497" s="13">
        <f>1-_xlfn.PERCENTRANK.EXC($BA496:$BA$1474,BA497)</f>
        <v>0.92999999999999994</v>
      </c>
      <c r="BG497" s="13">
        <v>0</v>
      </c>
      <c r="BH497" s="16">
        <f t="shared" si="217"/>
        <v>0.57780000000000009</v>
      </c>
    </row>
    <row r="498" spans="1:60" collapsed="1">
      <c r="A498" s="4" t="s">
        <v>110</v>
      </c>
      <c r="B498" s="4" t="s">
        <v>111</v>
      </c>
      <c r="C498" s="4" t="s">
        <v>20</v>
      </c>
      <c r="D498" s="4" t="s">
        <v>50</v>
      </c>
      <c r="E498" s="45">
        <v>111294538880</v>
      </c>
      <c r="F498" s="45">
        <v>77427701000</v>
      </c>
      <c r="G498" s="45">
        <v>123538000000</v>
      </c>
      <c r="H498" s="45">
        <v>185660000000</v>
      </c>
      <c r="I498" s="43">
        <v>7047805000</v>
      </c>
      <c r="J498" s="43">
        <v>11124000000</v>
      </c>
      <c r="K498" s="43">
        <v>13714000000</v>
      </c>
      <c r="L498" s="45">
        <v>16338000000</v>
      </c>
      <c r="M498" s="45">
        <v>26779460</v>
      </c>
      <c r="N498" s="45">
        <v>26004980</v>
      </c>
      <c r="O498" s="45">
        <v>27758770</v>
      </c>
      <c r="P498" s="45">
        <v>45617000000</v>
      </c>
      <c r="Q498" s="45">
        <v>6790000000</v>
      </c>
      <c r="R498" s="45">
        <v>155562000000</v>
      </c>
      <c r="S498" s="45">
        <v>23993000000</v>
      </c>
      <c r="T498" s="45">
        <v>166303410840</v>
      </c>
      <c r="U498" s="1">
        <v>10.093325944044</v>
      </c>
      <c r="V498" s="8">
        <v>2</v>
      </c>
      <c r="W498" s="1">
        <v>1.28488429103746</v>
      </c>
      <c r="X498" s="11">
        <f t="shared" si="193"/>
        <v>0</v>
      </c>
      <c r="Y498" s="5">
        <f t="shared" si="194"/>
        <v>0</v>
      </c>
      <c r="Z498" s="5"/>
      <c r="AA498" s="5">
        <f t="shared" si="195"/>
        <v>0</v>
      </c>
      <c r="AB498" s="5"/>
      <c r="AC498" s="5"/>
      <c r="AD498" s="5"/>
      <c r="AE498" s="5">
        <f t="shared" si="196"/>
        <v>0</v>
      </c>
      <c r="AF498" s="10"/>
      <c r="AG498" s="12">
        <f t="shared" si="197"/>
        <v>9.1024335076150584E-2</v>
      </c>
      <c r="AH498" s="12">
        <f t="shared" si="198"/>
        <v>9.0045168288299962E-2</v>
      </c>
      <c r="AI498" s="12">
        <f t="shared" si="192"/>
        <v>8.7999569104815253E-2</v>
      </c>
      <c r="AJ498" s="12">
        <f t="shared" si="199"/>
        <v>5.2791741518453561E-2</v>
      </c>
      <c r="AK498" s="12">
        <f t="shared" si="200"/>
        <v>7.0252612602258235E-2</v>
      </c>
      <c r="AL498" s="12">
        <f t="shared" si="201"/>
        <v>5.0700934133152797E-2</v>
      </c>
      <c r="AM498" s="12">
        <f t="shared" si="202"/>
        <v>6.6161474289191169E-2</v>
      </c>
      <c r="AN498" s="6">
        <f t="shared" si="203"/>
        <v>2891.3092721063085</v>
      </c>
      <c r="AO498" s="6">
        <f t="shared" si="204"/>
        <v>4750.5516251118052</v>
      </c>
      <c r="AP498" s="6">
        <f t="shared" si="205"/>
        <v>6688.3366950336776</v>
      </c>
      <c r="AQ498" s="6">
        <f t="shared" si="206"/>
        <v>263.17950399298564</v>
      </c>
      <c r="AR498" s="6">
        <f t="shared" si="207"/>
        <v>427.76422054544935</v>
      </c>
      <c r="AS498" s="6">
        <f t="shared" si="208"/>
        <v>588.5707471908878</v>
      </c>
      <c r="AT498" s="12">
        <f t="shared" si="209"/>
        <v>5.0569809938885379E-2</v>
      </c>
      <c r="AU498" s="12">
        <f t="shared" si="210"/>
        <v>5.8674244358982053E-2</v>
      </c>
      <c r="AV498" s="12">
        <f t="shared" si="211"/>
        <v>4.8483415231584281E-2</v>
      </c>
      <c r="AW498" s="12">
        <f t="shared" si="212"/>
        <v>5.4627365415492735E-2</v>
      </c>
      <c r="AX498" s="12">
        <f t="shared" si="213"/>
        <v>4.8483415231584281E-2</v>
      </c>
      <c r="AY498" s="6">
        <f t="shared" si="214"/>
        <v>183976000000</v>
      </c>
      <c r="AZ498" s="13">
        <f t="shared" si="215"/>
        <v>8.8805061529764751E-2</v>
      </c>
      <c r="BA498" s="14">
        <f t="shared" si="216"/>
        <v>10.178933213367609</v>
      </c>
      <c r="BB498" s="6"/>
      <c r="BC498" s="15"/>
      <c r="BD498" s="13">
        <f>_xlfn.PERCENTRANK.EXC($AX497:$AX$1474,AX498)</f>
        <v>0.96099999999999997</v>
      </c>
      <c r="BE498" s="13">
        <f>_xlfn.PERCENTRANK.EXC($AZ497:$AZ$1474,AZ498)</f>
        <v>0.49099999999999999</v>
      </c>
      <c r="BF498" s="13">
        <f>1-_xlfn.PERCENTRANK.EXC($BA497:$BA$1474,BA498)</f>
        <v>0.65700000000000003</v>
      </c>
      <c r="BG498" s="13">
        <v>0</v>
      </c>
      <c r="BH498" s="16">
        <f t="shared" si="217"/>
        <v>0.55320000000000003</v>
      </c>
    </row>
    <row r="499" spans="1:60" collapsed="1">
      <c r="A499" s="4" t="s">
        <v>434</v>
      </c>
      <c r="B499" s="4" t="s">
        <v>435</v>
      </c>
      <c r="C499" s="4" t="s">
        <v>20</v>
      </c>
      <c r="D499" s="4" t="s">
        <v>403</v>
      </c>
      <c r="E499" s="45">
        <v>40111625800</v>
      </c>
      <c r="F499" s="45">
        <v>9711817000</v>
      </c>
      <c r="G499" s="45">
        <v>14223330000</v>
      </c>
      <c r="H499" s="45">
        <v>23519516000</v>
      </c>
      <c r="I499" s="43">
        <v>387745000</v>
      </c>
      <c r="J499" s="43">
        <v>571043000</v>
      </c>
      <c r="K499" s="43">
        <v>870863000</v>
      </c>
      <c r="L499" s="45">
        <v>2385668000</v>
      </c>
      <c r="M499" s="45">
        <v>9972520</v>
      </c>
      <c r="N499" s="45">
        <v>10496040</v>
      </c>
      <c r="O499" s="45">
        <v>12264290</v>
      </c>
      <c r="P499" s="45">
        <v>6524461000</v>
      </c>
      <c r="Q499" s="45">
        <v>281405000</v>
      </c>
      <c r="R499" s="45">
        <v>631994000</v>
      </c>
      <c r="S499" s="45">
        <v>1495532000</v>
      </c>
      <c r="T499" s="45">
        <v>32916790300</v>
      </c>
      <c r="U499" s="1">
        <v>22.369172298016998</v>
      </c>
      <c r="V499" s="8">
        <v>3</v>
      </c>
      <c r="W499" s="1"/>
      <c r="X499" s="11">
        <f t="shared" si="193"/>
        <v>0</v>
      </c>
      <c r="Y499" s="5">
        <f t="shared" si="194"/>
        <v>0</v>
      </c>
      <c r="Z499" s="5"/>
      <c r="AA499" s="5">
        <f t="shared" si="195"/>
        <v>0</v>
      </c>
      <c r="AB499" s="5"/>
      <c r="AC499" s="5"/>
      <c r="AD499" s="5"/>
      <c r="AE499" s="5">
        <f t="shared" si="196"/>
        <v>0</v>
      </c>
      <c r="AF499" s="10"/>
      <c r="AG499" s="12">
        <f t="shared" si="197"/>
        <v>3.9925072723260742E-2</v>
      </c>
      <c r="AH499" s="12">
        <f t="shared" si="198"/>
        <v>4.0148333758690827E-2</v>
      </c>
      <c r="AI499" s="12">
        <f t="shared" si="192"/>
        <v>0.10143354990808484</v>
      </c>
      <c r="AJ499" s="12">
        <f t="shared" si="199"/>
        <v>5.3405928550337656E-2</v>
      </c>
      <c r="AK499" s="12">
        <f t="shared" si="200"/>
        <v>8.7438026324142104E-2</v>
      </c>
      <c r="AL499" s="12">
        <f t="shared" si="201"/>
        <v>0.11279590184243582</v>
      </c>
      <c r="AM499" s="12">
        <f t="shared" si="202"/>
        <v>0.26908350342729825</v>
      </c>
      <c r="AN499" s="6">
        <f t="shared" si="203"/>
        <v>973.85786140313587</v>
      </c>
      <c r="AO499" s="6">
        <f t="shared" si="204"/>
        <v>1355.1139286816742</v>
      </c>
      <c r="AP499" s="6">
        <f t="shared" si="205"/>
        <v>1917.7234067361421</v>
      </c>
      <c r="AQ499" s="6">
        <f t="shared" si="206"/>
        <v>38.881345938639377</v>
      </c>
      <c r="AR499" s="6">
        <f t="shared" si="207"/>
        <v>54.405566289762618</v>
      </c>
      <c r="AS499" s="6">
        <f t="shared" si="208"/>
        <v>194.52149288707295</v>
      </c>
      <c r="AT499" s="12">
        <f t="shared" si="209"/>
        <v>4.0665601971256571E-2</v>
      </c>
      <c r="AU499" s="12">
        <f t="shared" si="210"/>
        <v>5.9583109289950587E-2</v>
      </c>
      <c r="AV499" s="12">
        <f t="shared" si="211"/>
        <v>9.9337288385754396E-2</v>
      </c>
      <c r="AW499" s="12">
        <f t="shared" si="212"/>
        <v>0.2365757054271469</v>
      </c>
      <c r="AX499" s="12">
        <f t="shared" si="213"/>
        <v>4.0665601971256571E-2</v>
      </c>
      <c r="AY499" s="6">
        <f t="shared" si="214"/>
        <v>5942328000</v>
      </c>
      <c r="AZ499" s="13">
        <f t="shared" si="215"/>
        <v>0.40147026552556508</v>
      </c>
      <c r="BA499" s="14">
        <f t="shared" si="216"/>
        <v>13.797724704359533</v>
      </c>
      <c r="BB499" s="6"/>
      <c r="BC499" s="15"/>
      <c r="BD499" s="13">
        <f>_xlfn.PERCENTRANK.EXC($AX498:$AX$1474,AX499)</f>
        <v>0.94099999999999995</v>
      </c>
      <c r="BE499" s="13">
        <f>_xlfn.PERCENTRANK.EXC($AZ498:$AZ$1474,AZ499)</f>
        <v>0.95599999999999996</v>
      </c>
      <c r="BF499" s="13">
        <f>1-_xlfn.PERCENTRANK.EXC($BA498:$BA$1474,BA499)</f>
        <v>0.43600000000000005</v>
      </c>
      <c r="BG499" s="13">
        <v>0</v>
      </c>
      <c r="BH499" s="16">
        <f t="shared" si="217"/>
        <v>0.55380000000000007</v>
      </c>
    </row>
    <row r="500" spans="1:60" collapsed="1">
      <c r="A500" s="4" t="s">
        <v>1221</v>
      </c>
      <c r="B500" s="4" t="s">
        <v>1222</v>
      </c>
      <c r="C500" s="4" t="s">
        <v>20</v>
      </c>
      <c r="D500" s="4" t="s">
        <v>1136</v>
      </c>
      <c r="E500" s="45">
        <v>14236603000</v>
      </c>
      <c r="F500" s="45">
        <v>19325925000</v>
      </c>
      <c r="G500" s="45">
        <v>13421379000</v>
      </c>
      <c r="H500" s="45">
        <v>16151052000</v>
      </c>
      <c r="I500" s="43">
        <v>597169000</v>
      </c>
      <c r="J500" s="43">
        <v>783321000</v>
      </c>
      <c r="K500" s="43">
        <v>904601000</v>
      </c>
      <c r="L500" s="45">
        <v>1300707000</v>
      </c>
      <c r="M500" s="45">
        <v>17999900</v>
      </c>
      <c r="N500" s="45">
        <v>17999000</v>
      </c>
      <c r="O500" s="45">
        <v>18133000</v>
      </c>
      <c r="P500" s="45">
        <v>5073674000</v>
      </c>
      <c r="Q500" s="45">
        <v>228070000</v>
      </c>
      <c r="R500" s="45">
        <v>1019242000</v>
      </c>
      <c r="S500" s="45">
        <v>1448727000</v>
      </c>
      <c r="T500" s="45">
        <v>10447116200</v>
      </c>
      <c r="U500" s="1">
        <v>12.4070711970323</v>
      </c>
      <c r="V500" s="8">
        <v>3</v>
      </c>
      <c r="W500" s="1"/>
      <c r="X500" s="11">
        <f t="shared" si="193"/>
        <v>0</v>
      </c>
      <c r="Y500" s="5">
        <f t="shared" si="194"/>
        <v>0</v>
      </c>
      <c r="Z500" s="5"/>
      <c r="AA500" s="5">
        <f t="shared" si="195"/>
        <v>0</v>
      </c>
      <c r="AB500" s="5"/>
      <c r="AC500" s="5"/>
      <c r="AD500" s="5"/>
      <c r="AE500" s="5">
        <f t="shared" si="196"/>
        <v>0</v>
      </c>
      <c r="AF500" s="10"/>
      <c r="AG500" s="12">
        <f t="shared" si="197"/>
        <v>3.0899892243191465E-2</v>
      </c>
      <c r="AH500" s="12">
        <f t="shared" si="198"/>
        <v>5.836367485040099E-2</v>
      </c>
      <c r="AI500" s="12">
        <f t="shared" si="192"/>
        <v>8.0533887204375293E-2</v>
      </c>
      <c r="AJ500" s="12">
        <f t="shared" si="199"/>
        <v>-1.0501078842493738E-2</v>
      </c>
      <c r="AK500" s="12">
        <f t="shared" si="200"/>
        <v>3.1337032840257351E-2</v>
      </c>
      <c r="AL500" s="12">
        <f t="shared" si="201"/>
        <v>4.6856585866633438E-2</v>
      </c>
      <c r="AM500" s="12">
        <f t="shared" si="202"/>
        <v>8.8194729078353129E-2</v>
      </c>
      <c r="AN500" s="6">
        <f t="shared" si="203"/>
        <v>1073.6684648248047</v>
      </c>
      <c r="AO500" s="6">
        <f t="shared" si="204"/>
        <v>745.67359297738767</v>
      </c>
      <c r="AP500" s="6">
        <f t="shared" si="205"/>
        <v>890.69938785639442</v>
      </c>
      <c r="AQ500" s="6">
        <f t="shared" si="206"/>
        <v>33.176239867999271</v>
      </c>
      <c r="AR500" s="6">
        <f t="shared" si="207"/>
        <v>43.520251125062508</v>
      </c>
      <c r="AS500" s="6">
        <f t="shared" si="208"/>
        <v>71.731484034632985</v>
      </c>
      <c r="AT500" s="12">
        <f t="shared" si="209"/>
        <v>-1.0929804523066022E-2</v>
      </c>
      <c r="AU500" s="12">
        <f t="shared" si="210"/>
        <v>3.0062867659344183E-2</v>
      </c>
      <c r="AV500" s="12">
        <f t="shared" si="211"/>
        <v>4.6403008512842847E-2</v>
      </c>
      <c r="AW500" s="12">
        <f t="shared" si="212"/>
        <v>8.68503190652401E-2</v>
      </c>
      <c r="AX500" s="12">
        <f t="shared" si="213"/>
        <v>-1.0929804523066022E-2</v>
      </c>
      <c r="AY500" s="6">
        <f t="shared" si="214"/>
        <v>4872259000</v>
      </c>
      <c r="AZ500" s="13">
        <f t="shared" si="215"/>
        <v>0.26696179328726161</v>
      </c>
      <c r="BA500" s="14">
        <f t="shared" si="216"/>
        <v>8.0318751263735795</v>
      </c>
      <c r="BB500" s="6"/>
      <c r="BC500" s="15"/>
      <c r="BD500" s="13">
        <f>_xlfn.PERCENTRANK.EXC($AX499:$AX$1474,AX500)</f>
        <v>0.57799999999999996</v>
      </c>
      <c r="BE500" s="13">
        <f>_xlfn.PERCENTRANK.EXC($AZ499:$AZ$1474,AZ500)</f>
        <v>0.92200000000000004</v>
      </c>
      <c r="BF500" s="13">
        <f>1-_xlfn.PERCENTRANK.EXC($BA499:$BA$1474,BA500)</f>
        <v>0.8</v>
      </c>
      <c r="BG500" s="13">
        <v>0</v>
      </c>
      <c r="BH500" s="16">
        <f t="shared" si="217"/>
        <v>0.62000000000000011</v>
      </c>
    </row>
    <row r="501" spans="1:60" collapsed="1">
      <c r="A501" s="4" t="s">
        <v>1971</v>
      </c>
      <c r="B501" s="4" t="s">
        <v>1972</v>
      </c>
      <c r="C501" s="4" t="s">
        <v>20</v>
      </c>
      <c r="D501" s="4" t="s">
        <v>1966</v>
      </c>
      <c r="E501" s="45">
        <v>20160000000</v>
      </c>
      <c r="F501" s="45">
        <v>5476405000</v>
      </c>
      <c r="G501" s="45">
        <v>8799956000</v>
      </c>
      <c r="H501" s="45">
        <v>12170000000</v>
      </c>
      <c r="I501" s="43">
        <v>1298797000</v>
      </c>
      <c r="J501" s="43">
        <v>1305045000</v>
      </c>
      <c r="K501" s="43">
        <v>1660000000</v>
      </c>
      <c r="L501" s="45">
        <v>1380000000</v>
      </c>
      <c r="M501" s="45">
        <v>30942680</v>
      </c>
      <c r="N501" s="45">
        <v>29627580</v>
      </c>
      <c r="O501" s="45">
        <v>27992000</v>
      </c>
      <c r="P501" s="45">
        <v>2004000000</v>
      </c>
      <c r="Q501" s="45">
        <v>1352000000</v>
      </c>
      <c r="R501" s="45">
        <v>2268000000</v>
      </c>
      <c r="S501" s="45">
        <v>435000000</v>
      </c>
      <c r="T501" s="45">
        <v>14892000000</v>
      </c>
      <c r="U501" s="1">
        <v>14.4874995220737</v>
      </c>
      <c r="V501" s="8">
        <v>3</v>
      </c>
      <c r="W501" s="1"/>
      <c r="X501" s="11">
        <f t="shared" si="193"/>
        <v>0</v>
      </c>
      <c r="Y501" s="5">
        <f t="shared" si="194"/>
        <v>0</v>
      </c>
      <c r="Z501" s="5"/>
      <c r="AA501" s="5">
        <f t="shared" si="195"/>
        <v>0</v>
      </c>
      <c r="AB501" s="5"/>
      <c r="AC501" s="5"/>
      <c r="AD501" s="5"/>
      <c r="AE501" s="5">
        <f t="shared" si="196"/>
        <v>0</v>
      </c>
      <c r="AF501" s="10"/>
      <c r="AG501" s="12">
        <f t="shared" si="197"/>
        <v>0.23716233551024807</v>
      </c>
      <c r="AH501" s="12">
        <f t="shared" si="198"/>
        <v>0.14830130968836663</v>
      </c>
      <c r="AI501" s="12">
        <f t="shared" si="192"/>
        <v>0.11339359079704191</v>
      </c>
      <c r="AJ501" s="12">
        <f t="shared" si="199"/>
        <v>4.8092726391014695E-2</v>
      </c>
      <c r="AK501" s="12">
        <f t="shared" si="200"/>
        <v>5.5524568049447831E-2</v>
      </c>
      <c r="AL501" s="12">
        <f t="shared" si="201"/>
        <v>3.573726336635108E-3</v>
      </c>
      <c r="AM501" s="12">
        <f t="shared" si="202"/>
        <v>9.3511137020210189E-3</v>
      </c>
      <c r="AN501" s="6">
        <f t="shared" si="203"/>
        <v>176.98547766386105</v>
      </c>
      <c r="AO501" s="6">
        <f t="shared" si="204"/>
        <v>297.01906129356496</v>
      </c>
      <c r="AP501" s="6">
        <f t="shared" si="205"/>
        <v>434.76707630751645</v>
      </c>
      <c r="AQ501" s="6">
        <f t="shared" si="206"/>
        <v>41.974289234158128</v>
      </c>
      <c r="AR501" s="6">
        <f t="shared" si="207"/>
        <v>44.048315792244928</v>
      </c>
      <c r="AS501" s="6">
        <f t="shared" si="208"/>
        <v>49.299799942840814</v>
      </c>
      <c r="AT501" s="12">
        <f t="shared" si="209"/>
        <v>5.4289647791815998E-2</v>
      </c>
      <c r="AU501" s="12">
        <f t="shared" si="210"/>
        <v>6.5561992485738907E-2</v>
      </c>
      <c r="AV501" s="12">
        <f t="shared" si="211"/>
        <v>9.5074260422249868E-3</v>
      </c>
      <c r="AW501" s="12">
        <f t="shared" si="212"/>
        <v>1.8949455455631092E-2</v>
      </c>
      <c r="AX501" s="12">
        <f t="shared" si="213"/>
        <v>3.573726336635108E-3</v>
      </c>
      <c r="AY501" s="6">
        <f t="shared" si="214"/>
        <v>5189000000</v>
      </c>
      <c r="AZ501" s="13">
        <f t="shared" si="215"/>
        <v>0.2659471959915205</v>
      </c>
      <c r="BA501" s="14">
        <f t="shared" si="216"/>
        <v>10.791304347826086</v>
      </c>
      <c r="BB501" s="6"/>
      <c r="BC501" s="15"/>
      <c r="BD501" s="13">
        <f>_xlfn.PERCENTRANK.EXC($AX500:$AX$1474,AX501)</f>
        <v>0.69299999999999995</v>
      </c>
      <c r="BE501" s="13">
        <f>_xlfn.PERCENTRANK.EXC($AZ500:$AZ$1474,AZ501)</f>
        <v>0.92200000000000004</v>
      </c>
      <c r="BF501" s="13">
        <f>1-_xlfn.PERCENTRANK.EXC($BA500:$BA$1474,BA501)</f>
        <v>0.61199999999999999</v>
      </c>
      <c r="BG501" s="13">
        <v>0</v>
      </c>
      <c r="BH501" s="16">
        <f t="shared" si="217"/>
        <v>0.56780000000000008</v>
      </c>
    </row>
    <row r="502" spans="1:60" collapsed="1">
      <c r="A502" s="4" t="s">
        <v>1761</v>
      </c>
      <c r="B502" s="4" t="s">
        <v>1762</v>
      </c>
      <c r="C502" s="4" t="s">
        <v>20</v>
      </c>
      <c r="D502" s="4" t="s">
        <v>1696</v>
      </c>
      <c r="E502" s="45">
        <v>5553000000</v>
      </c>
      <c r="F502" s="45">
        <v>14714018000</v>
      </c>
      <c r="G502" s="45">
        <v>13971509000</v>
      </c>
      <c r="H502" s="45">
        <v>15674769000</v>
      </c>
      <c r="I502" s="43">
        <v>275984000</v>
      </c>
      <c r="J502" s="43">
        <v>604590000</v>
      </c>
      <c r="K502" s="43">
        <v>604737000</v>
      </c>
      <c r="L502" s="45">
        <v>484773000</v>
      </c>
      <c r="M502" s="45">
        <v>9845340</v>
      </c>
      <c r="N502" s="45">
        <v>9024440</v>
      </c>
      <c r="O502" s="45">
        <v>8896360</v>
      </c>
      <c r="P502" s="45">
        <v>5750630000</v>
      </c>
      <c r="Q502" s="45">
        <v>2014700000</v>
      </c>
      <c r="R502" s="45">
        <v>4405743000</v>
      </c>
      <c r="S502" s="45">
        <v>4282452000</v>
      </c>
      <c r="T502" s="45">
        <v>-1549227999.99999</v>
      </c>
      <c r="U502" s="1">
        <v>8.8106057197702494</v>
      </c>
      <c r="V502" s="8"/>
      <c r="W502" s="1"/>
      <c r="X502" s="11">
        <f t="shared" si="193"/>
        <v>0</v>
      </c>
      <c r="Y502" s="5">
        <f t="shared" si="194"/>
        <v>0</v>
      </c>
      <c r="Z502" s="5"/>
      <c r="AA502" s="5">
        <f t="shared" si="195"/>
        <v>0</v>
      </c>
      <c r="AB502" s="5"/>
      <c r="AC502" s="5"/>
      <c r="AD502" s="5"/>
      <c r="AE502" s="11">
        <f t="shared" si="196"/>
        <v>0</v>
      </c>
      <c r="AF502" s="10"/>
      <c r="AG502" s="12">
        <f t="shared" si="197"/>
        <v>1.8756535434440818E-2</v>
      </c>
      <c r="AH502" s="12">
        <f t="shared" si="198"/>
        <v>4.3273063775716714E-2</v>
      </c>
      <c r="AI502" s="12">
        <f t="shared" si="192"/>
        <v>3.0926962942803175E-2</v>
      </c>
      <c r="AJ502" s="12">
        <f t="shared" si="199"/>
        <v>3.7276188678512234E-3</v>
      </c>
      <c r="AK502" s="12">
        <f t="shared" si="200"/>
        <v>1.9356990961932885E-2</v>
      </c>
      <c r="AL502" s="12">
        <f t="shared" si="201"/>
        <v>3.3692683317520178E-2</v>
      </c>
      <c r="AM502" s="12">
        <f t="shared" si="202"/>
        <v>-3.6142323447375002E-2</v>
      </c>
      <c r="AN502" s="6">
        <f t="shared" si="203"/>
        <v>1494.5159842118201</v>
      </c>
      <c r="AO502" s="6">
        <f t="shared" si="204"/>
        <v>1548.1857045977367</v>
      </c>
      <c r="AP502" s="6">
        <f t="shared" si="205"/>
        <v>1761.9306098224442</v>
      </c>
      <c r="AQ502" s="6">
        <f t="shared" si="206"/>
        <v>28.031942015207196</v>
      </c>
      <c r="AR502" s="6">
        <f t="shared" si="207"/>
        <v>66.994738731710783</v>
      </c>
      <c r="AS502" s="6">
        <f t="shared" si="208"/>
        <v>54.491162677769331</v>
      </c>
      <c r="AT502" s="12">
        <f t="shared" si="209"/>
        <v>9.7298387230320138E-3</v>
      </c>
      <c r="AU502" s="12">
        <f t="shared" si="210"/>
        <v>2.1788376338858884E-2</v>
      </c>
      <c r="AV502" s="12">
        <f t="shared" si="211"/>
        <v>3.9874092129366767E-2</v>
      </c>
      <c r="AW502" s="12">
        <f t="shared" si="212"/>
        <v>-3.3843315856328493E-2</v>
      </c>
      <c r="AX502" s="12">
        <f t="shared" si="213"/>
        <v>-3.6142323447375002E-2</v>
      </c>
      <c r="AY502" s="6">
        <f t="shared" si="214"/>
        <v>7888621000</v>
      </c>
      <c r="AZ502" s="13">
        <f t="shared" si="215"/>
        <v>6.145218536928064E-2</v>
      </c>
      <c r="BA502" s="14">
        <f t="shared" si="216"/>
        <v>-3.1957802930443528</v>
      </c>
      <c r="BB502" s="6"/>
      <c r="BC502" s="15"/>
      <c r="BD502" s="13">
        <f>_xlfn.PERCENTRANK.EXC($AX501:$AX$1474,AX502)</f>
        <v>0.40300000000000002</v>
      </c>
      <c r="BE502" s="13">
        <f>_xlfn.PERCENTRANK.EXC($AZ501:$AZ$1474,AZ502)</f>
        <v>0.30099999999999999</v>
      </c>
      <c r="BF502" s="13">
        <f>1-_xlfn.PERCENTRANK.EXC($BA501:$BA$1474,BA502)</f>
        <v>0.996</v>
      </c>
      <c r="BG502" s="13">
        <v>0</v>
      </c>
      <c r="BH502" s="16">
        <f t="shared" si="217"/>
        <v>0.53920000000000001</v>
      </c>
    </row>
    <row r="503" spans="1:60" collapsed="1">
      <c r="A503" s="4" t="s">
        <v>1167</v>
      </c>
      <c r="B503" s="4" t="s">
        <v>1168</v>
      </c>
      <c r="C503" s="4" t="s">
        <v>20</v>
      </c>
      <c r="D503" s="4" t="s">
        <v>1136</v>
      </c>
      <c r="E503" s="45">
        <v>36830730200</v>
      </c>
      <c r="F503" s="45">
        <v>37387086000</v>
      </c>
      <c r="G503" s="45">
        <v>52521000000</v>
      </c>
      <c r="H503" s="45">
        <v>47971000000</v>
      </c>
      <c r="I503" s="43">
        <v>1514960000</v>
      </c>
      <c r="J503" s="43">
        <v>1079000000</v>
      </c>
      <c r="K503" s="43">
        <v>1672000000</v>
      </c>
      <c r="L503" s="45">
        <v>2778000000</v>
      </c>
      <c r="M503" s="45">
        <v>21297650</v>
      </c>
      <c r="N503" s="45">
        <v>19317960</v>
      </c>
      <c r="O503" s="45">
        <v>16941210</v>
      </c>
      <c r="P503" s="45">
        <v>8971000000</v>
      </c>
      <c r="Q503" s="45">
        <v>244000000</v>
      </c>
      <c r="R503" s="45">
        <v>1489000000</v>
      </c>
      <c r="S503" s="45">
        <v>3172000000</v>
      </c>
      <c r="T503" s="45">
        <v>28724813000</v>
      </c>
      <c r="U503" s="1">
        <v>15.2564805619688</v>
      </c>
      <c r="V503" s="8">
        <v>3</v>
      </c>
      <c r="W503" s="1"/>
      <c r="X503" s="11">
        <f t="shared" si="193"/>
        <v>0</v>
      </c>
      <c r="Y503" s="5">
        <f t="shared" si="194"/>
        <v>0</v>
      </c>
      <c r="Z503" s="5"/>
      <c r="AA503" s="5">
        <f t="shared" si="195"/>
        <v>0</v>
      </c>
      <c r="AB503" s="5"/>
      <c r="AC503" s="5"/>
      <c r="AD503" s="5"/>
      <c r="AE503" s="17">
        <f t="shared" si="196"/>
        <v>0</v>
      </c>
      <c r="AF503" s="10"/>
      <c r="AG503" s="12">
        <f t="shared" si="197"/>
        <v>4.0520943515095026E-2</v>
      </c>
      <c r="AH503" s="12">
        <f t="shared" si="198"/>
        <v>2.0544163287066125E-2</v>
      </c>
      <c r="AI503" s="12">
        <f t="shared" si="192"/>
        <v>5.7909987283984075E-2</v>
      </c>
      <c r="AJ503" s="12">
        <f t="shared" si="199"/>
        <v>1.4771047712536456E-2</v>
      </c>
      <c r="AK503" s="12">
        <f t="shared" si="200"/>
        <v>-1.4989263622008142E-2</v>
      </c>
      <c r="AL503" s="12">
        <f t="shared" si="201"/>
        <v>3.6310893144394285E-2</v>
      </c>
      <c r="AM503" s="12">
        <f t="shared" si="202"/>
        <v>0.17071666211319281</v>
      </c>
      <c r="AN503" s="6">
        <f t="shared" si="203"/>
        <v>1755.4559305838907</v>
      </c>
      <c r="AO503" s="6">
        <f t="shared" si="204"/>
        <v>2718.7653354702047</v>
      </c>
      <c r="AP503" s="6">
        <f t="shared" si="205"/>
        <v>2831.6159235379291</v>
      </c>
      <c r="AQ503" s="6">
        <f t="shared" si="206"/>
        <v>71.13273060642841</v>
      </c>
      <c r="AR503" s="6">
        <f t="shared" si="207"/>
        <v>55.854758991114998</v>
      </c>
      <c r="AS503" s="6">
        <f t="shared" si="208"/>
        <v>163.9788421252083</v>
      </c>
      <c r="AT503" s="12">
        <f t="shared" si="209"/>
        <v>2.8523874898715329E-2</v>
      </c>
      <c r="AU503" s="12">
        <f t="shared" si="210"/>
        <v>6.8013062011438308E-3</v>
      </c>
      <c r="AV503" s="12">
        <f t="shared" si="211"/>
        <v>5.0355642111854948E-2</v>
      </c>
      <c r="AW503" s="12">
        <f t="shared" si="212"/>
        <v>0.19661544902663342</v>
      </c>
      <c r="AX503" s="12">
        <f t="shared" si="213"/>
        <v>-1.4989263622008142E-2</v>
      </c>
      <c r="AY503" s="6">
        <f t="shared" si="214"/>
        <v>7532000000</v>
      </c>
      <c r="AZ503" s="13">
        <f t="shared" si="215"/>
        <v>0.36882634094530004</v>
      </c>
      <c r="BA503" s="14">
        <f t="shared" si="216"/>
        <v>10.340105471562275</v>
      </c>
      <c r="BB503" s="6"/>
      <c r="BC503" s="15"/>
      <c r="BD503" s="13">
        <f>_xlfn.PERCENTRANK.EXC($AX502:$AX$1474,AX503)</f>
        <v>0.55000000000000004</v>
      </c>
      <c r="BE503" s="13">
        <f>_xlfn.PERCENTRANK.EXC($AZ502:$AZ$1474,AZ503)</f>
        <v>0.95</v>
      </c>
      <c r="BF503" s="13">
        <f>1-_xlfn.PERCENTRANK.EXC($BA502:$BA$1474,BA503)</f>
        <v>0.64400000000000002</v>
      </c>
      <c r="BG503" s="13">
        <v>0</v>
      </c>
      <c r="BH503" s="16">
        <f t="shared" si="217"/>
        <v>0.5576000000000001</v>
      </c>
    </row>
    <row r="504" spans="1:60" collapsed="1">
      <c r="A504" s="4" t="s">
        <v>980</v>
      </c>
      <c r="B504" s="4" t="s">
        <v>981</v>
      </c>
      <c r="C504" s="4" t="s">
        <v>20</v>
      </c>
      <c r="D504" s="4" t="s">
        <v>803</v>
      </c>
      <c r="E504" s="45">
        <v>30149468280</v>
      </c>
      <c r="F504" s="45">
        <v>19030517000</v>
      </c>
      <c r="G504" s="45">
        <v>23699366000</v>
      </c>
      <c r="H504" s="45">
        <v>31459945000</v>
      </c>
      <c r="I504" s="43">
        <v>513559000</v>
      </c>
      <c r="J504" s="43">
        <v>1696966000</v>
      </c>
      <c r="K504" s="43">
        <v>701250000</v>
      </c>
      <c r="L504" s="45">
        <v>2506092000</v>
      </c>
      <c r="M504" s="45">
        <v>4256470</v>
      </c>
      <c r="N504" s="45">
        <v>4238650</v>
      </c>
      <c r="O504" s="45">
        <v>4228000</v>
      </c>
      <c r="P504" s="45">
        <v>9464149000</v>
      </c>
      <c r="Q504" s="45">
        <v>9452135000</v>
      </c>
      <c r="R504" s="45">
        <v>7383615000</v>
      </c>
      <c r="S504" s="45">
        <v>7146118000</v>
      </c>
      <c r="T504" s="45">
        <v>26452770770</v>
      </c>
      <c r="U504" s="1">
        <v>11.584980870151499</v>
      </c>
      <c r="V504" s="8">
        <v>2</v>
      </c>
      <c r="W504" s="1"/>
      <c r="X504" s="11">
        <f t="shared" si="193"/>
        <v>0</v>
      </c>
      <c r="Y504" s="5">
        <f t="shared" si="194"/>
        <v>0</v>
      </c>
      <c r="Z504" s="5"/>
      <c r="AA504" s="5">
        <f t="shared" si="195"/>
        <v>0</v>
      </c>
      <c r="AB504" s="5"/>
      <c r="AC504" s="5"/>
      <c r="AD504" s="5"/>
      <c r="AE504" s="5">
        <f t="shared" si="196"/>
        <v>0</v>
      </c>
      <c r="AF504" s="10"/>
      <c r="AG504" s="12">
        <f t="shared" si="197"/>
        <v>2.6986077151766291E-2</v>
      </c>
      <c r="AH504" s="12">
        <f t="shared" si="198"/>
        <v>7.1603856406960417E-2</v>
      </c>
      <c r="AI504" s="12">
        <f t="shared" si="192"/>
        <v>7.9659770543146213E-2</v>
      </c>
      <c r="AJ504" s="12">
        <f t="shared" si="199"/>
        <v>3.0010400792663372E-2</v>
      </c>
      <c r="AK504" s="12">
        <f t="shared" si="200"/>
        <v>4.8343335134973131E-2</v>
      </c>
      <c r="AL504" s="12">
        <f t="shared" si="201"/>
        <v>9.7727412949688341E-2</v>
      </c>
      <c r="AM504" s="12">
        <f t="shared" si="202"/>
        <v>6.7138146866518422E-2</v>
      </c>
      <c r="AN504" s="6">
        <f t="shared" si="203"/>
        <v>4470.9623232396798</v>
      </c>
      <c r="AO504" s="6">
        <f t="shared" si="204"/>
        <v>5591.2533471742181</v>
      </c>
      <c r="AP504" s="6">
        <f t="shared" si="205"/>
        <v>7440.8573793755913</v>
      </c>
      <c r="AQ504" s="6">
        <f t="shared" si="206"/>
        <v>120.65373419758626</v>
      </c>
      <c r="AR504" s="6">
        <f t="shared" si="207"/>
        <v>400.35530180599949</v>
      </c>
      <c r="AS504" s="6">
        <f t="shared" si="208"/>
        <v>592.73699148533581</v>
      </c>
      <c r="AT504" s="12">
        <f t="shared" si="209"/>
        <v>3.0417099497600297E-2</v>
      </c>
      <c r="AU504" s="12">
        <f t="shared" si="210"/>
        <v>4.8782989677828903E-2</v>
      </c>
      <c r="AV504" s="12">
        <f t="shared" si="211"/>
        <v>9.8160849657586535E-2</v>
      </c>
      <c r="AW504" s="12">
        <f t="shared" si="212"/>
        <v>6.7585683583164746E-2</v>
      </c>
      <c r="AX504" s="12">
        <f t="shared" si="213"/>
        <v>3.0010400792663372E-2</v>
      </c>
      <c r="AY504" s="6">
        <f t="shared" si="214"/>
        <v>19153781000</v>
      </c>
      <c r="AZ504" s="13">
        <f t="shared" si="215"/>
        <v>0.13084058964650375</v>
      </c>
      <c r="BA504" s="14">
        <f t="shared" si="216"/>
        <v>10.555386941101922</v>
      </c>
      <c r="BB504" s="6"/>
      <c r="BC504" s="15"/>
      <c r="BD504" s="13">
        <f>_xlfn.PERCENTRANK.EXC($AX503:$AX$1474,AX504)</f>
        <v>0.89800000000000002</v>
      </c>
      <c r="BE504" s="13">
        <f>_xlfn.PERCENTRANK.EXC($AZ503:$AZ$1474,AZ504)</f>
        <v>0.73</v>
      </c>
      <c r="BF504" s="13">
        <f>1-_xlfn.PERCENTRANK.EXC($BA503:$BA$1474,BA504)</f>
        <v>0.63200000000000001</v>
      </c>
      <c r="BG504" s="13">
        <v>0</v>
      </c>
      <c r="BH504" s="16">
        <f t="shared" si="217"/>
        <v>0.57840000000000003</v>
      </c>
    </row>
    <row r="505" spans="1:60" collapsed="1">
      <c r="A505" s="4" t="s">
        <v>286</v>
      </c>
      <c r="B505" s="4" t="s">
        <v>287</v>
      </c>
      <c r="C505" s="4" t="s">
        <v>20</v>
      </c>
      <c r="D505" s="4" t="s">
        <v>261</v>
      </c>
      <c r="E505" s="45">
        <v>30726360000</v>
      </c>
      <c r="F505" s="45">
        <v>23337800000</v>
      </c>
      <c r="G505" s="45">
        <v>48331564000</v>
      </c>
      <c r="H505" s="45">
        <v>70607012000</v>
      </c>
      <c r="I505" s="43">
        <v>1054403000</v>
      </c>
      <c r="J505" s="43">
        <v>2049481000</v>
      </c>
      <c r="K505" s="43">
        <v>-1151079000</v>
      </c>
      <c r="L505" s="45">
        <v>4231498000</v>
      </c>
      <c r="M505" s="45">
        <v>20276400</v>
      </c>
      <c r="N505" s="45">
        <v>30260630</v>
      </c>
      <c r="O505" s="45">
        <v>28778230</v>
      </c>
      <c r="P505" s="45">
        <v>10936276000</v>
      </c>
      <c r="Q505" s="45">
        <v>28015850000</v>
      </c>
      <c r="R505" s="45">
        <v>12011546000</v>
      </c>
      <c r="S505" s="45">
        <v>9103854000</v>
      </c>
      <c r="T505" s="45">
        <v>47372038000</v>
      </c>
      <c r="U505" s="1">
        <v>9.0231296650050297</v>
      </c>
      <c r="V505" s="8">
        <v>3</v>
      </c>
      <c r="W505" s="1">
        <v>2.5109413992565099</v>
      </c>
      <c r="X505" s="11">
        <f t="shared" si="193"/>
        <v>0</v>
      </c>
      <c r="Y505" s="5">
        <f t="shared" si="194"/>
        <v>0</v>
      </c>
      <c r="Z505" s="5"/>
      <c r="AA505" s="5">
        <f t="shared" si="195"/>
        <v>0</v>
      </c>
      <c r="AB505" s="5"/>
      <c r="AC505" s="5"/>
      <c r="AD505" s="5"/>
      <c r="AE505" s="17">
        <f t="shared" si="196"/>
        <v>0</v>
      </c>
      <c r="AF505" s="10"/>
      <c r="AG505" s="12">
        <f t="shared" si="197"/>
        <v>4.5180051247332653E-2</v>
      </c>
      <c r="AH505" s="12">
        <f t="shared" si="198"/>
        <v>4.2404607473492895E-2</v>
      </c>
      <c r="AI505" s="12">
        <f t="shared" ref="AI505:AI568" si="218">L505/H505</f>
        <v>5.9930280012415765E-2</v>
      </c>
      <c r="AJ505" s="12">
        <f t="shared" si="199"/>
        <v>6.7288038905344072E-2</v>
      </c>
      <c r="AK505" s="12">
        <f t="shared" si="200"/>
        <v>6.5212278941657598E-2</v>
      </c>
      <c r="AL505" s="12">
        <f t="shared" si="201"/>
        <v>8.5173713381866856E-2</v>
      </c>
      <c r="AM505" s="12">
        <f t="shared" si="202"/>
        <v>0.1284310833801281</v>
      </c>
      <c r="AN505" s="6">
        <f t="shared" si="203"/>
        <v>1150.9834092836993</v>
      </c>
      <c r="AO505" s="6">
        <f t="shared" si="204"/>
        <v>1597.1763971867076</v>
      </c>
      <c r="AP505" s="6">
        <f t="shared" si="205"/>
        <v>2453.486958718448</v>
      </c>
      <c r="AQ505" s="6">
        <f t="shared" si="206"/>
        <v>52.001489416267191</v>
      </c>
      <c r="AR505" s="6">
        <f t="shared" si="207"/>
        <v>67.727638188629911</v>
      </c>
      <c r="AS505" s="6">
        <f t="shared" si="208"/>
        <v>147.03816044280694</v>
      </c>
      <c r="AT505" s="12">
        <f t="shared" si="209"/>
        <v>4.5529180166054228E-2</v>
      </c>
      <c r="AU505" s="12">
        <f t="shared" si="210"/>
        <v>7.4167013926520031E-2</v>
      </c>
      <c r="AV505" s="12">
        <f t="shared" si="211"/>
        <v>6.3050218433601257E-2</v>
      </c>
      <c r="AW505" s="12">
        <f t="shared" si="212"/>
        <v>0.13791726890400291</v>
      </c>
      <c r="AX505" s="12">
        <f t="shared" si="213"/>
        <v>4.5529180166054228E-2</v>
      </c>
      <c r="AY505" s="6">
        <f t="shared" si="214"/>
        <v>41859818000</v>
      </c>
      <c r="AZ505" s="13">
        <f t="shared" si="215"/>
        <v>0.10108734825364028</v>
      </c>
      <c r="BA505" s="14">
        <f t="shared" si="216"/>
        <v>11.19509875698866</v>
      </c>
      <c r="BB505" s="6"/>
      <c r="BC505" s="15"/>
      <c r="BD505" s="13">
        <f>_xlfn.PERCENTRANK.EXC($AX504:$AX$1474,AX505)</f>
        <v>0.95299999999999996</v>
      </c>
      <c r="BE505" s="13">
        <f>_xlfn.PERCENTRANK.EXC($AZ504:$AZ$1474,AZ505)</f>
        <v>0.58099999999999996</v>
      </c>
      <c r="BF505" s="13">
        <f>1-_xlfn.PERCENTRANK.EXC($BA504:$BA$1474,BA505)</f>
        <v>0.58800000000000008</v>
      </c>
      <c r="BG505" s="13">
        <v>0</v>
      </c>
      <c r="BH505" s="16">
        <f t="shared" si="217"/>
        <v>0.54200000000000004</v>
      </c>
    </row>
    <row r="506" spans="1:60" collapsed="1">
      <c r="A506" s="4" t="s">
        <v>1223</v>
      </c>
      <c r="B506" s="4" t="s">
        <v>1224</v>
      </c>
      <c r="C506" s="4" t="s">
        <v>20</v>
      </c>
      <c r="D506" s="4" t="s">
        <v>1136</v>
      </c>
      <c r="E506" s="45">
        <v>26598401940</v>
      </c>
      <c r="F506" s="45">
        <v>25586525000</v>
      </c>
      <c r="G506" s="45">
        <v>19379431000</v>
      </c>
      <c r="H506" s="45">
        <v>22848129000</v>
      </c>
      <c r="I506" s="43">
        <v>1328195000</v>
      </c>
      <c r="J506" s="43">
        <v>1158312000</v>
      </c>
      <c r="K506" s="43">
        <v>1989209000</v>
      </c>
      <c r="L506" s="45">
        <v>2727054000</v>
      </c>
      <c r="M506" s="45">
        <v>14564000</v>
      </c>
      <c r="N506" s="45">
        <v>13976000</v>
      </c>
      <c r="O506" s="45">
        <v>14273000</v>
      </c>
      <c r="P506" s="45">
        <v>6966679000</v>
      </c>
      <c r="Q506" s="45">
        <v>278892000</v>
      </c>
      <c r="R506" s="45">
        <v>5405487000</v>
      </c>
      <c r="S506" s="45">
        <v>1743905000</v>
      </c>
      <c r="T506" s="45">
        <v>22498477360</v>
      </c>
      <c r="U506" s="1">
        <v>11.5948225493935</v>
      </c>
      <c r="V506" s="8">
        <v>2</v>
      </c>
      <c r="W506" s="1"/>
      <c r="X506" s="11">
        <f t="shared" ref="X506:X569" si="219">IF(AX506&lt;-5%,1,0)</f>
        <v>0</v>
      </c>
      <c r="Y506" s="5">
        <f t="shared" si="194"/>
        <v>0</v>
      </c>
      <c r="Z506" s="5"/>
      <c r="AA506" s="5">
        <f t="shared" si="195"/>
        <v>0</v>
      </c>
      <c r="AB506" s="5"/>
      <c r="AC506" s="5"/>
      <c r="AD506" s="5"/>
      <c r="AE506" s="17">
        <f t="shared" si="196"/>
        <v>0</v>
      </c>
      <c r="AF506" s="10"/>
      <c r="AG506" s="12">
        <f t="shared" si="197"/>
        <v>5.1909940877082762E-2</v>
      </c>
      <c r="AH506" s="12">
        <f t="shared" si="198"/>
        <v>5.9770175914865609E-2</v>
      </c>
      <c r="AI506" s="12">
        <f t="shared" si="218"/>
        <v>0.11935568115883799</v>
      </c>
      <c r="AJ506" s="12">
        <f t="shared" si="199"/>
        <v>-6.6365048110070823E-3</v>
      </c>
      <c r="AK506" s="12">
        <f t="shared" si="200"/>
        <v>2.7822853871382058E-2</v>
      </c>
      <c r="AL506" s="12">
        <f t="shared" si="201"/>
        <v>4.3225866819941228E-2</v>
      </c>
      <c r="AM506" s="12">
        <f t="shared" si="202"/>
        <v>0.15339490958407809</v>
      </c>
      <c r="AN506" s="6">
        <f t="shared" si="203"/>
        <v>1756.83363087064</v>
      </c>
      <c r="AO506" s="6">
        <f t="shared" si="204"/>
        <v>1386.6221379507726</v>
      </c>
      <c r="AP506" s="6">
        <f t="shared" si="205"/>
        <v>1600.7937364254187</v>
      </c>
      <c r="AQ506" s="6">
        <f t="shared" si="206"/>
        <v>91.197129909365572</v>
      </c>
      <c r="AR506" s="6">
        <f t="shared" si="207"/>
        <v>82.878649112764734</v>
      </c>
      <c r="AS506" s="6">
        <f t="shared" si="208"/>
        <v>191.06382680585722</v>
      </c>
      <c r="AT506" s="12">
        <f t="shared" si="209"/>
        <v>-5.4564430001745601E-3</v>
      </c>
      <c r="AU506" s="12">
        <f t="shared" si="210"/>
        <v>2.4226970646038737E-2</v>
      </c>
      <c r="AV506" s="12">
        <f t="shared" si="211"/>
        <v>4.4465162416637893E-2</v>
      </c>
      <c r="AW506" s="12">
        <f t="shared" si="212"/>
        <v>0.14935970702757917</v>
      </c>
      <c r="AX506" s="12">
        <f t="shared" si="213"/>
        <v>-6.6365048110070823E-3</v>
      </c>
      <c r="AY506" s="6">
        <f t="shared" si="214"/>
        <v>10907153000</v>
      </c>
      <c r="AZ506" s="13">
        <f t="shared" si="215"/>
        <v>0.25002436474486056</v>
      </c>
      <c r="BA506" s="14">
        <f t="shared" si="216"/>
        <v>8.2501033569558953</v>
      </c>
      <c r="BB506" s="6"/>
      <c r="BC506" s="15"/>
      <c r="BD506" s="13">
        <f>_xlfn.PERCENTRANK.EXC($AX505:$AX$1474,AX506)</f>
        <v>0.60799999999999998</v>
      </c>
      <c r="BE506" s="13">
        <f>_xlfn.PERCENTRANK.EXC($AZ505:$AZ$1474,AZ506)</f>
        <v>0.91400000000000003</v>
      </c>
      <c r="BF506" s="13">
        <f>1-_xlfn.PERCENTRANK.EXC($BA505:$BA$1474,BA506)</f>
        <v>0.78700000000000003</v>
      </c>
      <c r="BG506" s="13">
        <v>0</v>
      </c>
      <c r="BH506" s="16">
        <f t="shared" si="217"/>
        <v>0.61919999999999997</v>
      </c>
    </row>
    <row r="507" spans="1:60" collapsed="1">
      <c r="A507" s="4" t="s">
        <v>40</v>
      </c>
      <c r="B507" s="4" t="s">
        <v>41</v>
      </c>
      <c r="C507" s="4" t="s">
        <v>20</v>
      </c>
      <c r="D507" s="4" t="s">
        <v>24</v>
      </c>
      <c r="E507" s="45">
        <v>203913155935</v>
      </c>
      <c r="F507" s="45">
        <v>121583000000</v>
      </c>
      <c r="G507" s="45">
        <v>165256000000</v>
      </c>
      <c r="H507" s="45">
        <v>223948000000</v>
      </c>
      <c r="I507" s="43">
        <v>6932000000</v>
      </c>
      <c r="J507" s="43">
        <v>9414000000</v>
      </c>
      <c r="K507" s="43">
        <v>11104000000</v>
      </c>
      <c r="L507" s="45">
        <v>23860000000</v>
      </c>
      <c r="M507" s="45">
        <v>96029110</v>
      </c>
      <c r="N507" s="45">
        <v>89360220</v>
      </c>
      <c r="O507" s="45">
        <v>79885360</v>
      </c>
      <c r="P507" s="45">
        <v>22791000000</v>
      </c>
      <c r="Q507" s="45">
        <v>2895000000</v>
      </c>
      <c r="R507" s="45">
        <v>166069000000</v>
      </c>
      <c r="S507" s="45">
        <v>12250000000</v>
      </c>
      <c r="T507" s="45">
        <v>252581241855</v>
      </c>
      <c r="U507" s="1">
        <v>15.358135613862901</v>
      </c>
      <c r="V507" s="8">
        <v>3</v>
      </c>
      <c r="W507" s="1">
        <v>1.6888262532715901</v>
      </c>
      <c r="X507" s="11">
        <f t="shared" si="219"/>
        <v>0</v>
      </c>
      <c r="Y507" s="5">
        <f t="shared" si="194"/>
        <v>0</v>
      </c>
      <c r="Z507" s="5"/>
      <c r="AA507" s="5">
        <f t="shared" si="195"/>
        <v>0</v>
      </c>
      <c r="AB507" s="5"/>
      <c r="AC507" s="5"/>
      <c r="AD507" s="5"/>
      <c r="AE507" s="5">
        <f t="shared" si="196"/>
        <v>0</v>
      </c>
      <c r="AF507" s="10"/>
      <c r="AG507" s="12">
        <f t="shared" si="197"/>
        <v>5.7014549731459169E-2</v>
      </c>
      <c r="AH507" s="12">
        <f t="shared" si="198"/>
        <v>5.696616159171225E-2</v>
      </c>
      <c r="AI507" s="12">
        <f t="shared" si="218"/>
        <v>0.10654259024416382</v>
      </c>
      <c r="AJ507" s="12">
        <f t="shared" si="199"/>
        <v>3.6583693176856169E-2</v>
      </c>
      <c r="AK507" s="12">
        <f t="shared" si="200"/>
        <v>5.1957817304303378E-2</v>
      </c>
      <c r="AL507" s="12">
        <f t="shared" si="201"/>
        <v>7.5417674225811027E-2</v>
      </c>
      <c r="AM507" s="12">
        <f t="shared" si="202"/>
        <v>0.16765902633872121</v>
      </c>
      <c r="AN507" s="6">
        <f t="shared" si="203"/>
        <v>1266.1056631681788</v>
      </c>
      <c r="AO507" s="6">
        <f t="shared" si="204"/>
        <v>1849.3240056929135</v>
      </c>
      <c r="AP507" s="6">
        <f t="shared" si="205"/>
        <v>2803.3672252337601</v>
      </c>
      <c r="AQ507" s="6">
        <f t="shared" si="206"/>
        <v>72.186444297984224</v>
      </c>
      <c r="AR507" s="6">
        <f t="shared" si="207"/>
        <v>105.34889014373509</v>
      </c>
      <c r="AS507" s="6">
        <f t="shared" si="208"/>
        <v>298.678005581999</v>
      </c>
      <c r="AT507" s="12">
        <f t="shared" si="209"/>
        <v>4.7867746576026882E-2</v>
      </c>
      <c r="AU507" s="12">
        <f t="shared" si="210"/>
        <v>7.1793611491380416E-2</v>
      </c>
      <c r="AV507" s="12">
        <f t="shared" si="211"/>
        <v>8.7124466974195292E-2</v>
      </c>
      <c r="AW507" s="12">
        <f t="shared" si="212"/>
        <v>0.18967649105654627</v>
      </c>
      <c r="AX507" s="12">
        <f t="shared" si="213"/>
        <v>3.6583693176856169E-2</v>
      </c>
      <c r="AY507" s="6">
        <f t="shared" si="214"/>
        <v>179505000000</v>
      </c>
      <c r="AZ507" s="13">
        <f t="shared" si="215"/>
        <v>0.13292108854906548</v>
      </c>
      <c r="BA507" s="14">
        <f t="shared" si="216"/>
        <v>10.585969901718357</v>
      </c>
      <c r="BB507" s="6"/>
      <c r="BC507" s="15"/>
      <c r="BD507" s="13">
        <f>_xlfn.PERCENTRANK.EXC($AX506:$AX$1474,AX507)</f>
        <v>0.93</v>
      </c>
      <c r="BE507" s="13">
        <f>_xlfn.PERCENTRANK.EXC($AZ506:$AZ$1474,AZ507)</f>
        <v>0.74299999999999999</v>
      </c>
      <c r="BF507" s="13">
        <f>1-_xlfn.PERCENTRANK.EXC($BA506:$BA$1474,BA507)</f>
        <v>0.626</v>
      </c>
      <c r="BG507" s="13">
        <v>0</v>
      </c>
      <c r="BH507" s="16">
        <f t="shared" si="217"/>
        <v>0.58499999999999996</v>
      </c>
    </row>
    <row r="508" spans="1:60" collapsed="1">
      <c r="A508" s="4" t="s">
        <v>2783</v>
      </c>
      <c r="B508" s="4" t="s">
        <v>2784</v>
      </c>
      <c r="C508" s="4" t="s">
        <v>20</v>
      </c>
      <c r="D508" s="4" t="s">
        <v>2740</v>
      </c>
      <c r="E508" s="45">
        <v>25186932000</v>
      </c>
      <c r="F508" s="45">
        <v>21637692000</v>
      </c>
      <c r="G508" s="45">
        <v>21963000000</v>
      </c>
      <c r="H508" s="45">
        <v>23495000000</v>
      </c>
      <c r="I508" s="43">
        <v>1696803000</v>
      </c>
      <c r="J508" s="43">
        <v>768000000</v>
      </c>
      <c r="K508" s="43">
        <v>917000000</v>
      </c>
      <c r="L508" s="45">
        <v>1893000000</v>
      </c>
      <c r="M508" s="45">
        <v>15729000</v>
      </c>
      <c r="N508" s="45">
        <v>15071150</v>
      </c>
      <c r="O508" s="45">
        <v>14822670</v>
      </c>
      <c r="P508" s="45">
        <v>9482000000</v>
      </c>
      <c r="Q508" s="45">
        <v>3917000000</v>
      </c>
      <c r="R508" s="45">
        <v>10985000000</v>
      </c>
      <c r="S508" s="45">
        <v>3706000000</v>
      </c>
      <c r="T508" s="45">
        <v>11226860000</v>
      </c>
      <c r="U508" s="1">
        <v>16.142207517783099</v>
      </c>
      <c r="V508" s="8">
        <v>4</v>
      </c>
      <c r="W508" s="1"/>
      <c r="X508" s="11">
        <f t="shared" si="219"/>
        <v>0</v>
      </c>
      <c r="Y508" s="5">
        <f t="shared" si="194"/>
        <v>0</v>
      </c>
      <c r="Z508" s="5"/>
      <c r="AA508" s="5">
        <f t="shared" si="195"/>
        <v>0</v>
      </c>
      <c r="AB508" s="5"/>
      <c r="AC508" s="5"/>
      <c r="AD508" s="5"/>
      <c r="AE508" s="5">
        <f t="shared" si="196"/>
        <v>0</v>
      </c>
      <c r="AF508" s="10"/>
      <c r="AG508" s="12">
        <f t="shared" si="197"/>
        <v>7.841885354500841E-2</v>
      </c>
      <c r="AH508" s="12">
        <f t="shared" si="198"/>
        <v>3.496790056003278E-2</v>
      </c>
      <c r="AI508" s="12">
        <f t="shared" si="218"/>
        <v>8.0570334113641201E-2</v>
      </c>
      <c r="AJ508" s="12">
        <f t="shared" si="199"/>
        <v>4.855918922273883E-3</v>
      </c>
      <c r="AK508" s="12">
        <f t="shared" si="200"/>
        <v>1.1301453182888332E-2</v>
      </c>
      <c r="AL508" s="12">
        <f t="shared" si="201"/>
        <v>6.4570503800007728E-3</v>
      </c>
      <c r="AM508" s="12">
        <f t="shared" si="202"/>
        <v>0.16224646066944759</v>
      </c>
      <c r="AN508" s="6">
        <f t="shared" si="203"/>
        <v>1375.6559221819568</v>
      </c>
      <c r="AO508" s="6">
        <f t="shared" si="204"/>
        <v>1457.2875991546764</v>
      </c>
      <c r="AP508" s="6">
        <f t="shared" si="205"/>
        <v>1585.0720551695476</v>
      </c>
      <c r="AQ508" s="6">
        <f t="shared" si="206"/>
        <v>107.87736028991036</v>
      </c>
      <c r="AR508" s="6">
        <f t="shared" si="207"/>
        <v>50.958287854609637</v>
      </c>
      <c r="AS508" s="6">
        <f t="shared" si="208"/>
        <v>127.70978507920637</v>
      </c>
      <c r="AT508" s="12">
        <f t="shared" si="209"/>
        <v>8.3700828556394491E-3</v>
      </c>
      <c r="AU508" s="12">
        <f t="shared" si="210"/>
        <v>1.410741142496974E-2</v>
      </c>
      <c r="AV508" s="12">
        <f t="shared" si="211"/>
        <v>9.9768137613223118E-3</v>
      </c>
      <c r="AW508" s="12">
        <f t="shared" si="212"/>
        <v>0.16547123111290052</v>
      </c>
      <c r="AX508" s="12">
        <f t="shared" si="213"/>
        <v>4.855918922273883E-3</v>
      </c>
      <c r="AY508" s="6">
        <f t="shared" si="214"/>
        <v>20678000000</v>
      </c>
      <c r="AZ508" s="13">
        <f t="shared" si="215"/>
        <v>9.1546571235129118E-2</v>
      </c>
      <c r="BA508" s="14">
        <f t="shared" si="216"/>
        <v>5.9307237189646065</v>
      </c>
      <c r="BB508" s="6"/>
      <c r="BC508" s="15"/>
      <c r="BD508" s="13">
        <f>_xlfn.PERCENTRANK.EXC($AX507:$AX$1474,AX508)</f>
        <v>0.70699999999999996</v>
      </c>
      <c r="BE508" s="13">
        <f>_xlfn.PERCENTRANK.EXC($AZ507:$AZ$1474,AZ508)</f>
        <v>0.50800000000000001</v>
      </c>
      <c r="BF508" s="13">
        <f>1-_xlfn.PERCENTRANK.EXC($BA507:$BA$1474,BA508)</f>
        <v>0.88400000000000001</v>
      </c>
      <c r="BG508" s="13">
        <v>0</v>
      </c>
      <c r="BH508" s="16">
        <f t="shared" si="217"/>
        <v>0.59660000000000002</v>
      </c>
    </row>
    <row r="509" spans="1:60" collapsed="1">
      <c r="A509" s="4" t="s">
        <v>2485</v>
      </c>
      <c r="B509" s="4" t="s">
        <v>2486</v>
      </c>
      <c r="C509" s="4" t="s">
        <v>20</v>
      </c>
      <c r="D509" s="4" t="s">
        <v>2416</v>
      </c>
      <c r="E509" s="45">
        <v>5522400000</v>
      </c>
      <c r="F509" s="45">
        <v>9322296000</v>
      </c>
      <c r="G509" s="45">
        <v>10509684000</v>
      </c>
      <c r="H509" s="45">
        <v>12875659000</v>
      </c>
      <c r="I509" s="43">
        <v>528470000</v>
      </c>
      <c r="J509" s="43">
        <v>159672000</v>
      </c>
      <c r="K509" s="43">
        <v>813079000</v>
      </c>
      <c r="L509" s="45">
        <v>956892000</v>
      </c>
      <c r="M509" s="45">
        <v>7187060</v>
      </c>
      <c r="N509" s="45">
        <v>7164000</v>
      </c>
      <c r="O509" s="45">
        <v>7111000</v>
      </c>
      <c r="P509" s="45">
        <v>3818453000</v>
      </c>
      <c r="Q509" s="45">
        <v>3775737000</v>
      </c>
      <c r="R509" s="45">
        <v>3820416000</v>
      </c>
      <c r="S509" s="45">
        <v>3060274000</v>
      </c>
      <c r="T509" s="45">
        <v>7839327000</v>
      </c>
      <c r="U509" s="1">
        <v>12.782350316849399</v>
      </c>
      <c r="V509" s="8"/>
      <c r="W509" s="1">
        <v>2.3224841059221899</v>
      </c>
      <c r="X509" s="11">
        <f t="shared" si="219"/>
        <v>0</v>
      </c>
      <c r="Y509" s="5">
        <f t="shared" si="194"/>
        <v>0</v>
      </c>
      <c r="Z509" s="5"/>
      <c r="AA509" s="5">
        <f t="shared" si="195"/>
        <v>0</v>
      </c>
      <c r="AB509" s="5"/>
      <c r="AC509" s="5"/>
      <c r="AD509" s="5"/>
      <c r="AE509" s="5">
        <f t="shared" si="196"/>
        <v>0</v>
      </c>
      <c r="AF509" s="10"/>
      <c r="AG509" s="12">
        <f t="shared" si="197"/>
        <v>5.6688824298220093E-2</v>
      </c>
      <c r="AH509" s="12">
        <f t="shared" si="198"/>
        <v>1.5192844998955249E-2</v>
      </c>
      <c r="AI509" s="12">
        <f t="shared" si="218"/>
        <v>7.4317904815590405E-2</v>
      </c>
      <c r="AJ509" s="12">
        <f t="shared" si="199"/>
        <v>1.9177432776247727E-2</v>
      </c>
      <c r="AK509" s="12">
        <f t="shared" si="200"/>
        <v>3.4419347084648999E-2</v>
      </c>
      <c r="AL509" s="12">
        <f t="shared" si="201"/>
        <v>3.5540791075600264E-2</v>
      </c>
      <c r="AM509" s="12">
        <f t="shared" si="202"/>
        <v>0.34773868101733685</v>
      </c>
      <c r="AN509" s="6">
        <f t="shared" si="203"/>
        <v>1297.0945003937632</v>
      </c>
      <c r="AO509" s="6">
        <f t="shared" si="204"/>
        <v>1467.0134003350083</v>
      </c>
      <c r="AP509" s="6">
        <f t="shared" si="205"/>
        <v>1810.6678385599776</v>
      </c>
      <c r="AQ509" s="6">
        <f t="shared" si="206"/>
        <v>73.530762231009618</v>
      </c>
      <c r="AR509" s="6">
        <f t="shared" si="207"/>
        <v>22.288107202680067</v>
      </c>
      <c r="AS509" s="6">
        <f t="shared" si="208"/>
        <v>134.56504007875122</v>
      </c>
      <c r="AT509" s="12">
        <f t="shared" si="209"/>
        <v>1.9815475973074426E-2</v>
      </c>
      <c r="AU509" s="12">
        <f t="shared" si="210"/>
        <v>3.5700337550778283E-2</v>
      </c>
      <c r="AV509" s="12">
        <f t="shared" si="211"/>
        <v>3.6189078346819059E-2</v>
      </c>
      <c r="AW509" s="12">
        <f t="shared" si="212"/>
        <v>0.34940767571091325</v>
      </c>
      <c r="AX509" s="12">
        <f t="shared" si="213"/>
        <v>1.9177432776247727E-2</v>
      </c>
      <c r="AY509" s="6">
        <f t="shared" si="214"/>
        <v>8354332000</v>
      </c>
      <c r="AZ509" s="13">
        <f t="shared" si="215"/>
        <v>0.11453842150395746</v>
      </c>
      <c r="BA509" s="14">
        <f t="shared" si="216"/>
        <v>8.1924888075143283</v>
      </c>
      <c r="BB509" s="6"/>
      <c r="BC509" s="15"/>
      <c r="BD509" s="13">
        <f>_xlfn.PERCENTRANK.EXC($AX508:$AX$1474,AX509)</f>
        <v>0.83499999999999996</v>
      </c>
      <c r="BE509" s="13">
        <f>_xlfn.PERCENTRANK.EXC($AZ508:$AZ$1474,AZ509)</f>
        <v>0.65700000000000003</v>
      </c>
      <c r="BF509" s="13">
        <f>1-_xlfn.PERCENTRANK.EXC($BA508:$BA$1474,BA509)</f>
        <v>0.79200000000000004</v>
      </c>
      <c r="BG509" s="13">
        <v>0</v>
      </c>
      <c r="BH509" s="16">
        <f t="shared" si="217"/>
        <v>0.61519999999999997</v>
      </c>
    </row>
    <row r="510" spans="1:60" collapsed="1">
      <c r="A510" s="4" t="s">
        <v>477</v>
      </c>
      <c r="B510" s="4" t="s">
        <v>478</v>
      </c>
      <c r="C510" s="4" t="s">
        <v>20</v>
      </c>
      <c r="D510" s="4" t="s">
        <v>466</v>
      </c>
      <c r="E510" s="45">
        <v>403021795980</v>
      </c>
      <c r="F510" s="45">
        <v>100322699000</v>
      </c>
      <c r="G510" s="45">
        <v>77792000000</v>
      </c>
      <c r="H510" s="45">
        <v>146801000000</v>
      </c>
      <c r="I510" s="43">
        <v>13510091000</v>
      </c>
      <c r="J510" s="43">
        <v>13683000000</v>
      </c>
      <c r="K510" s="43">
        <v>15709000000</v>
      </c>
      <c r="L510" s="45">
        <v>32473000000</v>
      </c>
      <c r="M510" s="45">
        <v>40114000</v>
      </c>
      <c r="N510" s="45">
        <v>41406760</v>
      </c>
      <c r="O510" s="45">
        <v>40649480</v>
      </c>
      <c r="P510" s="45">
        <v>43346000000</v>
      </c>
      <c r="Q510" s="45">
        <v>53480000000</v>
      </c>
      <c r="R510" s="45">
        <v>48954000000</v>
      </c>
      <c r="S510" s="45">
        <v>22358000000</v>
      </c>
      <c r="T510" s="45">
        <v>390112302366.00098</v>
      </c>
      <c r="U510" s="1">
        <v>19.3813915839157</v>
      </c>
      <c r="V510" s="8">
        <v>3</v>
      </c>
      <c r="W510" s="1"/>
      <c r="X510" s="11">
        <f t="shared" si="219"/>
        <v>0</v>
      </c>
      <c r="Y510" s="5">
        <f t="shared" si="194"/>
        <v>0</v>
      </c>
      <c r="Z510" s="5"/>
      <c r="AA510" s="5">
        <f t="shared" si="195"/>
        <v>0</v>
      </c>
      <c r="AB510" s="5"/>
      <c r="AC510" s="5"/>
      <c r="AD510" s="5"/>
      <c r="AE510" s="11">
        <f t="shared" si="196"/>
        <v>0</v>
      </c>
      <c r="AF510" s="10"/>
      <c r="AG510" s="12">
        <f t="shared" si="197"/>
        <v>0.13466634305761649</v>
      </c>
      <c r="AH510" s="12">
        <f t="shared" si="198"/>
        <v>0.17589212258329906</v>
      </c>
      <c r="AI510" s="12">
        <f t="shared" si="218"/>
        <v>0.22120421523014147</v>
      </c>
      <c r="AJ510" s="12">
        <f t="shared" si="199"/>
        <v>2.2645902863335232E-2</v>
      </c>
      <c r="AK510" s="12">
        <f t="shared" si="200"/>
        <v>0.11164387510561258</v>
      </c>
      <c r="AL510" s="12">
        <f t="shared" si="201"/>
        <v>5.2940359988469243E-2</v>
      </c>
      <c r="AM510" s="12">
        <f t="shared" si="202"/>
        <v>0.15493315141714681</v>
      </c>
      <c r="AN510" s="6">
        <f t="shared" si="203"/>
        <v>2500.9397965797475</v>
      </c>
      <c r="AO510" s="6">
        <f t="shared" si="204"/>
        <v>1878.7270484336375</v>
      </c>
      <c r="AP510" s="6">
        <f t="shared" si="205"/>
        <v>3611.3869107304695</v>
      </c>
      <c r="AQ510" s="6">
        <f t="shared" si="206"/>
        <v>336.79241661265388</v>
      </c>
      <c r="AR510" s="6">
        <f t="shared" si="207"/>
        <v>330.453288303649</v>
      </c>
      <c r="AS510" s="6">
        <f t="shared" si="208"/>
        <v>798.85400748053848</v>
      </c>
      <c r="AT510" s="12">
        <f t="shared" si="209"/>
        <v>2.1848511403962823E-2</v>
      </c>
      <c r="AU510" s="12">
        <f t="shared" si="210"/>
        <v>0.11506894802322853</v>
      </c>
      <c r="AV510" s="12">
        <f t="shared" si="211"/>
        <v>5.2119346920375564E-2</v>
      </c>
      <c r="AW510" s="12">
        <f t="shared" si="212"/>
        <v>0.15849160241675309</v>
      </c>
      <c r="AX510" s="12">
        <f t="shared" si="213"/>
        <v>2.1848511403962823E-2</v>
      </c>
      <c r="AY510" s="6">
        <f t="shared" si="214"/>
        <v>123422000000</v>
      </c>
      <c r="AZ510" s="13">
        <f t="shared" si="215"/>
        <v>0.26310544311386946</v>
      </c>
      <c r="BA510" s="14">
        <f t="shared" si="216"/>
        <v>12.013435850275645</v>
      </c>
      <c r="BB510" s="6"/>
      <c r="BC510" s="15"/>
      <c r="BD510" s="13">
        <f>_xlfn.PERCENTRANK.EXC($AX509:$AX$1474,AX510)</f>
        <v>0.85599999999999998</v>
      </c>
      <c r="BE510" s="13">
        <f>_xlfn.PERCENTRANK.EXC($AZ509:$AZ$1474,AZ510)</f>
        <v>0.92200000000000004</v>
      </c>
      <c r="BF510" s="13">
        <f>1-_xlfn.PERCENTRANK.EXC($BA509:$BA$1474,BA510)</f>
        <v>0.54099999999999993</v>
      </c>
      <c r="BG510" s="13">
        <v>0</v>
      </c>
      <c r="BH510" s="16">
        <f t="shared" si="217"/>
        <v>0.57200000000000006</v>
      </c>
    </row>
    <row r="511" spans="1:60" collapsed="1">
      <c r="A511" s="4" t="s">
        <v>1259</v>
      </c>
      <c r="B511" s="4" t="s">
        <v>1260</v>
      </c>
      <c r="C511" s="4" t="s">
        <v>20</v>
      </c>
      <c r="D511" s="4" t="s">
        <v>1136</v>
      </c>
      <c r="E511" s="45">
        <v>80313751200</v>
      </c>
      <c r="F511" s="45">
        <v>74289000000</v>
      </c>
      <c r="G511" s="45">
        <v>89466000000</v>
      </c>
      <c r="H511" s="45">
        <v>122126000000</v>
      </c>
      <c r="I511" s="43">
        <v>5913000000</v>
      </c>
      <c r="J511" s="43">
        <v>5697000000</v>
      </c>
      <c r="K511" s="43">
        <v>6427000000</v>
      </c>
      <c r="L511" s="45">
        <v>8273000000</v>
      </c>
      <c r="M511" s="45">
        <v>15424000</v>
      </c>
      <c r="N511" s="45">
        <v>16309000</v>
      </c>
      <c r="O511" s="45">
        <v>16028000</v>
      </c>
      <c r="P511" s="45">
        <v>42775000000</v>
      </c>
      <c r="Q511" s="45">
        <v>342000000</v>
      </c>
      <c r="R511" s="45">
        <v>12114000000</v>
      </c>
      <c r="S511" s="45">
        <v>4296000000</v>
      </c>
      <c r="T511" s="45">
        <v>74978232799.999893</v>
      </c>
      <c r="U511" s="1">
        <v>11.6962145761323</v>
      </c>
      <c r="V511" s="8">
        <v>3</v>
      </c>
      <c r="W511" s="1"/>
      <c r="X511" s="11">
        <f t="shared" si="219"/>
        <v>0</v>
      </c>
      <c r="Y511" s="5">
        <f t="shared" si="194"/>
        <v>0</v>
      </c>
      <c r="Z511" s="5"/>
      <c r="AA511" s="5">
        <f t="shared" si="195"/>
        <v>0</v>
      </c>
      <c r="AB511" s="5"/>
      <c r="AC511" s="5"/>
      <c r="AD511" s="5"/>
      <c r="AE511" s="17">
        <f t="shared" si="196"/>
        <v>0</v>
      </c>
      <c r="AF511" s="10"/>
      <c r="AG511" s="12">
        <f t="shared" si="197"/>
        <v>7.9594556394621013E-2</v>
      </c>
      <c r="AH511" s="12">
        <f t="shared" si="198"/>
        <v>6.3677821742337867E-2</v>
      </c>
      <c r="AI511" s="12">
        <f t="shared" si="218"/>
        <v>6.7741512863763648E-2</v>
      </c>
      <c r="AJ511" s="12">
        <f t="shared" si="199"/>
        <v>2.9672316329195425E-2</v>
      </c>
      <c r="AK511" s="12">
        <f t="shared" si="200"/>
        <v>5.3234359803414399E-2</v>
      </c>
      <c r="AL511" s="12">
        <f t="shared" si="201"/>
        <v>1.9951954291657081E-2</v>
      </c>
      <c r="AM511" s="12">
        <f t="shared" si="202"/>
        <v>6.4149881019121446E-2</v>
      </c>
      <c r="AN511" s="6">
        <f t="shared" si="203"/>
        <v>4816.4548755186725</v>
      </c>
      <c r="AO511" s="6">
        <f t="shared" si="204"/>
        <v>5485.6827518548043</v>
      </c>
      <c r="AP511" s="6">
        <f t="shared" si="205"/>
        <v>7619.5408035937107</v>
      </c>
      <c r="AQ511" s="6">
        <f t="shared" si="206"/>
        <v>383.36358921161832</v>
      </c>
      <c r="AR511" s="6">
        <f t="shared" si="207"/>
        <v>349.31632840762768</v>
      </c>
      <c r="AS511" s="6">
        <f t="shared" si="208"/>
        <v>516.15922136261531</v>
      </c>
      <c r="AT511" s="12">
        <f t="shared" si="209"/>
        <v>2.7348340458587028E-2</v>
      </c>
      <c r="AU511" s="12">
        <f t="shared" si="210"/>
        <v>5.6289635748487221E-2</v>
      </c>
      <c r="AV511" s="12">
        <f t="shared" si="211"/>
        <v>1.7649917329641829E-2</v>
      </c>
      <c r="AW511" s="12">
        <f t="shared" si="212"/>
        <v>6.7236821264820223E-2</v>
      </c>
      <c r="AX511" s="12">
        <f t="shared" si="213"/>
        <v>1.7649917329641829E-2</v>
      </c>
      <c r="AY511" s="6">
        <f t="shared" si="214"/>
        <v>50935000000</v>
      </c>
      <c r="AZ511" s="13">
        <f t="shared" si="215"/>
        <v>0.1624226955924217</v>
      </c>
      <c r="BA511" s="14">
        <f t="shared" si="216"/>
        <v>9.0630040855795837</v>
      </c>
      <c r="BB511" s="6"/>
      <c r="BC511" s="15"/>
      <c r="BD511" s="13">
        <f>_xlfn.PERCENTRANK.EXC($AX510:$AX$1474,AX511)</f>
        <v>0.82</v>
      </c>
      <c r="BE511" s="13">
        <f>_xlfn.PERCENTRANK.EXC($AZ510:$AZ$1474,AZ511)</f>
        <v>0.81399999999999995</v>
      </c>
      <c r="BF511" s="13">
        <f>1-_xlfn.PERCENTRANK.EXC($BA510:$BA$1474,BA511)</f>
        <v>0.73799999999999999</v>
      </c>
      <c r="BG511" s="13">
        <v>0</v>
      </c>
      <c r="BH511" s="16">
        <f t="shared" si="217"/>
        <v>0.622</v>
      </c>
    </row>
    <row r="512" spans="1:60" collapsed="1">
      <c r="A512" s="4" t="s">
        <v>65</v>
      </c>
      <c r="B512" s="4" t="s">
        <v>66</v>
      </c>
      <c r="C512" s="4" t="s">
        <v>20</v>
      </c>
      <c r="D512" s="4" t="s">
        <v>50</v>
      </c>
      <c r="E512" s="45">
        <v>35470800000</v>
      </c>
      <c r="F512" s="45">
        <v>152297000000</v>
      </c>
      <c r="G512" s="45">
        <v>122984000000</v>
      </c>
      <c r="H512" s="45">
        <v>106419000000</v>
      </c>
      <c r="I512" s="43">
        <v>3713000000</v>
      </c>
      <c r="J512" s="43">
        <v>4330000000</v>
      </c>
      <c r="K512" s="43">
        <v>2605000000</v>
      </c>
      <c r="L512" s="45">
        <v>3940000000</v>
      </c>
      <c r="M512" s="45">
        <v>34655000</v>
      </c>
      <c r="N512" s="45">
        <v>30145000</v>
      </c>
      <c r="O512" s="45">
        <v>26175000</v>
      </c>
      <c r="P512" s="45">
        <v>41562000000</v>
      </c>
      <c r="Q512" s="45">
        <v>11371000000</v>
      </c>
      <c r="R512" s="45">
        <v>8541000000</v>
      </c>
      <c r="S512" s="45">
        <v>32444000000</v>
      </c>
      <c r="T512" s="45">
        <v>22997000000</v>
      </c>
      <c r="U512" s="1">
        <v>10.7689612690718</v>
      </c>
      <c r="V512" s="8">
        <v>3</v>
      </c>
      <c r="W512" s="1"/>
      <c r="X512" s="11">
        <f t="shared" si="219"/>
        <v>0</v>
      </c>
      <c r="Y512" s="5">
        <f t="shared" si="194"/>
        <v>0</v>
      </c>
      <c r="Z512" s="5"/>
      <c r="AA512" s="5">
        <f t="shared" si="195"/>
        <v>0</v>
      </c>
      <c r="AB512" s="5"/>
      <c r="AC512" s="5"/>
      <c r="AD512" s="5"/>
      <c r="AE512" s="5">
        <f t="shared" si="196"/>
        <v>0</v>
      </c>
      <c r="AF512" s="10"/>
      <c r="AG512" s="12">
        <f t="shared" si="197"/>
        <v>2.4379994353138933E-2</v>
      </c>
      <c r="AH512" s="12">
        <f t="shared" si="198"/>
        <v>3.5207831913094387E-2</v>
      </c>
      <c r="AI512" s="12">
        <f t="shared" si="218"/>
        <v>3.7023463855138647E-2</v>
      </c>
      <c r="AJ512" s="12">
        <f t="shared" si="199"/>
        <v>-2.0864463022686075E-2</v>
      </c>
      <c r="AK512" s="12">
        <f t="shared" si="200"/>
        <v>-2.3823324400122026E-2</v>
      </c>
      <c r="AL512" s="12">
        <f t="shared" si="201"/>
        <v>3.496719787733138E-3</v>
      </c>
      <c r="AM512" s="12">
        <f t="shared" si="202"/>
        <v>-1.5608048407247055E-2</v>
      </c>
      <c r="AN512" s="6">
        <f t="shared" si="203"/>
        <v>4394.6616649834077</v>
      </c>
      <c r="AO512" s="6">
        <f t="shared" si="204"/>
        <v>4079.7478852214299</v>
      </c>
      <c r="AP512" s="6">
        <f t="shared" si="205"/>
        <v>4065.67335243553</v>
      </c>
      <c r="AQ512" s="6">
        <f t="shared" si="206"/>
        <v>107.14182657625162</v>
      </c>
      <c r="AR512" s="6">
        <f t="shared" si="207"/>
        <v>143.63907779067839</v>
      </c>
      <c r="AS512" s="6">
        <f t="shared" si="208"/>
        <v>150.52531041069722</v>
      </c>
      <c r="AT512" s="12">
        <f t="shared" si="209"/>
        <v>-4.5666686049601335E-3</v>
      </c>
      <c r="AU512" s="12">
        <f t="shared" si="210"/>
        <v>-5.7580383320843254E-4</v>
      </c>
      <c r="AV512" s="12">
        <f t="shared" si="211"/>
        <v>2.0200008168473227E-2</v>
      </c>
      <c r="AW512" s="12">
        <f t="shared" si="212"/>
        <v>7.8351178889499717E-3</v>
      </c>
      <c r="AX512" s="12">
        <f t="shared" si="213"/>
        <v>-2.3823324400122026E-2</v>
      </c>
      <c r="AY512" s="6">
        <f t="shared" si="214"/>
        <v>29030000000</v>
      </c>
      <c r="AZ512" s="13">
        <f t="shared" si="215"/>
        <v>0.13572166724078538</v>
      </c>
      <c r="BA512" s="14">
        <f t="shared" si="216"/>
        <v>5.8368020304568535</v>
      </c>
      <c r="BB512" s="6"/>
      <c r="BC512" s="15"/>
      <c r="BD512" s="13">
        <f>_xlfn.PERCENTRANK.EXC($AX511:$AX$1474,AX512)</f>
        <v>0.48699999999999999</v>
      </c>
      <c r="BE512" s="13">
        <f>_xlfn.PERCENTRANK.EXC($AZ511:$AZ$1474,AZ512)</f>
        <v>0.75700000000000001</v>
      </c>
      <c r="BF512" s="13">
        <f>1-_xlfn.PERCENTRANK.EXC($BA511:$BA$1474,BA512)</f>
        <v>0.88900000000000001</v>
      </c>
      <c r="BG512" s="13">
        <v>0</v>
      </c>
      <c r="BH512" s="16">
        <f t="shared" si="217"/>
        <v>0.60440000000000005</v>
      </c>
    </row>
    <row r="513" spans="1:60" collapsed="1">
      <c r="A513" s="4" t="s">
        <v>2757</v>
      </c>
      <c r="B513" s="4" t="s">
        <v>2758</v>
      </c>
      <c r="C513" s="4" t="s">
        <v>20</v>
      </c>
      <c r="D513" s="4" t="s">
        <v>2740</v>
      </c>
      <c r="E513" s="45">
        <v>4656212667</v>
      </c>
      <c r="F513" s="45">
        <v>21250339000</v>
      </c>
      <c r="G513" s="45">
        <v>17820007000</v>
      </c>
      <c r="H513" s="45">
        <v>20687949000</v>
      </c>
      <c r="I513" s="43">
        <v>966520000</v>
      </c>
      <c r="J513" s="43">
        <v>756729000</v>
      </c>
      <c r="K513" s="43">
        <v>677032000</v>
      </c>
      <c r="L513" s="45">
        <v>865072000</v>
      </c>
      <c r="M513" s="45">
        <v>5164870</v>
      </c>
      <c r="N513" s="45">
        <v>6339750</v>
      </c>
      <c r="O513" s="45">
        <v>6335010</v>
      </c>
      <c r="P513" s="45">
        <v>5657889000</v>
      </c>
      <c r="Q513" s="45">
        <v>2437686000</v>
      </c>
      <c r="R513" s="45">
        <v>5323834000</v>
      </c>
      <c r="S513" s="45">
        <v>4233862000</v>
      </c>
      <c r="T513" s="45">
        <v>4241986913.00001</v>
      </c>
      <c r="U513" s="1">
        <v>4.90376676370445</v>
      </c>
      <c r="V513" s="8">
        <v>2</v>
      </c>
      <c r="W513" s="1"/>
      <c r="X513" s="11">
        <f t="shared" si="219"/>
        <v>0</v>
      </c>
      <c r="Y513" s="5">
        <f t="shared" si="194"/>
        <v>0</v>
      </c>
      <c r="Z513" s="5"/>
      <c r="AA513" s="5">
        <f t="shared" si="195"/>
        <v>0</v>
      </c>
      <c r="AB513" s="5"/>
      <c r="AC513" s="5"/>
      <c r="AD513" s="5"/>
      <c r="AE513" s="17">
        <f t="shared" si="196"/>
        <v>0</v>
      </c>
      <c r="AF513" s="10"/>
      <c r="AG513" s="12">
        <f t="shared" si="197"/>
        <v>4.5482568536906638E-2</v>
      </c>
      <c r="AH513" s="12">
        <f t="shared" si="198"/>
        <v>4.246513483412212E-2</v>
      </c>
      <c r="AI513" s="12">
        <f t="shared" si="218"/>
        <v>4.1815261628883563E-2</v>
      </c>
      <c r="AJ513" s="12">
        <f t="shared" si="199"/>
        <v>-1.5764908163715674E-3</v>
      </c>
      <c r="AK513" s="12">
        <f t="shared" si="200"/>
        <v>2.5183468599250469E-2</v>
      </c>
      <c r="AL513" s="12">
        <f t="shared" si="201"/>
        <v>-6.5016692165567047E-3</v>
      </c>
      <c r="AM513" s="12">
        <f t="shared" si="202"/>
        <v>2.2551789161471936E-2</v>
      </c>
      <c r="AN513" s="6">
        <f t="shared" si="203"/>
        <v>4114.3995879857575</v>
      </c>
      <c r="AO513" s="6">
        <f t="shared" si="204"/>
        <v>2810.8374935920187</v>
      </c>
      <c r="AP513" s="6">
        <f t="shared" si="205"/>
        <v>3265.6537243035132</v>
      </c>
      <c r="AQ513" s="6">
        <f t="shared" si="206"/>
        <v>187.13346124878265</v>
      </c>
      <c r="AR513" s="6">
        <f t="shared" si="207"/>
        <v>119.36259316219095</v>
      </c>
      <c r="AS513" s="6">
        <f t="shared" si="208"/>
        <v>136.5541648710894</v>
      </c>
      <c r="AT513" s="12">
        <f t="shared" si="209"/>
        <v>-1.3498244085458744E-2</v>
      </c>
      <c r="AU513" s="12">
        <f t="shared" si="210"/>
        <v>2.5311273064134499E-2</v>
      </c>
      <c r="AV513" s="12">
        <f t="shared" si="211"/>
        <v>-1.8364613011354503E-2</v>
      </c>
      <c r="AW513" s="12">
        <f t="shared" si="212"/>
        <v>2.2679265548121608E-2</v>
      </c>
      <c r="AX513" s="12">
        <f t="shared" si="213"/>
        <v>-1.8364613011354503E-2</v>
      </c>
      <c r="AY513" s="6">
        <f t="shared" si="214"/>
        <v>9185547000</v>
      </c>
      <c r="AZ513" s="13">
        <f t="shared" si="215"/>
        <v>9.4177516047765045E-2</v>
      </c>
      <c r="BA513" s="14">
        <f t="shared" si="216"/>
        <v>4.903622950459626</v>
      </c>
      <c r="BB513" s="6"/>
      <c r="BC513" s="15"/>
      <c r="BD513" s="13">
        <f>_xlfn.PERCENTRANK.EXC($AX512:$AX$1474,AX513)</f>
        <v>0.52800000000000002</v>
      </c>
      <c r="BE513" s="13">
        <f>_xlfn.PERCENTRANK.EXC($AZ512:$AZ$1474,AZ513)</f>
        <v>0.53400000000000003</v>
      </c>
      <c r="BF513" s="13">
        <f>1-_xlfn.PERCENTRANK.EXC($BA512:$BA$1474,BA513)</f>
        <v>0.91300000000000003</v>
      </c>
      <c r="BG513" s="13">
        <v>0</v>
      </c>
      <c r="BH513" s="16">
        <f t="shared" si="217"/>
        <v>0.57760000000000011</v>
      </c>
    </row>
    <row r="514" spans="1:60" collapsed="1">
      <c r="A514" s="4" t="s">
        <v>1301</v>
      </c>
      <c r="B514" s="4" t="s">
        <v>1302</v>
      </c>
      <c r="C514" s="4" t="s">
        <v>20</v>
      </c>
      <c r="D514" s="4" t="s">
        <v>1292</v>
      </c>
      <c r="E514" s="45">
        <v>575118887064</v>
      </c>
      <c r="F514" s="45">
        <v>723119000000</v>
      </c>
      <c r="G514" s="45">
        <v>772328000000</v>
      </c>
      <c r="H514" s="45">
        <v>1027277000000</v>
      </c>
      <c r="I514" s="43">
        <v>37662000000</v>
      </c>
      <c r="J514" s="43">
        <v>77254000000</v>
      </c>
      <c r="K514" s="43">
        <v>71990000000</v>
      </c>
      <c r="L514" s="45">
        <v>89319000000</v>
      </c>
      <c r="M514" s="45">
        <v>179630000</v>
      </c>
      <c r="N514" s="45">
        <v>300604000</v>
      </c>
      <c r="O514" s="45">
        <v>274537920</v>
      </c>
      <c r="P514" s="45">
        <v>169080000000</v>
      </c>
      <c r="Q514" s="45">
        <v>471933000000</v>
      </c>
      <c r="R514" s="45">
        <v>211618000000</v>
      </c>
      <c r="S514" s="45">
        <v>157142000000</v>
      </c>
      <c r="T514" s="45">
        <v>746940653446</v>
      </c>
      <c r="U514" s="1">
        <v>7.7974199402550104</v>
      </c>
      <c r="V514" s="8">
        <v>1</v>
      </c>
      <c r="W514" s="1">
        <v>1.65582663744826</v>
      </c>
      <c r="X514" s="11">
        <f t="shared" si="219"/>
        <v>0</v>
      </c>
      <c r="Y514" s="5">
        <f t="shared" ref="Y514:Y577" si="220">IF(V514&gt;6,1,0)</f>
        <v>0</v>
      </c>
      <c r="Z514" s="5"/>
      <c r="AA514" s="5">
        <f t="shared" ref="AA514:AA577" si="221">IF(W514&gt;3.5,1,0)</f>
        <v>0</v>
      </c>
      <c r="AB514" s="5"/>
      <c r="AC514" s="5"/>
      <c r="AD514" s="5"/>
      <c r="AE514" s="5">
        <f t="shared" ref="AE514:AE577" si="222">SUM(X514:AD514)</f>
        <v>0</v>
      </c>
      <c r="AF514" s="10"/>
      <c r="AG514" s="12">
        <f t="shared" ref="AG514:AG577" si="223">I514/F514</f>
        <v>5.2082713910158632E-2</v>
      </c>
      <c r="AH514" s="12">
        <f t="shared" ref="AH514:AH577" si="224">J514/G514</f>
        <v>0.1000274494774241</v>
      </c>
      <c r="AI514" s="12">
        <f t="shared" si="218"/>
        <v>8.6947337475675984E-2</v>
      </c>
      <c r="AJ514" s="12">
        <f t="shared" ref="AJ514:AJ577" si="225">(H514/F514)^(1/17)-1</f>
        <v>2.0867274092599919E-2</v>
      </c>
      <c r="AK514" s="12">
        <f t="shared" ref="AK514:AK577" si="226">(H514/G514)^(1/6)-1</f>
        <v>4.8691217135286902E-2</v>
      </c>
      <c r="AL514" s="12">
        <f t="shared" ref="AL514:AL577" si="227">((H514*AI514)/(F514*AG514))^(1/17)-1</f>
        <v>5.211013526845365E-2</v>
      </c>
      <c r="AM514" s="12">
        <f t="shared" ref="AM514:AM577" si="228">((H514*AI514)/(G514*AH514))^(1/6)-1</f>
        <v>2.4480774525222238E-2</v>
      </c>
      <c r="AN514" s="6">
        <f t="shared" ref="AN514:AN577" si="229">F514/M514</f>
        <v>4025.6026276234484</v>
      </c>
      <c r="AO514" s="6">
        <f t="shared" ref="AO514:AO577" si="230">G514/N514</f>
        <v>2569.2539021436842</v>
      </c>
      <c r="AP514" s="6">
        <f t="shared" ref="AP514:AP577" si="231">H514/O514</f>
        <v>3741.8401071881071</v>
      </c>
      <c r="AQ514" s="6">
        <f t="shared" ref="AQ514:AQ577" si="232">AN514*AG514</f>
        <v>209.66430997049491</v>
      </c>
      <c r="AR514" s="6">
        <f t="shared" ref="AR514:AR577" si="233">AO514*AH514</f>
        <v>256.99591489135213</v>
      </c>
      <c r="AS514" s="6">
        <f t="shared" ref="AS514:AS577" si="234">AP514*AI514</f>
        <v>325.34303457970395</v>
      </c>
      <c r="AT514" s="12">
        <f t="shared" ref="AT514:AT577" si="235">(AP514/AN514)^(1/17)-1</f>
        <v>-4.290599734336098E-3</v>
      </c>
      <c r="AU514" s="12">
        <f t="shared" ref="AU514:AU577" si="236">(AP514/AO514)^(1/6)-1</f>
        <v>6.4665137920504101E-2</v>
      </c>
      <c r="AV514" s="12">
        <f t="shared" ref="AV514:AV577" si="237">(AS514/AQ514)^(1/17)-1</f>
        <v>2.618232397814535E-2</v>
      </c>
      <c r="AW514" s="12">
        <f t="shared" ref="AW514:AW577" si="238">(AS514/AR514)^(1/6)-1</f>
        <v>4.008591593467159E-2</v>
      </c>
      <c r="AX514" s="12">
        <f t="shared" ref="AX514:AX577" si="239">MIN(AJ514:AM514,AT514:AW514)</f>
        <v>-4.290599734336098E-3</v>
      </c>
      <c r="AY514" s="6">
        <f t="shared" ref="AY514:AY577" si="240">MAX(P514,0)+MAX(Q514,0)+MAX(R514,0)-MAX(S514,0)</f>
        <v>695489000000</v>
      </c>
      <c r="AZ514" s="13">
        <f t="shared" ref="AZ514:AZ577" si="241">IF(AY514&gt;0,(H514*AI514)/AY514,1000%)</f>
        <v>0.12842618646736326</v>
      </c>
      <c r="BA514" s="14">
        <f t="shared" ref="BA514:BA577" si="242">IF(AI514&gt;0,T514/(H514*AI514),100000)</f>
        <v>8.3626177347037025</v>
      </c>
      <c r="BB514" s="6"/>
      <c r="BC514" s="15"/>
      <c r="BD514" s="13">
        <f>_xlfn.PERCENTRANK.EXC($AX513:$AX$1474,AX514)</f>
        <v>0.63700000000000001</v>
      </c>
      <c r="BE514" s="13">
        <f>_xlfn.PERCENTRANK.EXC($AZ513:$AZ$1474,AZ514)</f>
        <v>0.72199999999999998</v>
      </c>
      <c r="BF514" s="13">
        <f>1-_xlfn.PERCENTRANK.EXC($BA513:$BA$1474,BA514)</f>
        <v>0.78300000000000003</v>
      </c>
      <c r="BG514" s="13">
        <v>0</v>
      </c>
      <c r="BH514" s="16">
        <f t="shared" ref="BH514:BH577" si="243">IF(AE514=0,20%*BD514+20%*BE514+40%*BF514+20%*BG514,0)</f>
        <v>0.58500000000000008</v>
      </c>
    </row>
    <row r="515" spans="1:60" collapsed="1">
      <c r="A515" s="4" t="s">
        <v>123</v>
      </c>
      <c r="B515" s="4" t="s">
        <v>124</v>
      </c>
      <c r="C515" s="4" t="s">
        <v>20</v>
      </c>
      <c r="D515" s="4" t="s">
        <v>50</v>
      </c>
      <c r="E515" s="45">
        <v>3292725598800</v>
      </c>
      <c r="F515" s="45">
        <v>6212726000000</v>
      </c>
      <c r="G515" s="45">
        <v>5797362000000</v>
      </c>
      <c r="H515" s="45">
        <v>9848560000000</v>
      </c>
      <c r="I515" s="43">
        <v>108970000000</v>
      </c>
      <c r="J515" s="43">
        <v>133669000000</v>
      </c>
      <c r="K515" s="43">
        <v>213058000000</v>
      </c>
      <c r="L515" s="45">
        <v>388753000000</v>
      </c>
      <c r="M515" s="45">
        <v>333570000</v>
      </c>
      <c r="N515" s="45">
        <v>351884000</v>
      </c>
      <c r="O515" s="45">
        <v>351859000</v>
      </c>
      <c r="P515" s="45">
        <v>1730426000000</v>
      </c>
      <c r="Q515" s="45">
        <v>1227393000000</v>
      </c>
      <c r="R515" s="45">
        <v>1004064000000</v>
      </c>
      <c r="S515" s="45">
        <v>1611030000000</v>
      </c>
      <c r="T515" s="45">
        <v>4566392598799.9902</v>
      </c>
      <c r="U515" s="1">
        <v>9.9986468497929906</v>
      </c>
      <c r="V515" s="8">
        <v>2</v>
      </c>
      <c r="W515" s="1">
        <v>1.9526980178183799</v>
      </c>
      <c r="X515" s="11">
        <f t="shared" si="219"/>
        <v>0</v>
      </c>
      <c r="Y515" s="5">
        <f t="shared" si="220"/>
        <v>0</v>
      </c>
      <c r="Z515" s="5"/>
      <c r="AA515" s="5">
        <f t="shared" si="221"/>
        <v>0</v>
      </c>
      <c r="AB515" s="5"/>
      <c r="AC515" s="5"/>
      <c r="AD515" s="5"/>
      <c r="AE515" s="5">
        <f t="shared" si="222"/>
        <v>0</v>
      </c>
      <c r="AF515" s="10"/>
      <c r="AG515" s="12">
        <f t="shared" si="223"/>
        <v>1.7539804588195262E-2</v>
      </c>
      <c r="AH515" s="12">
        <f t="shared" si="224"/>
        <v>2.3056866209148229E-2</v>
      </c>
      <c r="AI515" s="12">
        <f t="shared" si="218"/>
        <v>3.9473080328494725E-2</v>
      </c>
      <c r="AJ515" s="12">
        <f t="shared" si="225"/>
        <v>2.747208483444985E-2</v>
      </c>
      <c r="AK515" s="12">
        <f t="shared" si="226"/>
        <v>9.2338026519217298E-2</v>
      </c>
      <c r="AL515" s="12">
        <f t="shared" si="227"/>
        <v>7.7685810902847763E-2</v>
      </c>
      <c r="AM515" s="12">
        <f t="shared" si="228"/>
        <v>0.19474120563761077</v>
      </c>
      <c r="AN515" s="6">
        <f t="shared" si="229"/>
        <v>18624.954282459454</v>
      </c>
      <c r="AO515" s="6">
        <f t="shared" si="230"/>
        <v>16475.207738913959</v>
      </c>
      <c r="AP515" s="6">
        <f t="shared" si="231"/>
        <v>27990.075570043682</v>
      </c>
      <c r="AQ515" s="6">
        <f t="shared" si="232"/>
        <v>326.67805857840932</v>
      </c>
      <c r="AR515" s="6">
        <f t="shared" si="233"/>
        <v>379.86666060406264</v>
      </c>
      <c r="AS515" s="6">
        <f t="shared" si="234"/>
        <v>1104.8545013769719</v>
      </c>
      <c r="AT515" s="12">
        <f t="shared" si="235"/>
        <v>2.4251015648381946E-2</v>
      </c>
      <c r="AU515" s="12">
        <f t="shared" si="236"/>
        <v>9.2350961455389902E-2</v>
      </c>
      <c r="AV515" s="12">
        <f t="shared" si="237"/>
        <v>7.4307324412559161E-2</v>
      </c>
      <c r="AW515" s="12">
        <f t="shared" si="238"/>
        <v>0.19475535318247572</v>
      </c>
      <c r="AX515" s="12">
        <f t="shared" si="239"/>
        <v>2.4251015648381946E-2</v>
      </c>
      <c r="AY515" s="6">
        <f t="shared" si="240"/>
        <v>2350853000000</v>
      </c>
      <c r="AZ515" s="13">
        <f t="shared" si="241"/>
        <v>0.1653667838865297</v>
      </c>
      <c r="BA515" s="14">
        <f t="shared" si="242"/>
        <v>11.746256874673611</v>
      </c>
      <c r="BB515" s="6"/>
      <c r="BC515" s="15"/>
      <c r="BD515" s="13">
        <f>_xlfn.PERCENTRANK.EXC($AX514:$AX$1474,AX515)</f>
        <v>0.872</v>
      </c>
      <c r="BE515" s="13">
        <f>_xlfn.PERCENTRANK.EXC($AZ514:$AZ$1474,AZ515)</f>
        <v>0.82099999999999995</v>
      </c>
      <c r="BF515" s="13">
        <f>1-_xlfn.PERCENTRANK.EXC($BA514:$BA$1474,BA515)</f>
        <v>0.55400000000000005</v>
      </c>
      <c r="BG515" s="13">
        <v>0</v>
      </c>
      <c r="BH515" s="16">
        <f t="shared" si="243"/>
        <v>0.56020000000000003</v>
      </c>
    </row>
    <row r="516" spans="1:60" collapsed="1">
      <c r="A516" s="4" t="s">
        <v>808</v>
      </c>
      <c r="B516" s="4" t="s">
        <v>809</v>
      </c>
      <c r="C516" s="4" t="s">
        <v>20</v>
      </c>
      <c r="D516" s="4" t="s">
        <v>803</v>
      </c>
      <c r="E516" s="45">
        <v>39494000000</v>
      </c>
      <c r="F516" s="45">
        <v>53307129000</v>
      </c>
      <c r="G516" s="45">
        <v>58934108000</v>
      </c>
      <c r="H516" s="45">
        <v>72113754000</v>
      </c>
      <c r="I516" s="43">
        <v>3849200000</v>
      </c>
      <c r="J516" s="43">
        <v>3497751000</v>
      </c>
      <c r="K516" s="43">
        <v>1169984000</v>
      </c>
      <c r="L516" s="45">
        <v>3884097000</v>
      </c>
      <c r="M516" s="45">
        <v>28506630</v>
      </c>
      <c r="N516" s="45">
        <v>31833830</v>
      </c>
      <c r="O516" s="45">
        <v>31573070</v>
      </c>
      <c r="P516" s="45">
        <v>20874385000</v>
      </c>
      <c r="Q516" s="45">
        <v>14548201000</v>
      </c>
      <c r="R516" s="45">
        <v>21996710000</v>
      </c>
      <c r="S516" s="45">
        <v>15439229000</v>
      </c>
      <c r="T516" s="45">
        <v>21740250000</v>
      </c>
      <c r="U516" s="1">
        <v>8.1932334993962392</v>
      </c>
      <c r="V516" s="8"/>
      <c r="W516" s="1"/>
      <c r="X516" s="11">
        <f t="shared" si="219"/>
        <v>0</v>
      </c>
      <c r="Y516" s="5">
        <f t="shared" si="220"/>
        <v>0</v>
      </c>
      <c r="Z516" s="5"/>
      <c r="AA516" s="5">
        <f t="shared" si="221"/>
        <v>0</v>
      </c>
      <c r="AB516" s="5"/>
      <c r="AC516" s="5"/>
      <c r="AD516" s="5"/>
      <c r="AE516" s="5">
        <f t="shared" si="222"/>
        <v>0</v>
      </c>
      <c r="AF516" s="10"/>
      <c r="AG516" s="12">
        <f t="shared" si="223"/>
        <v>7.2207978036108456E-2</v>
      </c>
      <c r="AH516" s="12">
        <f t="shared" si="224"/>
        <v>5.9350198360514764E-2</v>
      </c>
      <c r="AI516" s="12">
        <f t="shared" si="218"/>
        <v>5.3860696254975159E-2</v>
      </c>
      <c r="AJ516" s="12">
        <f t="shared" si="225"/>
        <v>1.7933898386405023E-2</v>
      </c>
      <c r="AK516" s="12">
        <f t="shared" si="226"/>
        <v>3.4209600316674971E-2</v>
      </c>
      <c r="AL516" s="12">
        <f t="shared" si="227"/>
        <v>5.3103447069968723E-4</v>
      </c>
      <c r="AM516" s="12">
        <f t="shared" si="228"/>
        <v>1.7615069447914022E-2</v>
      </c>
      <c r="AN516" s="6">
        <f t="shared" si="229"/>
        <v>1869.9905600907578</v>
      </c>
      <c r="AO516" s="6">
        <f t="shared" si="230"/>
        <v>1851.3043513771356</v>
      </c>
      <c r="AP516" s="6">
        <f t="shared" si="231"/>
        <v>2284.0273055486846</v>
      </c>
      <c r="AQ516" s="6">
        <f t="shared" si="232"/>
        <v>135.0282372907636</v>
      </c>
      <c r="AR516" s="6">
        <f t="shared" si="233"/>
        <v>109.87528047991712</v>
      </c>
      <c r="AS516" s="6">
        <f t="shared" si="234"/>
        <v>123.01930094222703</v>
      </c>
      <c r="AT516" s="12">
        <f t="shared" si="235"/>
        <v>1.1834590772023645E-2</v>
      </c>
      <c r="AU516" s="12">
        <f t="shared" si="236"/>
        <v>3.5628304722577608E-2</v>
      </c>
      <c r="AV516" s="12">
        <f t="shared" si="237"/>
        <v>-5.463997786940511E-3</v>
      </c>
      <c r="AW516" s="12">
        <f t="shared" si="238"/>
        <v>1.9011009866661377E-2</v>
      </c>
      <c r="AX516" s="12">
        <f t="shared" si="239"/>
        <v>-5.463997786940511E-3</v>
      </c>
      <c r="AY516" s="6">
        <f t="shared" si="240"/>
        <v>41980067000</v>
      </c>
      <c r="AZ516" s="13">
        <f t="shared" si="241"/>
        <v>9.2522410695533186E-2</v>
      </c>
      <c r="BA516" s="14">
        <f t="shared" si="242"/>
        <v>5.5972469276642682</v>
      </c>
      <c r="BB516" s="6"/>
      <c r="BC516" s="15"/>
      <c r="BD516" s="13">
        <f>_xlfn.PERCENTRANK.EXC($AX515:$AX$1474,AX516)</f>
        <v>0.627</v>
      </c>
      <c r="BE516" s="13">
        <f>_xlfn.PERCENTRANK.EXC($AZ515:$AZ$1474,AZ516)</f>
        <v>0.52</v>
      </c>
      <c r="BF516" s="13">
        <f>1-_xlfn.PERCENTRANK.EXC($BA515:$BA$1474,BA516)</f>
        <v>0.89600000000000002</v>
      </c>
      <c r="BG516" s="13">
        <v>0</v>
      </c>
      <c r="BH516" s="16">
        <f t="shared" si="243"/>
        <v>0.5878000000000001</v>
      </c>
    </row>
    <row r="517" spans="1:60" collapsed="1">
      <c r="A517" s="4" t="s">
        <v>2125</v>
      </c>
      <c r="B517" s="4" t="s">
        <v>2126</v>
      </c>
      <c r="C517" s="4" t="s">
        <v>20</v>
      </c>
      <c r="D517" s="4" t="s">
        <v>2076</v>
      </c>
      <c r="E517" s="45">
        <v>167184617200</v>
      </c>
      <c r="F517" s="45">
        <v>229776577000</v>
      </c>
      <c r="G517" s="45">
        <v>512645000000</v>
      </c>
      <c r="H517" s="45">
        <v>566209000000</v>
      </c>
      <c r="I517" s="43">
        <v>5896441000</v>
      </c>
      <c r="J517" s="43">
        <v>12839000000</v>
      </c>
      <c r="K517" s="43">
        <v>17527000000</v>
      </c>
      <c r="L517" s="45">
        <v>13905000000</v>
      </c>
      <c r="M517" s="45">
        <v>41404630</v>
      </c>
      <c r="N517" s="45">
        <v>55579250</v>
      </c>
      <c r="O517" s="45">
        <v>56052540</v>
      </c>
      <c r="P517" s="45">
        <v>6168000000</v>
      </c>
      <c r="Q517" s="45">
        <v>17183000000</v>
      </c>
      <c r="R517" s="45">
        <v>127158000000</v>
      </c>
      <c r="S517" s="45">
        <v>29922000000</v>
      </c>
      <c r="T517" s="45">
        <v>123362715352</v>
      </c>
      <c r="U517" s="1">
        <v>15.508889563507299</v>
      </c>
      <c r="V517" s="8">
        <v>3</v>
      </c>
      <c r="W517" s="1"/>
      <c r="X517" s="11">
        <f t="shared" si="219"/>
        <v>0</v>
      </c>
      <c r="Y517" s="5">
        <f t="shared" si="220"/>
        <v>0</v>
      </c>
      <c r="Z517" s="5"/>
      <c r="AA517" s="5">
        <f t="shared" si="221"/>
        <v>0</v>
      </c>
      <c r="AB517" s="5"/>
      <c r="AC517" s="5"/>
      <c r="AD517" s="5"/>
      <c r="AE517" s="17">
        <f t="shared" si="222"/>
        <v>0</v>
      </c>
      <c r="AF517" s="10"/>
      <c r="AG517" s="12">
        <f t="shared" si="223"/>
        <v>2.5661627816833565E-2</v>
      </c>
      <c r="AH517" s="12">
        <f t="shared" si="224"/>
        <v>2.5044621521715806E-2</v>
      </c>
      <c r="AI517" s="12">
        <f t="shared" si="218"/>
        <v>2.4558069546757471E-2</v>
      </c>
      <c r="AJ517" s="12">
        <f t="shared" si="225"/>
        <v>5.4482729888693404E-2</v>
      </c>
      <c r="AK517" s="12">
        <f t="shared" si="226"/>
        <v>1.6701209937318051E-2</v>
      </c>
      <c r="AL517" s="12">
        <f t="shared" si="227"/>
        <v>5.1759713254269757E-2</v>
      </c>
      <c r="AM517" s="12">
        <f t="shared" si="228"/>
        <v>1.3382263918736648E-2</v>
      </c>
      <c r="AN517" s="6">
        <f t="shared" si="229"/>
        <v>5549.538227971123</v>
      </c>
      <c r="AO517" s="6">
        <f t="shared" si="230"/>
        <v>9223.6761021424354</v>
      </c>
      <c r="AP517" s="6">
        <f t="shared" si="231"/>
        <v>10101.397724349334</v>
      </c>
      <c r="AQ517" s="6">
        <f t="shared" si="232"/>
        <v>142.41018456148501</v>
      </c>
      <c r="AR517" s="6">
        <f t="shared" si="233"/>
        <v>231.00347701705218</v>
      </c>
      <c r="AS517" s="6">
        <f t="shared" si="234"/>
        <v>248.07082783402859</v>
      </c>
      <c r="AT517" s="12">
        <f t="shared" si="235"/>
        <v>3.5860919356166088E-2</v>
      </c>
      <c r="AU517" s="12">
        <f t="shared" si="236"/>
        <v>1.5265365866033553E-2</v>
      </c>
      <c r="AV517" s="12">
        <f t="shared" si="237"/>
        <v>3.3185990280130584E-2</v>
      </c>
      <c r="AW517" s="12">
        <f t="shared" si="238"/>
        <v>1.1951107054388732E-2</v>
      </c>
      <c r="AX517" s="12">
        <f t="shared" si="239"/>
        <v>1.1951107054388732E-2</v>
      </c>
      <c r="AY517" s="6">
        <f t="shared" si="240"/>
        <v>120587000000</v>
      </c>
      <c r="AZ517" s="13">
        <f t="shared" si="241"/>
        <v>0.11531093733155315</v>
      </c>
      <c r="BA517" s="14">
        <f t="shared" si="242"/>
        <v>8.8718241892844301</v>
      </c>
      <c r="BB517" s="6"/>
      <c r="BC517" s="15"/>
      <c r="BD517" s="13">
        <f>_xlfn.PERCENTRANK.EXC($AX516:$AX$1474,AX517)</f>
        <v>0.78200000000000003</v>
      </c>
      <c r="BE517" s="13">
        <f>_xlfn.PERCENTRANK.EXC($AZ516:$AZ$1474,AZ517)</f>
        <v>0.66500000000000004</v>
      </c>
      <c r="BF517" s="13">
        <f>1-_xlfn.PERCENTRANK.EXC($BA516:$BA$1474,BA517)</f>
        <v>0.752</v>
      </c>
      <c r="BG517" s="13">
        <v>0</v>
      </c>
      <c r="BH517" s="16">
        <f t="shared" si="243"/>
        <v>0.59020000000000006</v>
      </c>
    </row>
    <row r="518" spans="1:60" collapsed="1">
      <c r="A518" s="4" t="s">
        <v>2325</v>
      </c>
      <c r="B518" s="4" t="s">
        <v>2326</v>
      </c>
      <c r="C518" s="4" t="s">
        <v>20</v>
      </c>
      <c r="D518" s="4" t="s">
        <v>2228</v>
      </c>
      <c r="E518" s="45">
        <v>24906221106</v>
      </c>
      <c r="F518" s="45">
        <v>30908860000</v>
      </c>
      <c r="G518" s="45">
        <v>27538234000</v>
      </c>
      <c r="H518" s="45">
        <v>35982936000</v>
      </c>
      <c r="I518" s="43">
        <v>616586000</v>
      </c>
      <c r="J518" s="43">
        <v>2790643000</v>
      </c>
      <c r="K518" s="43">
        <v>2034502000</v>
      </c>
      <c r="L518" s="45">
        <v>3715614000</v>
      </c>
      <c r="M518" s="45">
        <v>39813000</v>
      </c>
      <c r="N518" s="45">
        <v>39587000</v>
      </c>
      <c r="O518" s="45">
        <v>39587000</v>
      </c>
      <c r="P518" s="45">
        <v>14854282000</v>
      </c>
      <c r="Q518" s="45">
        <v>1917755000</v>
      </c>
      <c r="R518" s="45">
        <v>16311866000</v>
      </c>
      <c r="S518" s="45">
        <v>4929374000</v>
      </c>
      <c r="T518" s="45">
        <v>27531166152</v>
      </c>
      <c r="U518" s="1">
        <v>6.6507440030828198</v>
      </c>
      <c r="V518" s="8">
        <v>3</v>
      </c>
      <c r="W518" s="1">
        <v>0.55078901790407098</v>
      </c>
      <c r="X518" s="11">
        <f t="shared" si="219"/>
        <v>0</v>
      </c>
      <c r="Y518" s="5">
        <f t="shared" si="220"/>
        <v>0</v>
      </c>
      <c r="Z518" s="5"/>
      <c r="AA518" s="5">
        <f t="shared" si="221"/>
        <v>0</v>
      </c>
      <c r="AB518" s="5"/>
      <c r="AC518" s="5"/>
      <c r="AD518" s="5"/>
      <c r="AE518" s="17">
        <f t="shared" si="222"/>
        <v>0</v>
      </c>
      <c r="AF518" s="10"/>
      <c r="AG518" s="12">
        <f t="shared" si="223"/>
        <v>1.9948519615411244E-2</v>
      </c>
      <c r="AH518" s="12">
        <f t="shared" si="224"/>
        <v>0.10133703562835583</v>
      </c>
      <c r="AI518" s="12">
        <f t="shared" si="218"/>
        <v>0.10326044545114384</v>
      </c>
      <c r="AJ518" s="12">
        <f t="shared" si="225"/>
        <v>8.9813840369703524E-3</v>
      </c>
      <c r="AK518" s="12">
        <f t="shared" si="226"/>
        <v>4.558678366121538E-2</v>
      </c>
      <c r="AL518" s="12">
        <f t="shared" si="227"/>
        <v>0.11143616800814948</v>
      </c>
      <c r="AM518" s="12">
        <f t="shared" si="228"/>
        <v>4.8868521109199925E-2</v>
      </c>
      <c r="AN518" s="6">
        <f t="shared" si="229"/>
        <v>776.35094064752718</v>
      </c>
      <c r="AO518" s="6">
        <f t="shared" si="230"/>
        <v>695.63831560865935</v>
      </c>
      <c r="AP518" s="6">
        <f t="shared" si="231"/>
        <v>908.9583954328441</v>
      </c>
      <c r="AQ518" s="6">
        <f t="shared" si="232"/>
        <v>15.487051967950167</v>
      </c>
      <c r="AR518" s="6">
        <f t="shared" si="233"/>
        <v>70.493924773284149</v>
      </c>
      <c r="AS518" s="6">
        <f t="shared" si="234"/>
        <v>93.859448808952422</v>
      </c>
      <c r="AT518" s="12">
        <f t="shared" si="235"/>
        <v>9.3193134970468439E-3</v>
      </c>
      <c r="AU518" s="12">
        <f t="shared" si="236"/>
        <v>4.558678366121538E-2</v>
      </c>
      <c r="AV518" s="12">
        <f t="shared" si="237"/>
        <v>0.11180841176814971</v>
      </c>
      <c r="AW518" s="12">
        <f t="shared" si="238"/>
        <v>4.8868521109199925E-2</v>
      </c>
      <c r="AX518" s="12">
        <f t="shared" si="239"/>
        <v>8.9813840369703524E-3</v>
      </c>
      <c r="AY518" s="6">
        <f t="shared" si="240"/>
        <v>28154529000</v>
      </c>
      <c r="AZ518" s="13">
        <f t="shared" si="241"/>
        <v>0.1319721597899933</v>
      </c>
      <c r="BA518" s="14">
        <f t="shared" si="242"/>
        <v>7.4095872585257778</v>
      </c>
      <c r="BB518" s="6"/>
      <c r="BC518" s="15"/>
      <c r="BD518" s="13">
        <f>_xlfn.PERCENTRANK.EXC($AX517:$AX$1474,AX518)</f>
        <v>0.75700000000000001</v>
      </c>
      <c r="BE518" s="13">
        <f>_xlfn.PERCENTRANK.EXC($AZ517:$AZ$1474,AZ518)</f>
        <v>0.74199999999999999</v>
      </c>
      <c r="BF518" s="13">
        <f>1-_xlfn.PERCENTRANK.EXC($BA517:$BA$1474,BA518)</f>
        <v>0.83199999999999996</v>
      </c>
      <c r="BG518" s="13">
        <v>0</v>
      </c>
      <c r="BH518" s="16">
        <f t="shared" si="243"/>
        <v>0.63260000000000005</v>
      </c>
    </row>
    <row r="519" spans="1:60" collapsed="1">
      <c r="A519" s="4" t="s">
        <v>2672</v>
      </c>
      <c r="B519" s="4" t="s">
        <v>2673</v>
      </c>
      <c r="C519" s="4" t="s">
        <v>20</v>
      </c>
      <c r="D519" s="4" t="s">
        <v>2543</v>
      </c>
      <c r="E519" s="45">
        <v>133436752240</v>
      </c>
      <c r="F519" s="45">
        <v>107784000000</v>
      </c>
      <c r="G519" s="45">
        <v>73979000000</v>
      </c>
      <c r="H519" s="45">
        <v>108278000000</v>
      </c>
      <c r="I519" s="43">
        <v>11680000000</v>
      </c>
      <c r="J519" s="43">
        <v>5219000000</v>
      </c>
      <c r="K519" s="43">
        <v>6319000000</v>
      </c>
      <c r="L519" s="45">
        <v>10929000000</v>
      </c>
      <c r="M519" s="45">
        <v>81134000</v>
      </c>
      <c r="N519" s="45">
        <v>81989000</v>
      </c>
      <c r="O519" s="45">
        <v>80712000</v>
      </c>
      <c r="P519" s="45">
        <v>30617000000</v>
      </c>
      <c r="Q519" s="45">
        <v>19630000000</v>
      </c>
      <c r="R519" s="45">
        <v>33689000000</v>
      </c>
      <c r="S519" s="45">
        <v>18013000000</v>
      </c>
      <c r="T519" s="45">
        <v>89233635359.999893</v>
      </c>
      <c r="U519" s="1">
        <v>16.387879320878099</v>
      </c>
      <c r="V519" s="8">
        <v>2</v>
      </c>
      <c r="W519" s="1"/>
      <c r="X519" s="11">
        <f t="shared" si="219"/>
        <v>0</v>
      </c>
      <c r="Y519" s="5">
        <f t="shared" si="220"/>
        <v>0</v>
      </c>
      <c r="Z519" s="5"/>
      <c r="AA519" s="5">
        <f t="shared" si="221"/>
        <v>0</v>
      </c>
      <c r="AB519" s="5"/>
      <c r="AC519" s="5"/>
      <c r="AD519" s="5"/>
      <c r="AE519" s="5">
        <f t="shared" si="222"/>
        <v>0</v>
      </c>
      <c r="AF519" s="10"/>
      <c r="AG519" s="12">
        <f t="shared" si="223"/>
        <v>0.10836487790395606</v>
      </c>
      <c r="AH519" s="12">
        <f t="shared" si="224"/>
        <v>7.0547047134997765E-2</v>
      </c>
      <c r="AI519" s="12">
        <f t="shared" si="218"/>
        <v>0.10093463122702673</v>
      </c>
      <c r="AJ519" s="12">
        <f t="shared" si="225"/>
        <v>2.6902262070094274E-4</v>
      </c>
      <c r="AK519" s="12">
        <f t="shared" si="226"/>
        <v>6.5545407153836166E-2</v>
      </c>
      <c r="AL519" s="12">
        <f t="shared" si="227"/>
        <v>-3.9016727773483195E-3</v>
      </c>
      <c r="AM519" s="12">
        <f t="shared" si="228"/>
        <v>0.13109440685668061</v>
      </c>
      <c r="AN519" s="6">
        <f t="shared" si="229"/>
        <v>1328.4689525969384</v>
      </c>
      <c r="AO519" s="6">
        <f t="shared" si="230"/>
        <v>902.30396760541043</v>
      </c>
      <c r="AP519" s="6">
        <f t="shared" si="231"/>
        <v>1341.5353355139262</v>
      </c>
      <c r="AQ519" s="6">
        <f t="shared" si="232"/>
        <v>143.95937584736362</v>
      </c>
      <c r="AR519" s="6">
        <f t="shared" si="233"/>
        <v>63.654880532754383</v>
      </c>
      <c r="AS519" s="6">
        <f t="shared" si="234"/>
        <v>135.4073743681237</v>
      </c>
      <c r="AT519" s="12">
        <f t="shared" si="235"/>
        <v>5.7590783966654513E-4</v>
      </c>
      <c r="AU519" s="12">
        <f t="shared" si="236"/>
        <v>6.8336848759181557E-2</v>
      </c>
      <c r="AV519" s="12">
        <f t="shared" si="237"/>
        <v>-3.5960671389170251E-3</v>
      </c>
      <c r="AW519" s="12">
        <f t="shared" si="238"/>
        <v>0.13405756916367872</v>
      </c>
      <c r="AX519" s="12">
        <f t="shared" si="239"/>
        <v>-3.9016727773483195E-3</v>
      </c>
      <c r="AY519" s="6">
        <f t="shared" si="240"/>
        <v>65923000000</v>
      </c>
      <c r="AZ519" s="13">
        <f t="shared" si="241"/>
        <v>0.1657843241357341</v>
      </c>
      <c r="BA519" s="14">
        <f t="shared" si="242"/>
        <v>8.1648490584682865</v>
      </c>
      <c r="BB519" s="6"/>
      <c r="BC519" s="15"/>
      <c r="BD519" s="13">
        <f>_xlfn.PERCENTRANK.EXC($AX518:$AX$1474,AX519)</f>
        <v>0.64100000000000001</v>
      </c>
      <c r="BE519" s="13">
        <f>_xlfn.PERCENTRANK.EXC($AZ518:$AZ$1474,AZ519)</f>
        <v>0.82199999999999995</v>
      </c>
      <c r="BF519" s="13">
        <f>1-_xlfn.PERCENTRANK.EXC($BA518:$BA$1474,BA519)</f>
        <v>0.79600000000000004</v>
      </c>
      <c r="BG519" s="13">
        <v>0</v>
      </c>
      <c r="BH519" s="16">
        <f t="shared" si="243"/>
        <v>0.61099999999999999</v>
      </c>
    </row>
    <row r="520" spans="1:60" collapsed="1">
      <c r="A520" s="4" t="s">
        <v>1199</v>
      </c>
      <c r="B520" s="4" t="s">
        <v>1200</v>
      </c>
      <c r="C520" s="4" t="s">
        <v>20</v>
      </c>
      <c r="D520" s="4" t="s">
        <v>1136</v>
      </c>
      <c r="E520" s="45">
        <v>52860000000</v>
      </c>
      <c r="F520" s="45">
        <v>13487841000</v>
      </c>
      <c r="G520" s="45">
        <v>13289737000</v>
      </c>
      <c r="H520" s="45">
        <v>18506410000</v>
      </c>
      <c r="I520" s="43">
        <v>533904000</v>
      </c>
      <c r="J520" s="43">
        <v>679779000</v>
      </c>
      <c r="K520" s="43">
        <v>1902755000</v>
      </c>
      <c r="L520" s="45">
        <v>3246402000</v>
      </c>
      <c r="M520" s="45">
        <v>12000120</v>
      </c>
      <c r="N520" s="45">
        <v>11998930</v>
      </c>
      <c r="O520" s="45">
        <v>11999830</v>
      </c>
      <c r="P520" s="45">
        <v>3261012000</v>
      </c>
      <c r="Q520" s="45">
        <v>2487000</v>
      </c>
      <c r="R520" s="45">
        <v>130885000</v>
      </c>
      <c r="S520" s="45">
        <v>498809000</v>
      </c>
      <c r="T520" s="45">
        <v>45940855000.000099</v>
      </c>
      <c r="U520" s="1">
        <v>18.8849158737404</v>
      </c>
      <c r="V520" s="8">
        <v>3</v>
      </c>
      <c r="W520" s="1"/>
      <c r="X520" s="11">
        <f t="shared" si="219"/>
        <v>0</v>
      </c>
      <c r="Y520" s="5">
        <f t="shared" si="220"/>
        <v>0</v>
      </c>
      <c r="Z520" s="5"/>
      <c r="AA520" s="5">
        <f t="shared" si="221"/>
        <v>0</v>
      </c>
      <c r="AB520" s="5"/>
      <c r="AC520" s="5"/>
      <c r="AD520" s="5"/>
      <c r="AE520" s="5">
        <f t="shared" si="222"/>
        <v>0</v>
      </c>
      <c r="AF520" s="10"/>
      <c r="AG520" s="12">
        <f t="shared" si="223"/>
        <v>3.9584096520710765E-2</v>
      </c>
      <c r="AH520" s="12">
        <f t="shared" si="224"/>
        <v>5.1150673636355636E-2</v>
      </c>
      <c r="AI520" s="12">
        <f t="shared" si="218"/>
        <v>0.17542040838822873</v>
      </c>
      <c r="AJ520" s="12">
        <f t="shared" si="225"/>
        <v>1.8781760978238138E-2</v>
      </c>
      <c r="AK520" s="12">
        <f t="shared" si="226"/>
        <v>5.6738747883750884E-2</v>
      </c>
      <c r="AL520" s="12">
        <f t="shared" si="227"/>
        <v>0.11202375836522482</v>
      </c>
      <c r="AM520" s="12">
        <f t="shared" si="228"/>
        <v>0.29769438512938784</v>
      </c>
      <c r="AN520" s="6">
        <f t="shared" si="229"/>
        <v>1123.9755102448976</v>
      </c>
      <c r="AO520" s="6">
        <f t="shared" si="230"/>
        <v>1107.5768422684357</v>
      </c>
      <c r="AP520" s="6">
        <f t="shared" si="231"/>
        <v>1542.2226814879878</v>
      </c>
      <c r="AQ520" s="6">
        <f t="shared" si="232"/>
        <v>44.491555084449161</v>
      </c>
      <c r="AR520" s="6">
        <f t="shared" si="233"/>
        <v>56.653301586058099</v>
      </c>
      <c r="AS520" s="6">
        <f t="shared" si="234"/>
        <v>270.53733261221203</v>
      </c>
      <c r="AT520" s="12">
        <f t="shared" si="235"/>
        <v>1.8783209250474497E-2</v>
      </c>
      <c r="AU520" s="12">
        <f t="shared" si="236"/>
        <v>5.6725538049449575E-2</v>
      </c>
      <c r="AV520" s="12">
        <f t="shared" si="237"/>
        <v>0.11202533918772972</v>
      </c>
      <c r="AW520" s="12">
        <f t="shared" si="238"/>
        <v>0.29767816321282092</v>
      </c>
      <c r="AX520" s="12">
        <f t="shared" si="239"/>
        <v>1.8781760978238138E-2</v>
      </c>
      <c r="AY520" s="6">
        <f t="shared" si="240"/>
        <v>2895575000</v>
      </c>
      <c r="AZ520" s="13">
        <f t="shared" si="241"/>
        <v>1.1211597005776055</v>
      </c>
      <c r="BA520" s="14">
        <f t="shared" si="242"/>
        <v>14.151314285784723</v>
      </c>
      <c r="BB520" s="6"/>
      <c r="BC520" s="15"/>
      <c r="BD520" s="13">
        <f>_xlfn.PERCENTRANK.EXC($AX519:$AX$1474,AX520)</f>
        <v>0.83199999999999996</v>
      </c>
      <c r="BE520" s="13">
        <f>_xlfn.PERCENTRANK.EXC($AZ519:$AZ$1474,AZ520)</f>
        <v>0.99</v>
      </c>
      <c r="BF520" s="13">
        <f>1-_xlfn.PERCENTRANK.EXC($BA519:$BA$1474,BA520)</f>
        <v>0.42900000000000005</v>
      </c>
      <c r="BG520" s="13">
        <v>0</v>
      </c>
      <c r="BH520" s="16">
        <f t="shared" si="243"/>
        <v>0.53600000000000003</v>
      </c>
    </row>
    <row r="521" spans="1:60" collapsed="1">
      <c r="A521" s="4" t="s">
        <v>511</v>
      </c>
      <c r="B521" s="4" t="s">
        <v>512</v>
      </c>
      <c r="C521" s="4" t="s">
        <v>20</v>
      </c>
      <c r="D521" s="4" t="s">
        <v>466</v>
      </c>
      <c r="E521" s="45">
        <v>60800375000</v>
      </c>
      <c r="F521" s="45">
        <v>6140388000</v>
      </c>
      <c r="G521" s="45">
        <v>22731110000</v>
      </c>
      <c r="H521" s="45">
        <v>33212068000</v>
      </c>
      <c r="I521" s="43">
        <v>142837000</v>
      </c>
      <c r="J521" s="43">
        <v>1442206000</v>
      </c>
      <c r="K521" s="43">
        <v>-211102000</v>
      </c>
      <c r="L521" s="45">
        <v>6713692000</v>
      </c>
      <c r="M521" s="45">
        <v>3436520</v>
      </c>
      <c r="N521" s="45">
        <v>9282360</v>
      </c>
      <c r="O521" s="45">
        <v>9097130</v>
      </c>
      <c r="P521" s="45">
        <v>10726026000</v>
      </c>
      <c r="Q521" s="45">
        <v>104260000</v>
      </c>
      <c r="R521" s="45">
        <v>44353287000</v>
      </c>
      <c r="S521" s="45">
        <v>482497000</v>
      </c>
      <c r="T521" s="45">
        <v>78762226000.000107</v>
      </c>
      <c r="U521" s="1">
        <v>14.368298099145701</v>
      </c>
      <c r="V521" s="8">
        <v>4</v>
      </c>
      <c r="W521" s="1">
        <v>0.119200014212204</v>
      </c>
      <c r="X521" s="11">
        <f t="shared" si="219"/>
        <v>0</v>
      </c>
      <c r="Y521" s="5">
        <f t="shared" si="220"/>
        <v>0</v>
      </c>
      <c r="Z521" s="5"/>
      <c r="AA521" s="5">
        <f t="shared" si="221"/>
        <v>0</v>
      </c>
      <c r="AB521" s="5"/>
      <c r="AC521" s="5"/>
      <c r="AD521" s="5"/>
      <c r="AE521" s="17">
        <f t="shared" si="222"/>
        <v>0</v>
      </c>
      <c r="AF521" s="10"/>
      <c r="AG521" s="12">
        <f t="shared" si="223"/>
        <v>2.3261885079574777E-2</v>
      </c>
      <c r="AH521" s="12">
        <f t="shared" si="224"/>
        <v>6.3446351717975941E-2</v>
      </c>
      <c r="AI521" s="12">
        <f t="shared" si="218"/>
        <v>0.20214615964293461</v>
      </c>
      <c r="AJ521" s="12">
        <f t="shared" si="225"/>
        <v>0.10439272093981877</v>
      </c>
      <c r="AK521" s="12">
        <f t="shared" si="226"/>
        <v>6.523610792584944E-2</v>
      </c>
      <c r="AL521" s="12">
        <f t="shared" si="227"/>
        <v>0.2541804904845486</v>
      </c>
      <c r="AM521" s="12">
        <f t="shared" si="228"/>
        <v>0.29217802946129945</v>
      </c>
      <c r="AN521" s="6">
        <f t="shared" si="229"/>
        <v>1786.8040925121925</v>
      </c>
      <c r="AO521" s="6">
        <f t="shared" si="230"/>
        <v>2448.8502923825408</v>
      </c>
      <c r="AP521" s="6">
        <f t="shared" si="231"/>
        <v>3650.8292175664192</v>
      </c>
      <c r="AQ521" s="6">
        <f t="shared" si="232"/>
        <v>41.564431459732518</v>
      </c>
      <c r="AR521" s="6">
        <f t="shared" si="233"/>
        <v>155.3706169551709</v>
      </c>
      <c r="AS521" s="6">
        <f t="shared" si="234"/>
        <v>738.00110584327149</v>
      </c>
      <c r="AT521" s="12">
        <f t="shared" si="235"/>
        <v>4.2926730686350556E-2</v>
      </c>
      <c r="AU521" s="12">
        <f t="shared" si="236"/>
        <v>6.8820759127291131E-2</v>
      </c>
      <c r="AV521" s="12">
        <f t="shared" si="237"/>
        <v>0.18437792447468637</v>
      </c>
      <c r="AW521" s="12">
        <f t="shared" si="238"/>
        <v>0.29652636828620449</v>
      </c>
      <c r="AX521" s="12">
        <f t="shared" si="239"/>
        <v>4.2926730686350556E-2</v>
      </c>
      <c r="AY521" s="6">
        <f t="shared" si="240"/>
        <v>54701076000</v>
      </c>
      <c r="AZ521" s="13">
        <f t="shared" si="241"/>
        <v>0.12273418533851144</v>
      </c>
      <c r="BA521" s="14">
        <f t="shared" si="242"/>
        <v>11.73158166922166</v>
      </c>
      <c r="BB521" s="6"/>
      <c r="BC521" s="15"/>
      <c r="BD521" s="13">
        <f>_xlfn.PERCENTRANK.EXC($AX520:$AX$1474,AX521)</f>
        <v>0.94699999999999995</v>
      </c>
      <c r="BE521" s="13">
        <f>_xlfn.PERCENTRANK.EXC($AZ520:$AZ$1474,AZ521)</f>
        <v>0.7</v>
      </c>
      <c r="BF521" s="13">
        <f>1-_xlfn.PERCENTRANK.EXC($BA520:$BA$1474,BA521)</f>
        <v>0.55800000000000005</v>
      </c>
      <c r="BG521" s="13">
        <v>0</v>
      </c>
      <c r="BH521" s="16">
        <f t="shared" si="243"/>
        <v>0.55260000000000009</v>
      </c>
    </row>
    <row r="522" spans="1:60" collapsed="1">
      <c r="A522" s="4" t="s">
        <v>2714</v>
      </c>
      <c r="B522" s="4" t="s">
        <v>2715</v>
      </c>
      <c r="C522" s="4" t="s">
        <v>20</v>
      </c>
      <c r="D522" s="4" t="s">
        <v>2543</v>
      </c>
      <c r="E522" s="45">
        <v>217909562400</v>
      </c>
      <c r="F522" s="45">
        <v>53314277000</v>
      </c>
      <c r="G522" s="45">
        <v>42081747000</v>
      </c>
      <c r="H522" s="45">
        <v>85749416000</v>
      </c>
      <c r="I522" s="43">
        <v>7716351000</v>
      </c>
      <c r="J522" s="43">
        <v>5641440000</v>
      </c>
      <c r="K522" s="43">
        <v>9499519000</v>
      </c>
      <c r="L522" s="45">
        <v>14050324000</v>
      </c>
      <c r="M522" s="45">
        <v>19711350</v>
      </c>
      <c r="N522" s="45">
        <v>18102550</v>
      </c>
      <c r="O522" s="45">
        <v>16559120</v>
      </c>
      <c r="P522" s="45">
        <v>20468905000</v>
      </c>
      <c r="Q522" s="45">
        <v>11198539000</v>
      </c>
      <c r="R522" s="45">
        <v>21952576000</v>
      </c>
      <c r="S522" s="45">
        <v>8178015000</v>
      </c>
      <c r="T522" s="45">
        <v>186925963400</v>
      </c>
      <c r="U522" s="1">
        <v>19.7444286878852</v>
      </c>
      <c r="V522" s="8">
        <v>1</v>
      </c>
      <c r="W522" s="1"/>
      <c r="X522" s="11">
        <f t="shared" si="219"/>
        <v>0</v>
      </c>
      <c r="Y522" s="5">
        <f t="shared" si="220"/>
        <v>0</v>
      </c>
      <c r="Z522" s="5"/>
      <c r="AA522" s="5">
        <f t="shared" si="221"/>
        <v>0</v>
      </c>
      <c r="AB522" s="5"/>
      <c r="AC522" s="5"/>
      <c r="AD522" s="5"/>
      <c r="AE522" s="5">
        <f t="shared" si="222"/>
        <v>0</v>
      </c>
      <c r="AF522" s="10"/>
      <c r="AG522" s="12">
        <f t="shared" si="223"/>
        <v>0.14473329536101559</v>
      </c>
      <c r="AH522" s="12">
        <f t="shared" si="224"/>
        <v>0.13405907316537977</v>
      </c>
      <c r="AI522" s="12">
        <f t="shared" si="218"/>
        <v>0.16385329084923447</v>
      </c>
      <c r="AJ522" s="12">
        <f t="shared" si="225"/>
        <v>2.8348809947730258E-2</v>
      </c>
      <c r="AK522" s="12">
        <f t="shared" si="226"/>
        <v>0.12595984258196857</v>
      </c>
      <c r="AL522" s="12">
        <f t="shared" si="227"/>
        <v>3.588192874316376E-2</v>
      </c>
      <c r="AM522" s="12">
        <f t="shared" si="228"/>
        <v>0.16425843825446096</v>
      </c>
      <c r="AN522" s="6">
        <f t="shared" si="229"/>
        <v>2704.7501566356441</v>
      </c>
      <c r="AO522" s="6">
        <f t="shared" si="230"/>
        <v>2324.6308945424817</v>
      </c>
      <c r="AP522" s="6">
        <f t="shared" si="231"/>
        <v>5178.3800105319606</v>
      </c>
      <c r="AQ522" s="6">
        <f t="shared" si="232"/>
        <v>391.46740329809984</v>
      </c>
      <c r="AR522" s="6">
        <f t="shared" si="233"/>
        <v>311.63786317397279</v>
      </c>
      <c r="AS522" s="6">
        <f t="shared" si="234"/>
        <v>848.49460599355518</v>
      </c>
      <c r="AT522" s="12">
        <f t="shared" si="235"/>
        <v>3.8944055487230678E-2</v>
      </c>
      <c r="AU522" s="12">
        <f t="shared" si="236"/>
        <v>0.14280812313334601</v>
      </c>
      <c r="AV522" s="12">
        <f t="shared" si="237"/>
        <v>4.6554789234462435E-2</v>
      </c>
      <c r="AW522" s="12">
        <f t="shared" si="238"/>
        <v>0.18167979917710131</v>
      </c>
      <c r="AX522" s="12">
        <f t="shared" si="239"/>
        <v>2.8348809947730258E-2</v>
      </c>
      <c r="AY522" s="6">
        <f t="shared" si="240"/>
        <v>45442005000</v>
      </c>
      <c r="AZ522" s="13">
        <f t="shared" si="241"/>
        <v>0.30919243109981615</v>
      </c>
      <c r="BA522" s="14">
        <f t="shared" si="242"/>
        <v>13.3040322344168</v>
      </c>
      <c r="BB522" s="6"/>
      <c r="BC522" s="15"/>
      <c r="BD522" s="13">
        <f>_xlfn.PERCENTRANK.EXC($AX521:$AX$1474,AX522)</f>
        <v>0.89200000000000002</v>
      </c>
      <c r="BE522" s="13">
        <f>_xlfn.PERCENTRANK.EXC($AZ521:$AZ$1474,AZ522)</f>
        <v>0.94199999999999995</v>
      </c>
      <c r="BF522" s="13">
        <f>1-_xlfn.PERCENTRANK.EXC($BA521:$BA$1474,BA522)</f>
        <v>0.46399999999999997</v>
      </c>
      <c r="BG522" s="13">
        <v>0</v>
      </c>
      <c r="BH522" s="16">
        <f t="shared" si="243"/>
        <v>0.5524</v>
      </c>
    </row>
    <row r="523" spans="1:60" collapsed="1">
      <c r="A523" s="4" t="s">
        <v>2990</v>
      </c>
      <c r="B523" s="4" t="s">
        <v>2991</v>
      </c>
      <c r="C523" s="4" t="s">
        <v>20</v>
      </c>
      <c r="D523" s="4" t="s">
        <v>2985</v>
      </c>
      <c r="E523" s="45">
        <v>45291091040</v>
      </c>
      <c r="F523" s="45">
        <v>130019000000</v>
      </c>
      <c r="G523" s="45">
        <v>125509000000</v>
      </c>
      <c r="H523" s="45">
        <v>141920000000</v>
      </c>
      <c r="I523" s="43">
        <v>2071000000</v>
      </c>
      <c r="J523" s="43">
        <v>4824000000</v>
      </c>
      <c r="K523" s="43">
        <v>6644000000</v>
      </c>
      <c r="L523" s="45">
        <v>7057000000</v>
      </c>
      <c r="M523" s="45">
        <v>9093900</v>
      </c>
      <c r="N523" s="45">
        <v>9069430</v>
      </c>
      <c r="O523" s="45">
        <v>9061000</v>
      </c>
      <c r="P523" s="45">
        <v>23744000000</v>
      </c>
      <c r="Q523" s="45">
        <v>804000000</v>
      </c>
      <c r="R523" s="45">
        <v>76180000000</v>
      </c>
      <c r="S523" s="45">
        <v>12953000000</v>
      </c>
      <c r="T523" s="45">
        <v>37480896095</v>
      </c>
      <c r="U523" s="1">
        <v>8.1209871483848595</v>
      </c>
      <c r="V523" s="8">
        <v>3</v>
      </c>
      <c r="W523" s="1"/>
      <c r="X523" s="11">
        <f t="shared" si="219"/>
        <v>0</v>
      </c>
      <c r="Y523" s="5">
        <f t="shared" si="220"/>
        <v>0</v>
      </c>
      <c r="Z523" s="5"/>
      <c r="AA523" s="5">
        <f t="shared" si="221"/>
        <v>0</v>
      </c>
      <c r="AB523" s="5"/>
      <c r="AC523" s="5"/>
      <c r="AD523" s="5"/>
      <c r="AE523" s="5">
        <f t="shared" si="222"/>
        <v>0</v>
      </c>
      <c r="AF523" s="10"/>
      <c r="AG523" s="12">
        <f t="shared" si="223"/>
        <v>1.5928441227820549E-2</v>
      </c>
      <c r="AH523" s="12">
        <f t="shared" si="224"/>
        <v>3.843549068194313E-2</v>
      </c>
      <c r="AI523" s="12">
        <f t="shared" si="218"/>
        <v>4.9725197294250283E-2</v>
      </c>
      <c r="AJ523" s="12">
        <f t="shared" si="225"/>
        <v>5.1652308075347264E-3</v>
      </c>
      <c r="AK523" s="12">
        <f t="shared" si="226"/>
        <v>2.0692183313593127E-2</v>
      </c>
      <c r="AL523" s="12">
        <f t="shared" si="227"/>
        <v>7.4781051297548418E-2</v>
      </c>
      <c r="AM523" s="12">
        <f t="shared" si="228"/>
        <v>6.545587807102371E-2</v>
      </c>
      <c r="AN523" s="6">
        <f t="shared" si="229"/>
        <v>14297.386159953376</v>
      </c>
      <c r="AO523" s="6">
        <f t="shared" si="230"/>
        <v>13838.686664983356</v>
      </c>
      <c r="AP523" s="6">
        <f t="shared" si="231"/>
        <v>15662.730382959939</v>
      </c>
      <c r="AQ523" s="6">
        <f t="shared" si="232"/>
        <v>227.73507516027226</v>
      </c>
      <c r="AR523" s="6">
        <f t="shared" si="233"/>
        <v>531.89671236229844</v>
      </c>
      <c r="AS523" s="6">
        <f t="shared" si="234"/>
        <v>778.8323584593312</v>
      </c>
      <c r="AT523" s="12">
        <f t="shared" si="235"/>
        <v>5.3795530972846617E-3</v>
      </c>
      <c r="AU523" s="12">
        <f t="shared" si="236"/>
        <v>2.0850390676431241E-2</v>
      </c>
      <c r="AV523" s="12">
        <f t="shared" si="237"/>
        <v>7.5010217138978152E-2</v>
      </c>
      <c r="AW523" s="12">
        <f t="shared" si="238"/>
        <v>6.5621023809813162E-2</v>
      </c>
      <c r="AX523" s="12">
        <f t="shared" si="239"/>
        <v>5.1652308075347264E-3</v>
      </c>
      <c r="AY523" s="6">
        <f t="shared" si="240"/>
        <v>87775000000</v>
      </c>
      <c r="AZ523" s="13">
        <f t="shared" si="241"/>
        <v>8.0398746795784681E-2</v>
      </c>
      <c r="BA523" s="14">
        <f t="shared" si="242"/>
        <v>5.3111656645883523</v>
      </c>
      <c r="BB523" s="6"/>
      <c r="BC523" s="15"/>
      <c r="BD523" s="13">
        <f>_xlfn.PERCENTRANK.EXC($AX522:$AX$1474,AX523)</f>
        <v>0.71499999999999997</v>
      </c>
      <c r="BE523" s="13">
        <f>_xlfn.PERCENTRANK.EXC($AZ522:$AZ$1474,AZ523)</f>
        <v>0.437</v>
      </c>
      <c r="BF523" s="13">
        <f>1-_xlfn.PERCENTRANK.EXC($BA522:$BA$1474,BA523)</f>
        <v>0.90100000000000002</v>
      </c>
      <c r="BG523" s="13">
        <v>0</v>
      </c>
      <c r="BH523" s="16">
        <f t="shared" si="243"/>
        <v>0.59079999999999999</v>
      </c>
    </row>
    <row r="524" spans="1:60" collapsed="1">
      <c r="A524" s="4" t="s">
        <v>1841</v>
      </c>
      <c r="B524" s="4" t="s">
        <v>1842</v>
      </c>
      <c r="C524" s="4" t="s">
        <v>20</v>
      </c>
      <c r="D524" s="4" t="s">
        <v>1696</v>
      </c>
      <c r="E524" s="45">
        <v>66414979840</v>
      </c>
      <c r="F524" s="45">
        <v>20294933000</v>
      </c>
      <c r="G524" s="45">
        <v>31027000000</v>
      </c>
      <c r="H524" s="45">
        <v>54811000000</v>
      </c>
      <c r="I524" s="43">
        <v>3686226000</v>
      </c>
      <c r="J524" s="43">
        <v>3007000000</v>
      </c>
      <c r="K524" s="43">
        <v>1938000000</v>
      </c>
      <c r="L524" s="45">
        <v>5826000000</v>
      </c>
      <c r="M524" s="45">
        <v>33768240</v>
      </c>
      <c r="N524" s="45">
        <v>33098000</v>
      </c>
      <c r="O524" s="45">
        <v>35524000</v>
      </c>
      <c r="P524" s="45">
        <v>12267000000</v>
      </c>
      <c r="Q524" s="45">
        <v>16247000000</v>
      </c>
      <c r="R524" s="45">
        <v>7621000000</v>
      </c>
      <c r="S524" s="45">
        <v>3165000000</v>
      </c>
      <c r="T524" s="45">
        <v>60499979840.000099</v>
      </c>
      <c r="U524" s="1">
        <v>16.542404385842602</v>
      </c>
      <c r="V524" s="8">
        <v>3</v>
      </c>
      <c r="W524" s="1"/>
      <c r="X524" s="11">
        <f t="shared" si="219"/>
        <v>0</v>
      </c>
      <c r="Y524" s="5">
        <f t="shared" si="220"/>
        <v>0</v>
      </c>
      <c r="Z524" s="5"/>
      <c r="AA524" s="5">
        <f t="shared" si="221"/>
        <v>0</v>
      </c>
      <c r="AB524" s="5"/>
      <c r="AC524" s="5"/>
      <c r="AD524" s="5"/>
      <c r="AE524" s="5">
        <f t="shared" si="222"/>
        <v>0</v>
      </c>
      <c r="AF524" s="10"/>
      <c r="AG524" s="12">
        <f t="shared" si="223"/>
        <v>0.18163282431136876</v>
      </c>
      <c r="AH524" s="12">
        <f t="shared" si="224"/>
        <v>9.6915589647726175E-2</v>
      </c>
      <c r="AI524" s="12">
        <f t="shared" si="218"/>
        <v>0.10629253252084436</v>
      </c>
      <c r="AJ524" s="12">
        <f t="shared" si="225"/>
        <v>6.0183845920596557E-2</v>
      </c>
      <c r="AK524" s="12">
        <f t="shared" si="226"/>
        <v>9.9481661318768788E-2</v>
      </c>
      <c r="AL524" s="12">
        <f t="shared" si="227"/>
        <v>2.729090342031637E-2</v>
      </c>
      <c r="AM524" s="12">
        <f t="shared" si="228"/>
        <v>0.11653628697781038</v>
      </c>
      <c r="AN524" s="6">
        <f t="shared" si="229"/>
        <v>601.00653750387937</v>
      </c>
      <c r="AO524" s="6">
        <f t="shared" si="230"/>
        <v>937.42824339839262</v>
      </c>
      <c r="AP524" s="6">
        <f t="shared" si="231"/>
        <v>1542.9287242427654</v>
      </c>
      <c r="AQ524" s="6">
        <f t="shared" si="232"/>
        <v>109.16251483642618</v>
      </c>
      <c r="AR524" s="6">
        <f t="shared" si="233"/>
        <v>90.851410961387387</v>
      </c>
      <c r="AS524" s="6">
        <f t="shared" si="234"/>
        <v>164.00180159891903</v>
      </c>
      <c r="AT524" s="12">
        <f t="shared" si="235"/>
        <v>5.7027471727257417E-2</v>
      </c>
      <c r="AU524" s="12">
        <f t="shared" si="236"/>
        <v>8.6595674067737605E-2</v>
      </c>
      <c r="AV524" s="12">
        <f t="shared" si="237"/>
        <v>2.4232457935521978E-2</v>
      </c>
      <c r="AW524" s="12">
        <f t="shared" si="238"/>
        <v>0.10345041854954329</v>
      </c>
      <c r="AX524" s="12">
        <f t="shared" si="239"/>
        <v>2.4232457935521978E-2</v>
      </c>
      <c r="AY524" s="6">
        <f t="shared" si="240"/>
        <v>32970000000</v>
      </c>
      <c r="AZ524" s="13">
        <f t="shared" si="241"/>
        <v>0.17670609645131938</v>
      </c>
      <c r="BA524" s="14">
        <f t="shared" si="242"/>
        <v>10.384479890147631</v>
      </c>
      <c r="BB524" s="6"/>
      <c r="BC524" s="15"/>
      <c r="BD524" s="13">
        <f>_xlfn.PERCENTRANK.EXC($AX523:$AX$1474,AX524)</f>
        <v>0.873</v>
      </c>
      <c r="BE524" s="13">
        <f>_xlfn.PERCENTRANK.EXC($AZ523:$AZ$1474,AZ524)</f>
        <v>0.84899999999999998</v>
      </c>
      <c r="BF524" s="13">
        <f>1-_xlfn.PERCENTRANK.EXC($BA523:$BA$1474,BA524)</f>
        <v>0.64700000000000002</v>
      </c>
      <c r="BG524" s="13">
        <v>0</v>
      </c>
      <c r="BH524" s="16">
        <f t="shared" si="243"/>
        <v>0.60320000000000007</v>
      </c>
    </row>
    <row r="525" spans="1:60" collapsed="1">
      <c r="A525" s="4" t="s">
        <v>1355</v>
      </c>
      <c r="B525" s="4" t="s">
        <v>1356</v>
      </c>
      <c r="C525" s="4" t="s">
        <v>20</v>
      </c>
      <c r="D525" s="4" t="s">
        <v>1292</v>
      </c>
      <c r="E525" s="45">
        <v>27441992600</v>
      </c>
      <c r="F525" s="45">
        <v>9571963000</v>
      </c>
      <c r="G525" s="45">
        <v>15251226000</v>
      </c>
      <c r="H525" s="45">
        <v>17951681000</v>
      </c>
      <c r="I525" s="43">
        <v>1372221000</v>
      </c>
      <c r="J525" s="43">
        <v>2918359000</v>
      </c>
      <c r="K525" s="43">
        <v>2170941000</v>
      </c>
      <c r="L525" s="45">
        <v>2370869000</v>
      </c>
      <c r="M525" s="45">
        <v>9173450</v>
      </c>
      <c r="N525" s="45">
        <v>8401570</v>
      </c>
      <c r="O525" s="45">
        <v>7665420</v>
      </c>
      <c r="P525" s="45">
        <v>5133473000</v>
      </c>
      <c r="Q525" s="45">
        <v>1577184000</v>
      </c>
      <c r="R525" s="45">
        <v>4376409000</v>
      </c>
      <c r="S525" s="45">
        <v>525012000</v>
      </c>
      <c r="T525" s="45">
        <v>15578386800.000099</v>
      </c>
      <c r="U525" s="1">
        <v>11.466990449209501</v>
      </c>
      <c r="V525" s="8">
        <v>3</v>
      </c>
      <c r="W525" s="1"/>
      <c r="X525" s="11">
        <f t="shared" si="219"/>
        <v>0</v>
      </c>
      <c r="Y525" s="5">
        <f t="shared" si="220"/>
        <v>0</v>
      </c>
      <c r="Z525" s="5"/>
      <c r="AA525" s="5">
        <f t="shared" si="221"/>
        <v>0</v>
      </c>
      <c r="AB525" s="5"/>
      <c r="AC525" s="5"/>
      <c r="AD525" s="5"/>
      <c r="AE525" s="17">
        <f t="shared" si="222"/>
        <v>0</v>
      </c>
      <c r="AF525" s="10"/>
      <c r="AG525" s="12">
        <f t="shared" si="223"/>
        <v>0.14335836860213522</v>
      </c>
      <c r="AH525" s="12">
        <f t="shared" si="224"/>
        <v>0.19135241979890666</v>
      </c>
      <c r="AI525" s="12">
        <f t="shared" si="218"/>
        <v>0.13206947026297983</v>
      </c>
      <c r="AJ525" s="12">
        <f t="shared" si="225"/>
        <v>3.7683587334447877E-2</v>
      </c>
      <c r="AK525" s="12">
        <f t="shared" si="226"/>
        <v>2.7543132269415516E-2</v>
      </c>
      <c r="AL525" s="12">
        <f t="shared" si="227"/>
        <v>3.2689157966810489E-2</v>
      </c>
      <c r="AM525" s="12">
        <f t="shared" si="228"/>
        <v>-3.4034815426129184E-2</v>
      </c>
      <c r="AN525" s="6">
        <f t="shared" si="229"/>
        <v>1043.4419983757473</v>
      </c>
      <c r="AO525" s="6">
        <f t="shared" si="230"/>
        <v>1815.2828578468072</v>
      </c>
      <c r="AP525" s="6">
        <f t="shared" si="231"/>
        <v>2341.9044227191725</v>
      </c>
      <c r="AQ525" s="6">
        <f t="shared" si="232"/>
        <v>149.58614261809896</v>
      </c>
      <c r="AR525" s="6">
        <f t="shared" si="233"/>
        <v>347.35876746846128</v>
      </c>
      <c r="AS525" s="6">
        <f t="shared" si="234"/>
        <v>309.29407651505068</v>
      </c>
      <c r="AT525" s="12">
        <f t="shared" si="235"/>
        <v>4.8704161520251921E-2</v>
      </c>
      <c r="AU525" s="12">
        <f t="shared" si="236"/>
        <v>4.3367913243834044E-2</v>
      </c>
      <c r="AV525" s="12">
        <f t="shared" si="237"/>
        <v>4.3656689510296776E-2</v>
      </c>
      <c r="AW525" s="12">
        <f t="shared" si="238"/>
        <v>-1.9158371805670704E-2</v>
      </c>
      <c r="AX525" s="12">
        <f t="shared" si="239"/>
        <v>-3.4034815426129184E-2</v>
      </c>
      <c r="AY525" s="6">
        <f t="shared" si="240"/>
        <v>10562054000</v>
      </c>
      <c r="AZ525" s="13">
        <f t="shared" si="241"/>
        <v>0.22447044864568955</v>
      </c>
      <c r="BA525" s="14">
        <f t="shared" si="242"/>
        <v>6.5707497124472498</v>
      </c>
      <c r="BB525" s="6"/>
      <c r="BC525" s="15"/>
      <c r="BD525" s="13">
        <f>_xlfn.PERCENTRANK.EXC($AX524:$AX$1474,AX525)</f>
        <v>0.42399999999999999</v>
      </c>
      <c r="BE525" s="13">
        <f>_xlfn.PERCENTRANK.EXC($AZ524:$AZ$1474,AZ525)</f>
        <v>0.9</v>
      </c>
      <c r="BF525" s="13">
        <f>1-_xlfn.PERCENTRANK.EXC($BA524:$BA$1474,BA525)</f>
        <v>0.86799999999999999</v>
      </c>
      <c r="BG525" s="13">
        <v>0</v>
      </c>
      <c r="BH525" s="16">
        <f t="shared" si="243"/>
        <v>0.6120000000000001</v>
      </c>
    </row>
    <row r="526" spans="1:60" collapsed="1">
      <c r="A526" s="4" t="s">
        <v>1191</v>
      </c>
      <c r="B526" s="4" t="s">
        <v>1192</v>
      </c>
      <c r="C526" s="4" t="s">
        <v>20</v>
      </c>
      <c r="D526" s="4" t="s">
        <v>1136</v>
      </c>
      <c r="E526" s="45">
        <v>1155782895960</v>
      </c>
      <c r="F526" s="45">
        <v>469481000000</v>
      </c>
      <c r="G526" s="45">
        <v>691166000000</v>
      </c>
      <c r="H526" s="45">
        <v>977370000000</v>
      </c>
      <c r="I526" s="43">
        <v>33121000000</v>
      </c>
      <c r="J526" s="43">
        <v>44112000000</v>
      </c>
      <c r="K526" s="43">
        <v>55544000000</v>
      </c>
      <c r="L526" s="45">
        <v>62508000000</v>
      </c>
      <c r="M526" s="45">
        <v>189613900</v>
      </c>
      <c r="N526" s="45">
        <v>189600000</v>
      </c>
      <c r="O526" s="45">
        <v>189600960</v>
      </c>
      <c r="P526" s="45">
        <v>155176000000</v>
      </c>
      <c r="Q526" s="45">
        <v>38236000000</v>
      </c>
      <c r="R526" s="45">
        <v>34674000000</v>
      </c>
      <c r="S526" s="45">
        <v>125316000000</v>
      </c>
      <c r="T526" s="45">
        <v>919232683960</v>
      </c>
      <c r="U526" s="1">
        <v>23.245002324500199</v>
      </c>
      <c r="V526" s="8">
        <v>3</v>
      </c>
      <c r="W526" s="1"/>
      <c r="X526" s="11">
        <f t="shared" si="219"/>
        <v>0</v>
      </c>
      <c r="Y526" s="5">
        <f t="shared" si="220"/>
        <v>0</v>
      </c>
      <c r="Z526" s="5"/>
      <c r="AA526" s="5">
        <f t="shared" si="221"/>
        <v>0</v>
      </c>
      <c r="AB526" s="5"/>
      <c r="AC526" s="5"/>
      <c r="AD526" s="5"/>
      <c r="AE526" s="5">
        <f t="shared" si="222"/>
        <v>0</v>
      </c>
      <c r="AF526" s="10"/>
      <c r="AG526" s="12">
        <f t="shared" si="223"/>
        <v>7.0548115898193958E-2</v>
      </c>
      <c r="AH526" s="12">
        <f t="shared" si="224"/>
        <v>6.3822583865525792E-2</v>
      </c>
      <c r="AI526" s="12">
        <f t="shared" si="218"/>
        <v>6.3955308634396385E-2</v>
      </c>
      <c r="AJ526" s="12">
        <f t="shared" si="225"/>
        <v>4.407530217449751E-2</v>
      </c>
      <c r="AK526" s="12">
        <f t="shared" si="226"/>
        <v>5.9447498107770169E-2</v>
      </c>
      <c r="AL526" s="12">
        <f t="shared" si="227"/>
        <v>3.806708661862257E-2</v>
      </c>
      <c r="AM526" s="12">
        <f t="shared" si="228"/>
        <v>5.9814382963186086E-2</v>
      </c>
      <c r="AN526" s="6">
        <f t="shared" si="229"/>
        <v>2475.9840918835594</v>
      </c>
      <c r="AO526" s="6">
        <f t="shared" si="230"/>
        <v>3645.3902953586498</v>
      </c>
      <c r="AP526" s="6">
        <f t="shared" si="231"/>
        <v>5154.878962638164</v>
      </c>
      <c r="AQ526" s="6">
        <f t="shared" si="232"/>
        <v>174.67601267628586</v>
      </c>
      <c r="AR526" s="6">
        <f t="shared" si="233"/>
        <v>232.65822784810126</v>
      </c>
      <c r="AS526" s="6">
        <f t="shared" si="234"/>
        <v>329.68187502848087</v>
      </c>
      <c r="AT526" s="12">
        <f t="shared" si="235"/>
        <v>4.4079493609131992E-2</v>
      </c>
      <c r="AU526" s="12">
        <f t="shared" si="236"/>
        <v>5.9446604061889063E-2</v>
      </c>
      <c r="AV526" s="12">
        <f t="shared" si="237"/>
        <v>3.8071253933308347E-2</v>
      </c>
      <c r="AW526" s="12">
        <f t="shared" si="238"/>
        <v>5.9813488607698639E-2</v>
      </c>
      <c r="AX526" s="12">
        <f t="shared" si="239"/>
        <v>3.806708661862257E-2</v>
      </c>
      <c r="AY526" s="6">
        <f t="shared" si="240"/>
        <v>102770000000</v>
      </c>
      <c r="AZ526" s="13">
        <f t="shared" si="241"/>
        <v>0.6082319743115695</v>
      </c>
      <c r="BA526" s="14">
        <f t="shared" si="242"/>
        <v>14.705840595763744</v>
      </c>
      <c r="BB526" s="6"/>
      <c r="BC526" s="15"/>
      <c r="BD526" s="13">
        <f>_xlfn.PERCENTRANK.EXC($AX525:$AX$1474,AX526)</f>
        <v>0.93500000000000005</v>
      </c>
      <c r="BE526" s="13">
        <f>_xlfn.PERCENTRANK.EXC($AZ525:$AZ$1474,AZ526)</f>
        <v>0.97299999999999998</v>
      </c>
      <c r="BF526" s="13">
        <f>1-_xlfn.PERCENTRANK.EXC($BA525:$BA$1474,BA526)</f>
        <v>0.39800000000000002</v>
      </c>
      <c r="BG526" s="13">
        <v>0</v>
      </c>
      <c r="BH526" s="16">
        <f t="shared" si="243"/>
        <v>0.54080000000000006</v>
      </c>
    </row>
    <row r="527" spans="1:60" collapsed="1">
      <c r="A527" s="4" t="s">
        <v>2183</v>
      </c>
      <c r="B527" s="4" t="s">
        <v>2184</v>
      </c>
      <c r="C527" s="4" t="s">
        <v>20</v>
      </c>
      <c r="D527" s="4" t="s">
        <v>2076</v>
      </c>
      <c r="E527" s="45">
        <v>542111154600</v>
      </c>
      <c r="F527" s="45">
        <v>173618567000</v>
      </c>
      <c r="G527" s="45">
        <v>577088000000</v>
      </c>
      <c r="H527" s="45">
        <v>970079000000</v>
      </c>
      <c r="I527" s="43">
        <v>8281164000</v>
      </c>
      <c r="J527" s="43">
        <v>34313000000</v>
      </c>
      <c r="K527" s="43">
        <v>46753000000</v>
      </c>
      <c r="L527" s="45">
        <v>43298000000</v>
      </c>
      <c r="M527" s="45">
        <v>43926830</v>
      </c>
      <c r="N527" s="45">
        <v>47947620</v>
      </c>
      <c r="O527" s="45">
        <v>48583940</v>
      </c>
      <c r="P527" s="45">
        <v>43934000000</v>
      </c>
      <c r="Q527" s="45">
        <v>140741000000</v>
      </c>
      <c r="R527" s="45">
        <v>108620000000</v>
      </c>
      <c r="S527" s="45">
        <v>108177000000</v>
      </c>
      <c r="T527" s="45">
        <v>553725087340</v>
      </c>
      <c r="U527" s="1">
        <v>19.116546313198999</v>
      </c>
      <c r="V527" s="8">
        <v>3</v>
      </c>
      <c r="W527" s="1"/>
      <c r="X527" s="11">
        <f t="shared" si="219"/>
        <v>0</v>
      </c>
      <c r="Y527" s="5">
        <f t="shared" si="220"/>
        <v>0</v>
      </c>
      <c r="Z527" s="5"/>
      <c r="AA527" s="5">
        <f t="shared" si="221"/>
        <v>0</v>
      </c>
      <c r="AB527" s="5"/>
      <c r="AC527" s="5"/>
      <c r="AD527" s="5"/>
      <c r="AE527" s="5">
        <f t="shared" si="222"/>
        <v>0</v>
      </c>
      <c r="AF527" s="10"/>
      <c r="AG527" s="12">
        <f t="shared" si="223"/>
        <v>4.7697456228860589E-2</v>
      </c>
      <c r="AH527" s="12">
        <f t="shared" si="224"/>
        <v>5.9458869357879564E-2</v>
      </c>
      <c r="AI527" s="12">
        <f t="shared" si="218"/>
        <v>4.4633478304344283E-2</v>
      </c>
      <c r="AJ527" s="12">
        <f t="shared" si="225"/>
        <v>0.10650551907665218</v>
      </c>
      <c r="AK527" s="12">
        <f t="shared" si="226"/>
        <v>9.0420924104713363E-2</v>
      </c>
      <c r="AL527" s="12">
        <f t="shared" si="227"/>
        <v>0.10219246644980351</v>
      </c>
      <c r="AM527" s="12">
        <f t="shared" si="228"/>
        <v>3.9524806847256899E-2</v>
      </c>
      <c r="AN527" s="6">
        <f t="shared" si="229"/>
        <v>3952.449266200179</v>
      </c>
      <c r="AO527" s="6">
        <f t="shared" si="230"/>
        <v>12035.800734217883</v>
      </c>
      <c r="AP527" s="6">
        <f t="shared" si="231"/>
        <v>19967.07142319046</v>
      </c>
      <c r="AQ527" s="6">
        <f t="shared" si="232"/>
        <v>188.52177587137518</v>
      </c>
      <c r="AR527" s="6">
        <f t="shared" si="233"/>
        <v>715.63510347333204</v>
      </c>
      <c r="AS527" s="6">
        <f t="shared" si="234"/>
        <v>891.19984916826411</v>
      </c>
      <c r="AT527" s="12">
        <f t="shared" si="235"/>
        <v>9.9966093154809199E-2</v>
      </c>
      <c r="AU527" s="12">
        <f t="shared" si="236"/>
        <v>8.8027562007772175E-2</v>
      </c>
      <c r="AV527" s="12">
        <f t="shared" si="237"/>
        <v>9.5678530584416777E-2</v>
      </c>
      <c r="AW527" s="12">
        <f t="shared" si="238"/>
        <v>3.7243156507888342E-2</v>
      </c>
      <c r="AX527" s="12">
        <f t="shared" si="239"/>
        <v>3.7243156507888342E-2</v>
      </c>
      <c r="AY527" s="6">
        <f t="shared" si="240"/>
        <v>185118000000</v>
      </c>
      <c r="AZ527" s="13">
        <f t="shared" si="241"/>
        <v>0.23389405676379391</v>
      </c>
      <c r="BA527" s="14">
        <f t="shared" si="242"/>
        <v>12.788698954686129</v>
      </c>
      <c r="BB527" s="6"/>
      <c r="BC527" s="15"/>
      <c r="BD527" s="13">
        <f>_xlfn.PERCENTRANK.EXC($AX526:$AX$1474,AX527)</f>
        <v>0.93200000000000005</v>
      </c>
      <c r="BE527" s="13">
        <f>_xlfn.PERCENTRANK.EXC($AZ526:$AZ$1474,AZ527)</f>
        <v>0.90600000000000003</v>
      </c>
      <c r="BF527" s="13">
        <f>1-_xlfn.PERCENTRANK.EXC($BA526:$BA$1474,BA527)</f>
        <v>0.498</v>
      </c>
      <c r="BG527" s="13">
        <v>0</v>
      </c>
      <c r="BH527" s="16">
        <f t="shared" si="243"/>
        <v>0.56680000000000008</v>
      </c>
    </row>
    <row r="528" spans="1:60" collapsed="1">
      <c r="A528" s="4" t="s">
        <v>1264</v>
      </c>
      <c r="B528" s="4" t="s">
        <v>1265</v>
      </c>
      <c r="C528" s="4" t="s">
        <v>20</v>
      </c>
      <c r="D528" s="4" t="s">
        <v>1263</v>
      </c>
      <c r="E528" s="45">
        <v>126777600000</v>
      </c>
      <c r="F528" s="45">
        <v>32637929000</v>
      </c>
      <c r="G528" s="45">
        <v>41768000000</v>
      </c>
      <c r="H528" s="45">
        <v>70342000000</v>
      </c>
      <c r="I528" s="43">
        <v>2859689000</v>
      </c>
      <c r="J528" s="43">
        <v>4955000000</v>
      </c>
      <c r="K528" s="43">
        <v>9597000000</v>
      </c>
      <c r="L528" s="45">
        <v>6274000000</v>
      </c>
      <c r="M528" s="45">
        <v>57600000</v>
      </c>
      <c r="N528" s="45">
        <v>54680920</v>
      </c>
      <c r="O528" s="45">
        <v>54785370</v>
      </c>
      <c r="P528" s="45">
        <v>11756000000</v>
      </c>
      <c r="Q528" s="45">
        <v>83000000</v>
      </c>
      <c r="R528" s="45">
        <v>1140000000</v>
      </c>
      <c r="S528" s="45">
        <v>5212000000</v>
      </c>
      <c r="T528" s="45">
        <v>91573600000.000198</v>
      </c>
      <c r="U528" s="1">
        <v>19.5184710714266</v>
      </c>
      <c r="V528" s="8">
        <v>3</v>
      </c>
      <c r="W528" s="1"/>
      <c r="X528" s="11">
        <f t="shared" si="219"/>
        <v>0</v>
      </c>
      <c r="Y528" s="5">
        <f t="shared" si="220"/>
        <v>0</v>
      </c>
      <c r="Z528" s="5"/>
      <c r="AA528" s="5">
        <f t="shared" si="221"/>
        <v>0</v>
      </c>
      <c r="AB528" s="5"/>
      <c r="AC528" s="5"/>
      <c r="AD528" s="5"/>
      <c r="AE528" s="5">
        <f t="shared" si="222"/>
        <v>0</v>
      </c>
      <c r="AF528" s="10"/>
      <c r="AG528" s="12">
        <f t="shared" si="223"/>
        <v>8.7618580210772568E-2</v>
      </c>
      <c r="AH528" s="12">
        <f t="shared" si="224"/>
        <v>0.11863148822064738</v>
      </c>
      <c r="AI528" s="12">
        <f t="shared" si="218"/>
        <v>8.9192800887094484E-2</v>
      </c>
      <c r="AJ528" s="12">
        <f t="shared" si="225"/>
        <v>4.6205944796879672E-2</v>
      </c>
      <c r="AK528" s="12">
        <f t="shared" si="226"/>
        <v>9.0758247142431747E-2</v>
      </c>
      <c r="AL528" s="12">
        <f t="shared" si="227"/>
        <v>4.7302404330020753E-2</v>
      </c>
      <c r="AM528" s="12">
        <f t="shared" si="228"/>
        <v>4.0120068528706421E-2</v>
      </c>
      <c r="AN528" s="6">
        <f t="shared" si="229"/>
        <v>566.63071180555551</v>
      </c>
      <c r="AO528" s="6">
        <f t="shared" si="230"/>
        <v>763.84962067207357</v>
      </c>
      <c r="AP528" s="6">
        <f t="shared" si="231"/>
        <v>1283.9559174283208</v>
      </c>
      <c r="AQ528" s="6">
        <f t="shared" si="232"/>
        <v>49.647378472222222</v>
      </c>
      <c r="AR528" s="6">
        <f t="shared" si="233"/>
        <v>90.616617277105064</v>
      </c>
      <c r="AS528" s="6">
        <f t="shared" si="234"/>
        <v>114.51962449099095</v>
      </c>
      <c r="AT528" s="12">
        <f t="shared" si="235"/>
        <v>4.9293684698441753E-2</v>
      </c>
      <c r="AU528" s="12">
        <f t="shared" si="236"/>
        <v>9.0411377443233354E-2</v>
      </c>
      <c r="AV528" s="12">
        <f t="shared" si="237"/>
        <v>5.039338028837248E-2</v>
      </c>
      <c r="AW528" s="12">
        <f t="shared" si="238"/>
        <v>3.9789302168474094E-2</v>
      </c>
      <c r="AX528" s="12">
        <f t="shared" si="239"/>
        <v>3.9789302168474094E-2</v>
      </c>
      <c r="AY528" s="6">
        <f t="shared" si="240"/>
        <v>7767000000</v>
      </c>
      <c r="AZ528" s="13">
        <f t="shared" si="241"/>
        <v>0.80777649027938714</v>
      </c>
      <c r="BA528" s="14">
        <f t="shared" si="242"/>
        <v>14.595728402932769</v>
      </c>
      <c r="BB528" s="6"/>
      <c r="BC528" s="15"/>
      <c r="BD528" s="13">
        <f>_xlfn.PERCENTRANK.EXC($AX527:$AX$1474,AX528)</f>
        <v>0.94299999999999995</v>
      </c>
      <c r="BE528" s="13">
        <f>_xlfn.PERCENTRANK.EXC($AZ527:$AZ$1474,AZ528)</f>
        <v>0.97899999999999998</v>
      </c>
      <c r="BF528" s="13">
        <f>1-_xlfn.PERCENTRANK.EXC($BA527:$BA$1474,BA528)</f>
        <v>0.40700000000000003</v>
      </c>
      <c r="BG528" s="13">
        <v>0</v>
      </c>
      <c r="BH528" s="16">
        <f t="shared" si="243"/>
        <v>0.54720000000000002</v>
      </c>
    </row>
    <row r="529" spans="1:60" collapsed="1">
      <c r="A529" s="4" t="s">
        <v>2423</v>
      </c>
      <c r="B529" s="4" t="s">
        <v>2424</v>
      </c>
      <c r="C529" s="4" t="s">
        <v>20</v>
      </c>
      <c r="D529" s="4" t="s">
        <v>2416</v>
      </c>
      <c r="E529" s="45">
        <v>124990426700</v>
      </c>
      <c r="F529" s="45">
        <v>57607000000</v>
      </c>
      <c r="G529" s="45">
        <v>64716000000</v>
      </c>
      <c r="H529" s="45">
        <v>68997000000</v>
      </c>
      <c r="I529" s="43">
        <v>4693000000</v>
      </c>
      <c r="J529" s="43">
        <v>9849000000</v>
      </c>
      <c r="K529" s="43">
        <v>4950000000</v>
      </c>
      <c r="L529" s="45">
        <v>9226000000</v>
      </c>
      <c r="M529" s="45">
        <v>64261660</v>
      </c>
      <c r="N529" s="45">
        <v>57598350</v>
      </c>
      <c r="O529" s="45">
        <v>55288390</v>
      </c>
      <c r="P529" s="45">
        <v>16028000000</v>
      </c>
      <c r="Q529" s="45">
        <v>20354000000</v>
      </c>
      <c r="R529" s="45">
        <v>23980000000</v>
      </c>
      <c r="S529" s="45">
        <v>8070000000</v>
      </c>
      <c r="T529" s="45">
        <v>76078281532.000198</v>
      </c>
      <c r="U529" s="1">
        <v>12.536654289450301</v>
      </c>
      <c r="V529" s="8">
        <v>3</v>
      </c>
      <c r="W529" s="1"/>
      <c r="X529" s="11">
        <f t="shared" si="219"/>
        <v>0</v>
      </c>
      <c r="Y529" s="5">
        <f t="shared" si="220"/>
        <v>0</v>
      </c>
      <c r="Z529" s="5"/>
      <c r="AA529" s="5">
        <f t="shared" si="221"/>
        <v>0</v>
      </c>
      <c r="AB529" s="5"/>
      <c r="AC529" s="5"/>
      <c r="AD529" s="5"/>
      <c r="AE529" s="5">
        <f t="shared" si="222"/>
        <v>0</v>
      </c>
      <c r="AF529" s="10"/>
      <c r="AG529" s="12">
        <f t="shared" si="223"/>
        <v>8.1465794087524079E-2</v>
      </c>
      <c r="AH529" s="12">
        <f t="shared" si="224"/>
        <v>0.152188021509364</v>
      </c>
      <c r="AI529" s="12">
        <f t="shared" si="218"/>
        <v>0.13371595866486949</v>
      </c>
      <c r="AJ529" s="12">
        <f t="shared" si="225"/>
        <v>1.0669395017998573E-2</v>
      </c>
      <c r="AK529" s="12">
        <f t="shared" si="226"/>
        <v>1.0732949130871861E-2</v>
      </c>
      <c r="AL529" s="12">
        <f t="shared" si="227"/>
        <v>4.0563063056690885E-2</v>
      </c>
      <c r="AM529" s="12">
        <f t="shared" si="228"/>
        <v>-1.0831634446927141E-2</v>
      </c>
      <c r="AN529" s="6">
        <f t="shared" si="229"/>
        <v>896.44431843186123</v>
      </c>
      <c r="AO529" s="6">
        <f t="shared" si="230"/>
        <v>1123.5738523759794</v>
      </c>
      <c r="AP529" s="6">
        <f t="shared" si="231"/>
        <v>1247.9473538657935</v>
      </c>
      <c r="AQ529" s="6">
        <f t="shared" si="232"/>
        <v>73.02954825630087</v>
      </c>
      <c r="AR529" s="6">
        <f t="shared" si="233"/>
        <v>170.99448161275453</v>
      </c>
      <c r="AS529" s="6">
        <f t="shared" si="234"/>
        <v>166.8704767854517</v>
      </c>
      <c r="AT529" s="12">
        <f t="shared" si="235"/>
        <v>1.9650530986648151E-2</v>
      </c>
      <c r="AU529" s="12">
        <f t="shared" si="236"/>
        <v>1.7651569602463058E-2</v>
      </c>
      <c r="AV529" s="12">
        <f t="shared" si="237"/>
        <v>4.9809843852997027E-2</v>
      </c>
      <c r="AW529" s="12">
        <f t="shared" si="238"/>
        <v>-4.0606268235476861E-3</v>
      </c>
      <c r="AX529" s="12">
        <f t="shared" si="239"/>
        <v>-1.0831634446927141E-2</v>
      </c>
      <c r="AY529" s="6">
        <f t="shared" si="240"/>
        <v>52292000000</v>
      </c>
      <c r="AZ529" s="13">
        <f t="shared" si="241"/>
        <v>0.17643234146714604</v>
      </c>
      <c r="BA529" s="14">
        <f t="shared" si="242"/>
        <v>8.246074304357272</v>
      </c>
      <c r="BB529" s="6"/>
      <c r="BC529" s="15"/>
      <c r="BD529" s="13">
        <f>_xlfn.PERCENTRANK.EXC($AX528:$AX$1474,AX529)</f>
        <v>0.59099999999999997</v>
      </c>
      <c r="BE529" s="13">
        <f>_xlfn.PERCENTRANK.EXC($AZ528:$AZ$1474,AZ529)</f>
        <v>0.85199999999999998</v>
      </c>
      <c r="BF529" s="13">
        <f>1-_xlfn.PERCENTRANK.EXC($BA528:$BA$1474,BA529)</f>
        <v>0.79400000000000004</v>
      </c>
      <c r="BG529" s="13">
        <v>0</v>
      </c>
      <c r="BH529" s="16">
        <f t="shared" si="243"/>
        <v>0.60620000000000007</v>
      </c>
    </row>
    <row r="530" spans="1:60" collapsed="1">
      <c r="A530" s="4" t="s">
        <v>341</v>
      </c>
      <c r="B530" s="4" t="s">
        <v>342</v>
      </c>
      <c r="C530" s="4" t="s">
        <v>20</v>
      </c>
      <c r="D530" s="4" t="s">
        <v>288</v>
      </c>
      <c r="E530" s="45">
        <v>649133045967</v>
      </c>
      <c r="F530" s="45">
        <v>77768070000</v>
      </c>
      <c r="G530" s="45">
        <v>238952000000</v>
      </c>
      <c r="H530" s="45">
        <v>290077000000</v>
      </c>
      <c r="I530" s="43">
        <v>16093500000</v>
      </c>
      <c r="J530" s="43">
        <v>41197000000</v>
      </c>
      <c r="K530" s="43">
        <v>18118000000</v>
      </c>
      <c r="L530" s="45">
        <v>40823000000</v>
      </c>
      <c r="M530" s="45">
        <v>237860880</v>
      </c>
      <c r="N530" s="45">
        <v>247598540</v>
      </c>
      <c r="O530" s="45">
        <v>247619830</v>
      </c>
      <c r="P530" s="45">
        <v>14926000000</v>
      </c>
      <c r="Q530" s="45">
        <v>88584000000</v>
      </c>
      <c r="R530" s="45">
        <v>40033000000</v>
      </c>
      <c r="S530" s="45">
        <v>12484000000</v>
      </c>
      <c r="T530" s="45">
        <v>499874190304</v>
      </c>
      <c r="U530" s="1">
        <v>15.6168730732653</v>
      </c>
      <c r="V530" s="8">
        <v>4</v>
      </c>
      <c r="W530" s="1"/>
      <c r="X530" s="11">
        <f t="shared" si="219"/>
        <v>0</v>
      </c>
      <c r="Y530" s="5">
        <f t="shared" si="220"/>
        <v>0</v>
      </c>
      <c r="Z530" s="5"/>
      <c r="AA530" s="5">
        <f t="shared" si="221"/>
        <v>0</v>
      </c>
      <c r="AB530" s="5"/>
      <c r="AC530" s="5"/>
      <c r="AD530" s="5"/>
      <c r="AE530" s="5">
        <f t="shared" si="222"/>
        <v>0</v>
      </c>
      <c r="AF530" s="10"/>
      <c r="AG530" s="12">
        <f t="shared" si="223"/>
        <v>0.20694225792153514</v>
      </c>
      <c r="AH530" s="12">
        <f t="shared" si="224"/>
        <v>0.17240701061301014</v>
      </c>
      <c r="AI530" s="12">
        <f t="shared" si="218"/>
        <v>0.14073159885133948</v>
      </c>
      <c r="AJ530" s="12">
        <f t="shared" si="225"/>
        <v>8.051329791896733E-2</v>
      </c>
      <c r="AK530" s="12">
        <f t="shared" si="226"/>
        <v>3.2841716793917897E-2</v>
      </c>
      <c r="AL530" s="12">
        <f t="shared" si="227"/>
        <v>5.6281494712247859E-2</v>
      </c>
      <c r="AM530" s="12">
        <f t="shared" si="228"/>
        <v>-1.5188104554672011E-3</v>
      </c>
      <c r="AN530" s="6">
        <f t="shared" si="229"/>
        <v>326.94770993868349</v>
      </c>
      <c r="AO530" s="6">
        <f t="shared" si="230"/>
        <v>965.07838858823641</v>
      </c>
      <c r="AP530" s="6">
        <f t="shared" si="231"/>
        <v>1171.4611063257737</v>
      </c>
      <c r="AQ530" s="6">
        <f t="shared" si="232"/>
        <v>67.659297316986297</v>
      </c>
      <c r="AR530" s="6">
        <f t="shared" si="233"/>
        <v>166.38627998371879</v>
      </c>
      <c r="AS530" s="6">
        <f t="shared" si="234"/>
        <v>164.86159448538513</v>
      </c>
      <c r="AT530" s="12">
        <f t="shared" si="235"/>
        <v>7.7960671191324771E-2</v>
      </c>
      <c r="AU530" s="12">
        <f t="shared" si="236"/>
        <v>3.2826915887260721E-2</v>
      </c>
      <c r="AV530" s="12">
        <f t="shared" si="237"/>
        <v>5.3786113692403159E-2</v>
      </c>
      <c r="AW530" s="12">
        <f t="shared" si="238"/>
        <v>-1.5331189662924904E-3</v>
      </c>
      <c r="AX530" s="12">
        <f t="shared" si="239"/>
        <v>-1.5331189662924904E-3</v>
      </c>
      <c r="AY530" s="6">
        <f t="shared" si="240"/>
        <v>131059000000</v>
      </c>
      <c r="AZ530" s="13">
        <f t="shared" si="241"/>
        <v>0.31148566676077188</v>
      </c>
      <c r="BA530" s="14">
        <f t="shared" si="242"/>
        <v>12.244915618744335</v>
      </c>
      <c r="BB530" s="6"/>
      <c r="BC530" s="15"/>
      <c r="BD530" s="13">
        <f>_xlfn.PERCENTRANK.EXC($AX529:$AX$1474,AX530)</f>
        <v>0.66400000000000003</v>
      </c>
      <c r="BE530" s="13">
        <f>_xlfn.PERCENTRANK.EXC($AZ529:$AZ$1474,AZ530)</f>
        <v>0.94499999999999995</v>
      </c>
      <c r="BF530" s="13">
        <f>1-_xlfn.PERCENTRANK.EXC($BA529:$BA$1474,BA530)</f>
        <v>0.53400000000000003</v>
      </c>
      <c r="BG530" s="13">
        <v>0</v>
      </c>
      <c r="BH530" s="16">
        <f t="shared" si="243"/>
        <v>0.53539999999999999</v>
      </c>
    </row>
    <row r="531" spans="1:60" collapsed="1">
      <c r="A531" s="4" t="s">
        <v>1266</v>
      </c>
      <c r="B531" s="4" t="s">
        <v>1267</v>
      </c>
      <c r="C531" s="4" t="s">
        <v>20</v>
      </c>
      <c r="D531" s="4" t="s">
        <v>1263</v>
      </c>
      <c r="E531" s="45">
        <v>361256651500</v>
      </c>
      <c r="F531" s="45">
        <v>4887421000</v>
      </c>
      <c r="G531" s="45">
        <v>43464000000</v>
      </c>
      <c r="H531" s="45">
        <v>60820000000</v>
      </c>
      <c r="I531" s="43">
        <v>1241427000</v>
      </c>
      <c r="J531" s="43">
        <v>21447000000</v>
      </c>
      <c r="K531" s="43">
        <v>17987000000</v>
      </c>
      <c r="L531" s="45">
        <v>23329000000</v>
      </c>
      <c r="M531" s="45">
        <v>227072000</v>
      </c>
      <c r="N531" s="45">
        <v>217463480</v>
      </c>
      <c r="O531" s="45">
        <v>203443790</v>
      </c>
      <c r="P531" s="45">
        <v>10039000000</v>
      </c>
      <c r="Q531" s="45"/>
      <c r="R531" s="45">
        <v>8123000000</v>
      </c>
      <c r="S531" s="45">
        <v>1500000000</v>
      </c>
      <c r="T531" s="45">
        <v>335282651500.00098</v>
      </c>
      <c r="U531" s="1">
        <v>21.9297224962332</v>
      </c>
      <c r="V531" s="8">
        <v>3</v>
      </c>
      <c r="W531" s="1"/>
      <c r="X531" s="11">
        <f t="shared" si="219"/>
        <v>0</v>
      </c>
      <c r="Y531" s="5">
        <f t="shared" si="220"/>
        <v>0</v>
      </c>
      <c r="Z531" s="5"/>
      <c r="AA531" s="5">
        <f t="shared" si="221"/>
        <v>0</v>
      </c>
      <c r="AB531" s="5"/>
      <c r="AC531" s="5"/>
      <c r="AD531" s="17"/>
      <c r="AE531" s="5">
        <f t="shared" si="222"/>
        <v>0</v>
      </c>
      <c r="AF531" s="10"/>
      <c r="AG531" s="12">
        <f t="shared" si="223"/>
        <v>0.25400451485558539</v>
      </c>
      <c r="AH531" s="12">
        <f t="shared" si="224"/>
        <v>0.4934428492545555</v>
      </c>
      <c r="AI531" s="12">
        <f t="shared" si="218"/>
        <v>0.38357448207826372</v>
      </c>
      <c r="AJ531" s="12">
        <f t="shared" si="225"/>
        <v>0.15987130403013672</v>
      </c>
      <c r="AK531" s="12">
        <f t="shared" si="226"/>
        <v>5.7595158372623301E-2</v>
      </c>
      <c r="AL531" s="12">
        <f t="shared" si="227"/>
        <v>0.18833722611570458</v>
      </c>
      <c r="AM531" s="12">
        <f t="shared" si="228"/>
        <v>1.4117464402678026E-2</v>
      </c>
      <c r="AN531" s="6">
        <f t="shared" si="229"/>
        <v>21.523662098365275</v>
      </c>
      <c r="AO531" s="6">
        <f t="shared" si="230"/>
        <v>199.8680422110416</v>
      </c>
      <c r="AP531" s="6">
        <f t="shared" si="231"/>
        <v>298.95235435792853</v>
      </c>
      <c r="AQ531" s="6">
        <f t="shared" si="232"/>
        <v>5.4671073492108224</v>
      </c>
      <c r="AR531" s="6">
        <f t="shared" si="233"/>
        <v>98.623456223546142</v>
      </c>
      <c r="AS531" s="6">
        <f t="shared" si="234"/>
        <v>114.67049448892</v>
      </c>
      <c r="AT531" s="12">
        <f t="shared" si="235"/>
        <v>0.16739226796857576</v>
      </c>
      <c r="AU531" s="12">
        <f t="shared" si="236"/>
        <v>6.9407198811163306E-2</v>
      </c>
      <c r="AV531" s="12">
        <f t="shared" si="237"/>
        <v>0.19604277188898678</v>
      </c>
      <c r="AW531" s="12">
        <f t="shared" si="238"/>
        <v>2.5443912338943608E-2</v>
      </c>
      <c r="AX531" s="12">
        <f t="shared" si="239"/>
        <v>1.4117464402678026E-2</v>
      </c>
      <c r="AY531" s="6">
        <f t="shared" si="240"/>
        <v>16662000000</v>
      </c>
      <c r="AZ531" s="13">
        <f t="shared" si="241"/>
        <v>1.4001320369703516</v>
      </c>
      <c r="BA531" s="14">
        <f t="shared" si="242"/>
        <v>14.37192556474778</v>
      </c>
      <c r="BB531" s="6"/>
      <c r="BC531" s="15"/>
      <c r="BD531" s="13">
        <f>_xlfn.PERCENTRANK.EXC($AX530:$AX$1474,AX531)</f>
        <v>0.80600000000000005</v>
      </c>
      <c r="BE531" s="13">
        <f>_xlfn.PERCENTRANK.EXC($AZ530:$AZ$1474,AZ531)</f>
        <v>0.99199999999999999</v>
      </c>
      <c r="BF531" s="13">
        <f>1-_xlfn.PERCENTRANK.EXC($BA530:$BA$1474,BA531)</f>
        <v>0.41800000000000004</v>
      </c>
      <c r="BG531" s="13">
        <v>0</v>
      </c>
      <c r="BH531" s="16">
        <f t="shared" si="243"/>
        <v>0.52680000000000005</v>
      </c>
    </row>
    <row r="532" spans="1:60" collapsed="1">
      <c r="A532" s="4" t="s">
        <v>2167</v>
      </c>
      <c r="B532" s="4" t="s">
        <v>2168</v>
      </c>
      <c r="C532" s="4" t="s">
        <v>20</v>
      </c>
      <c r="D532" s="4" t="s">
        <v>2076</v>
      </c>
      <c r="E532" s="45">
        <v>19488693600</v>
      </c>
      <c r="F532" s="45">
        <v>32066752000</v>
      </c>
      <c r="G532" s="45">
        <v>88865000000</v>
      </c>
      <c r="H532" s="45">
        <v>109551000000</v>
      </c>
      <c r="I532" s="43">
        <v>1000555000</v>
      </c>
      <c r="J532" s="43">
        <v>1860000000</v>
      </c>
      <c r="K532" s="43">
        <v>3027000000</v>
      </c>
      <c r="L532" s="45">
        <v>2820000000</v>
      </c>
      <c r="M532" s="45">
        <v>22444800</v>
      </c>
      <c r="N532" s="45">
        <v>29608500</v>
      </c>
      <c r="O532" s="45">
        <v>30178550</v>
      </c>
      <c r="P532" s="45">
        <v>4465000000</v>
      </c>
      <c r="Q532" s="45">
        <v>5253000000</v>
      </c>
      <c r="R532" s="45">
        <v>27060000000</v>
      </c>
      <c r="S532" s="45">
        <v>9937000000</v>
      </c>
      <c r="T532" s="45">
        <v>32914065400</v>
      </c>
      <c r="U532" s="1">
        <v>8.1574319558873096</v>
      </c>
      <c r="V532" s="8">
        <v>3</v>
      </c>
      <c r="W532" s="1">
        <v>2.4406260083897999</v>
      </c>
      <c r="X532" s="11">
        <f t="shared" si="219"/>
        <v>0</v>
      </c>
      <c r="Y532" s="5">
        <f t="shared" si="220"/>
        <v>0</v>
      </c>
      <c r="Z532" s="5"/>
      <c r="AA532" s="5">
        <f t="shared" si="221"/>
        <v>0</v>
      </c>
      <c r="AB532" s="5"/>
      <c r="AC532" s="5"/>
      <c r="AD532" s="5"/>
      <c r="AE532" s="5">
        <f t="shared" si="222"/>
        <v>0</v>
      </c>
      <c r="AF532" s="10"/>
      <c r="AG532" s="12">
        <f t="shared" si="223"/>
        <v>3.120225584430877E-2</v>
      </c>
      <c r="AH532" s="12">
        <f t="shared" si="224"/>
        <v>2.0930625105497102E-2</v>
      </c>
      <c r="AI532" s="12">
        <f t="shared" si="218"/>
        <v>2.5741435495796477E-2</v>
      </c>
      <c r="AJ532" s="12">
        <f t="shared" si="225"/>
        <v>7.4944304888173718E-2</v>
      </c>
      <c r="AK532" s="12">
        <f t="shared" si="226"/>
        <v>3.5494031898932743E-2</v>
      </c>
      <c r="AL532" s="12">
        <f t="shared" si="227"/>
        <v>6.2847773655226202E-2</v>
      </c>
      <c r="AM532" s="12">
        <f t="shared" si="228"/>
        <v>7.1822066580106814E-2</v>
      </c>
      <c r="AN532" s="6">
        <f t="shared" si="229"/>
        <v>1428.6940404904476</v>
      </c>
      <c r="AO532" s="6">
        <f t="shared" si="230"/>
        <v>3001.3340763632063</v>
      </c>
      <c r="AP532" s="6">
        <f t="shared" si="231"/>
        <v>3630.0948852744746</v>
      </c>
      <c r="AQ532" s="6">
        <f t="shared" si="232"/>
        <v>44.578476974622177</v>
      </c>
      <c r="AR532" s="6">
        <f t="shared" si="233"/>
        <v>62.81979836871168</v>
      </c>
      <c r="AS532" s="6">
        <f t="shared" si="234"/>
        <v>93.443853332913605</v>
      </c>
      <c r="AT532" s="12">
        <f t="shared" si="235"/>
        <v>5.6385129350521757E-2</v>
      </c>
      <c r="AU532" s="12">
        <f t="shared" si="236"/>
        <v>3.2208124270240335E-2</v>
      </c>
      <c r="AV532" s="12">
        <f t="shared" si="237"/>
        <v>4.449744767892172E-2</v>
      </c>
      <c r="AW532" s="12">
        <f t="shared" si="238"/>
        <v>6.8420880096474956E-2</v>
      </c>
      <c r="AX532" s="12">
        <f t="shared" si="239"/>
        <v>3.2208124270240335E-2</v>
      </c>
      <c r="AY532" s="6">
        <f t="shared" si="240"/>
        <v>26841000000</v>
      </c>
      <c r="AZ532" s="13">
        <f t="shared" si="241"/>
        <v>0.10506314965910361</v>
      </c>
      <c r="BA532" s="14">
        <f t="shared" si="242"/>
        <v>11.67165439716312</v>
      </c>
      <c r="BB532" s="6"/>
      <c r="BC532" s="15"/>
      <c r="BD532" s="13">
        <f>_xlfn.PERCENTRANK.EXC($AX531:$AX$1474,AX532)</f>
        <v>0.91800000000000004</v>
      </c>
      <c r="BE532" s="13">
        <f>_xlfn.PERCENTRANK.EXC($AZ531:$AZ$1474,AZ532)</f>
        <v>0.61599999999999999</v>
      </c>
      <c r="BF532" s="13">
        <f>1-_xlfn.PERCENTRANK.EXC($BA531:$BA$1474,BA532)</f>
        <v>0.56099999999999994</v>
      </c>
      <c r="BG532" s="13">
        <v>0</v>
      </c>
      <c r="BH532" s="16">
        <f t="shared" si="243"/>
        <v>0.53120000000000001</v>
      </c>
    </row>
    <row r="533" spans="1:60" collapsed="1">
      <c r="A533" s="4" t="s">
        <v>1851</v>
      </c>
      <c r="B533" s="4" t="s">
        <v>1852</v>
      </c>
      <c r="C533" s="4" t="s">
        <v>20</v>
      </c>
      <c r="D533" s="4" t="s">
        <v>1696</v>
      </c>
      <c r="E533" s="45">
        <v>24783409179</v>
      </c>
      <c r="F533" s="45">
        <v>76341869000</v>
      </c>
      <c r="G533" s="45">
        <v>83798386000</v>
      </c>
      <c r="H533" s="45">
        <v>104778430000</v>
      </c>
      <c r="I533" s="43">
        <v>1669010000</v>
      </c>
      <c r="J533" s="43">
        <v>2245913000</v>
      </c>
      <c r="K533" s="43">
        <v>1837990000</v>
      </c>
      <c r="L533" s="45">
        <v>3668613000</v>
      </c>
      <c r="M533" s="45">
        <v>10718260</v>
      </c>
      <c r="N533" s="45">
        <v>11770420</v>
      </c>
      <c r="O533" s="45">
        <v>11695000</v>
      </c>
      <c r="P533" s="45">
        <v>38999686000</v>
      </c>
      <c r="Q533" s="45">
        <v>4685451000</v>
      </c>
      <c r="R533" s="45">
        <v>6298917000</v>
      </c>
      <c r="S533" s="45">
        <v>19797078000</v>
      </c>
      <c r="T533" s="45">
        <v>30073537574</v>
      </c>
      <c r="U533" s="1">
        <v>7.5256985254329898</v>
      </c>
      <c r="V533" s="8">
        <v>4</v>
      </c>
      <c r="W533" s="1">
        <v>1.0466680649472899</v>
      </c>
      <c r="X533" s="11">
        <f t="shared" si="219"/>
        <v>0</v>
      </c>
      <c r="Y533" s="5">
        <f t="shared" si="220"/>
        <v>0</v>
      </c>
      <c r="Z533" s="5"/>
      <c r="AA533" s="5">
        <f t="shared" si="221"/>
        <v>0</v>
      </c>
      <c r="AB533" s="5"/>
      <c r="AC533" s="5"/>
      <c r="AD533" s="5"/>
      <c r="AE533" s="17">
        <f t="shared" si="222"/>
        <v>0</v>
      </c>
      <c r="AF533" s="10"/>
      <c r="AG533" s="12">
        <f t="shared" si="223"/>
        <v>2.1862315160243194E-2</v>
      </c>
      <c r="AH533" s="12">
        <f t="shared" si="224"/>
        <v>2.6801387320276072E-2</v>
      </c>
      <c r="AI533" s="12">
        <f t="shared" si="218"/>
        <v>3.5013055645136119E-2</v>
      </c>
      <c r="AJ533" s="12">
        <f t="shared" si="225"/>
        <v>1.8799611082352508E-2</v>
      </c>
      <c r="AK533" s="12">
        <f t="shared" si="226"/>
        <v>3.7941090755129636E-2</v>
      </c>
      <c r="AL533" s="12">
        <f t="shared" si="227"/>
        <v>4.741834053684979E-2</v>
      </c>
      <c r="AM533" s="12">
        <f t="shared" si="228"/>
        <v>8.5220932014414608E-2</v>
      </c>
      <c r="AN533" s="6">
        <f t="shared" si="229"/>
        <v>7122.5990972415302</v>
      </c>
      <c r="AO533" s="6">
        <f t="shared" si="230"/>
        <v>7119.4049150327683</v>
      </c>
      <c r="AP533" s="6">
        <f t="shared" si="231"/>
        <v>8959.2501068832826</v>
      </c>
      <c r="AQ533" s="6">
        <f t="shared" si="232"/>
        <v>155.71650622395799</v>
      </c>
      <c r="AR533" s="6">
        <f t="shared" si="233"/>
        <v>190.80992861767038</v>
      </c>
      <c r="AS533" s="6">
        <f t="shared" si="234"/>
        <v>313.69072253099608</v>
      </c>
      <c r="AT533" s="12">
        <f t="shared" si="235"/>
        <v>1.3586398716570969E-2</v>
      </c>
      <c r="AU533" s="12">
        <f t="shared" si="236"/>
        <v>3.905370292917798E-2</v>
      </c>
      <c r="AV533" s="12">
        <f t="shared" si="237"/>
        <v>4.2058685717947686E-2</v>
      </c>
      <c r="AW533" s="12">
        <f t="shared" si="238"/>
        <v>8.6384225414440685E-2</v>
      </c>
      <c r="AX533" s="12">
        <f t="shared" si="239"/>
        <v>1.3586398716570969E-2</v>
      </c>
      <c r="AY533" s="6">
        <f t="shared" si="240"/>
        <v>30186976000</v>
      </c>
      <c r="AZ533" s="13">
        <f t="shared" si="241"/>
        <v>0.12152966232854856</v>
      </c>
      <c r="BA533" s="14">
        <f t="shared" si="242"/>
        <v>8.1975224898347143</v>
      </c>
      <c r="BB533" s="6"/>
      <c r="BC533" s="15"/>
      <c r="BD533" s="13">
        <f>_xlfn.PERCENTRANK.EXC($AX532:$AX$1474,AX533)</f>
        <v>0.80500000000000005</v>
      </c>
      <c r="BE533" s="13">
        <f>_xlfn.PERCENTRANK.EXC($AZ532:$AZ$1474,AZ533)</f>
        <v>0.70199999999999996</v>
      </c>
      <c r="BF533" s="13">
        <f>1-_xlfn.PERCENTRANK.EXC($BA532:$BA$1474,BA533)</f>
        <v>0.79500000000000004</v>
      </c>
      <c r="BG533" s="13">
        <v>0</v>
      </c>
      <c r="BH533" s="16">
        <f t="shared" si="243"/>
        <v>0.61940000000000006</v>
      </c>
    </row>
    <row r="534" spans="1:60" collapsed="1">
      <c r="A534" s="4" t="s">
        <v>2145</v>
      </c>
      <c r="B534" s="4" t="s">
        <v>2146</v>
      </c>
      <c r="C534" s="4" t="s">
        <v>20</v>
      </c>
      <c r="D534" s="4" t="s">
        <v>2076</v>
      </c>
      <c r="E534" s="45">
        <v>532217080640</v>
      </c>
      <c r="F534" s="45">
        <v>197768000000</v>
      </c>
      <c r="G534" s="45">
        <v>528394000000</v>
      </c>
      <c r="H534" s="45">
        <v>690462000000</v>
      </c>
      <c r="I534" s="43">
        <v>12501000000</v>
      </c>
      <c r="J534" s="43">
        <v>33608000000</v>
      </c>
      <c r="K534" s="43">
        <v>36186000000</v>
      </c>
      <c r="L534" s="45">
        <v>36884000000</v>
      </c>
      <c r="M534" s="45">
        <v>126321020</v>
      </c>
      <c r="N534" s="45">
        <v>118144490</v>
      </c>
      <c r="O534" s="45">
        <v>116923310</v>
      </c>
      <c r="P534" s="45">
        <v>37503000000</v>
      </c>
      <c r="Q534" s="45">
        <v>83027000000</v>
      </c>
      <c r="R534" s="45">
        <v>100248000000</v>
      </c>
      <c r="S534" s="45">
        <v>74006000000</v>
      </c>
      <c r="T534" s="45">
        <v>457678373136.00098</v>
      </c>
      <c r="U534" s="1">
        <v>18.419714350080199</v>
      </c>
      <c r="V534" s="8">
        <v>2</v>
      </c>
      <c r="W534" s="1"/>
      <c r="X534" s="11">
        <f t="shared" si="219"/>
        <v>0</v>
      </c>
      <c r="Y534" s="5">
        <f t="shared" si="220"/>
        <v>0</v>
      </c>
      <c r="Z534" s="5"/>
      <c r="AA534" s="5">
        <f t="shared" si="221"/>
        <v>0</v>
      </c>
      <c r="AB534" s="5"/>
      <c r="AC534" s="5"/>
      <c r="AD534" s="5"/>
      <c r="AE534" s="5">
        <f t="shared" si="222"/>
        <v>0</v>
      </c>
      <c r="AF534" s="10"/>
      <c r="AG534" s="12">
        <f t="shared" si="223"/>
        <v>6.3210428380728934E-2</v>
      </c>
      <c r="AH534" s="12">
        <f t="shared" si="224"/>
        <v>6.3604053036181329E-2</v>
      </c>
      <c r="AI534" s="12">
        <f t="shared" si="218"/>
        <v>5.3419304755366694E-2</v>
      </c>
      <c r="AJ534" s="12">
        <f t="shared" si="225"/>
        <v>7.6317052926333284E-2</v>
      </c>
      <c r="AK534" s="12">
        <f t="shared" si="226"/>
        <v>4.5595368217134613E-2</v>
      </c>
      <c r="AL534" s="12">
        <f t="shared" si="227"/>
        <v>6.5714267148440531E-2</v>
      </c>
      <c r="AM534" s="12">
        <f t="shared" si="228"/>
        <v>1.5623070245613269E-2</v>
      </c>
      <c r="AN534" s="6">
        <f t="shared" si="229"/>
        <v>1565.5985045085924</v>
      </c>
      <c r="AO534" s="6">
        <f t="shared" si="230"/>
        <v>4472.4387908399285</v>
      </c>
      <c r="AP534" s="6">
        <f t="shared" si="231"/>
        <v>5905.255333602855</v>
      </c>
      <c r="AQ534" s="6">
        <f t="shared" si="232"/>
        <v>98.962152142216709</v>
      </c>
      <c r="AR534" s="6">
        <f t="shared" si="233"/>
        <v>284.46523405365753</v>
      </c>
      <c r="AS534" s="6">
        <f t="shared" si="234"/>
        <v>315.45463432398554</v>
      </c>
      <c r="AT534" s="12">
        <f t="shared" si="235"/>
        <v>8.1222794793802233E-2</v>
      </c>
      <c r="AU534" s="12">
        <f t="shared" si="236"/>
        <v>4.7407579910349051E-2</v>
      </c>
      <c r="AV534" s="12">
        <f t="shared" si="237"/>
        <v>7.0571682614352538E-2</v>
      </c>
      <c r="AW534" s="12">
        <f t="shared" si="238"/>
        <v>1.7383334359001079E-2</v>
      </c>
      <c r="AX534" s="12">
        <f t="shared" si="239"/>
        <v>1.5623070245613269E-2</v>
      </c>
      <c r="AY534" s="6">
        <f t="shared" si="240"/>
        <v>146772000000</v>
      </c>
      <c r="AZ534" s="13">
        <f t="shared" si="241"/>
        <v>0.25130133812988853</v>
      </c>
      <c r="BA534" s="14">
        <f t="shared" si="242"/>
        <v>12.408588361782913</v>
      </c>
      <c r="BB534" s="6"/>
      <c r="BC534" s="15"/>
      <c r="BD534" s="13">
        <f>_xlfn.PERCENTRANK.EXC($AX533:$AX$1474,AX534)</f>
        <v>0.81599999999999995</v>
      </c>
      <c r="BE534" s="13">
        <f>_xlfn.PERCENTRANK.EXC($AZ533:$AZ$1474,AZ534)</f>
        <v>0.92100000000000004</v>
      </c>
      <c r="BF534" s="13">
        <f>1-_xlfn.PERCENTRANK.EXC($BA533:$BA$1474,BA534)</f>
        <v>0.52500000000000002</v>
      </c>
      <c r="BG534" s="13">
        <v>0</v>
      </c>
      <c r="BH534" s="16">
        <f t="shared" si="243"/>
        <v>0.55740000000000012</v>
      </c>
    </row>
    <row r="535" spans="1:60" collapsed="1">
      <c r="A535" s="4" t="s">
        <v>1143</v>
      </c>
      <c r="B535" s="4" t="s">
        <v>1144</v>
      </c>
      <c r="C535" s="4" t="s">
        <v>20</v>
      </c>
      <c r="D535" s="4" t="s">
        <v>1136</v>
      </c>
      <c r="E535" s="45">
        <v>234552000000</v>
      </c>
      <c r="F535" s="45">
        <v>41502287000</v>
      </c>
      <c r="G535" s="45">
        <v>55234933000</v>
      </c>
      <c r="H535" s="45">
        <v>77982192000</v>
      </c>
      <c r="I535" s="43">
        <v>7507689000</v>
      </c>
      <c r="J535" s="43">
        <v>6847039000</v>
      </c>
      <c r="K535" s="43">
        <v>9367225000</v>
      </c>
      <c r="L535" s="45">
        <v>14080268000</v>
      </c>
      <c r="M535" s="45">
        <v>109175070</v>
      </c>
      <c r="N535" s="45">
        <v>85884480</v>
      </c>
      <c r="O535" s="45">
        <v>77240950</v>
      </c>
      <c r="P535" s="45">
        <v>16115326000</v>
      </c>
      <c r="Q535" s="45">
        <v>204594000</v>
      </c>
      <c r="R535" s="45">
        <v>1317573000</v>
      </c>
      <c r="S535" s="45">
        <v>3952554000</v>
      </c>
      <c r="T535" s="45">
        <v>211154402000</v>
      </c>
      <c r="U535" s="1"/>
      <c r="V535" s="8">
        <v>3</v>
      </c>
      <c r="W535" s="1"/>
      <c r="X535" s="11">
        <f t="shared" si="219"/>
        <v>0</v>
      </c>
      <c r="Y535" s="5">
        <f t="shared" si="220"/>
        <v>0</v>
      </c>
      <c r="Z535" s="5"/>
      <c r="AA535" s="5">
        <f t="shared" si="221"/>
        <v>0</v>
      </c>
      <c r="AB535" s="5"/>
      <c r="AC535" s="5"/>
      <c r="AD535" s="5"/>
      <c r="AE535" s="5">
        <f t="shared" si="222"/>
        <v>0</v>
      </c>
      <c r="AF535" s="10"/>
      <c r="AG535" s="12">
        <f t="shared" si="223"/>
        <v>0.18089819965825016</v>
      </c>
      <c r="AH535" s="12">
        <f t="shared" si="224"/>
        <v>0.12396211288968161</v>
      </c>
      <c r="AI535" s="12">
        <f t="shared" si="218"/>
        <v>0.18055747907163214</v>
      </c>
      <c r="AJ535" s="12">
        <f t="shared" si="225"/>
        <v>3.7798746314158471E-2</v>
      </c>
      <c r="AK535" s="12">
        <f t="shared" si="226"/>
        <v>5.9164951369959473E-2</v>
      </c>
      <c r="AL535" s="12">
        <f t="shared" si="227"/>
        <v>3.7683662675116025E-2</v>
      </c>
      <c r="AM535" s="12">
        <f t="shared" si="228"/>
        <v>0.12767690626647354</v>
      </c>
      <c r="AN535" s="6">
        <f t="shared" si="229"/>
        <v>380.14435896400158</v>
      </c>
      <c r="AO535" s="6">
        <f t="shared" si="230"/>
        <v>643.13055164332366</v>
      </c>
      <c r="AP535" s="6">
        <f t="shared" si="231"/>
        <v>1009.5964899447767</v>
      </c>
      <c r="AQ535" s="6">
        <f t="shared" si="232"/>
        <v>68.767430146827479</v>
      </c>
      <c r="AR535" s="6">
        <f t="shared" si="233"/>
        <v>79.723822045612891</v>
      </c>
      <c r="AS535" s="6">
        <f t="shared" si="234"/>
        <v>182.29019710399729</v>
      </c>
      <c r="AT535" s="12">
        <f t="shared" si="235"/>
        <v>5.9138850853277303E-2</v>
      </c>
      <c r="AU535" s="12">
        <f t="shared" si="236"/>
        <v>7.8056316431208472E-2</v>
      </c>
      <c r="AV535" s="12">
        <f t="shared" si="237"/>
        <v>5.902140076611917E-2</v>
      </c>
      <c r="AW535" s="12">
        <f t="shared" si="238"/>
        <v>0.14779025695832315</v>
      </c>
      <c r="AX535" s="12">
        <f t="shared" si="239"/>
        <v>3.7683662675116025E-2</v>
      </c>
      <c r="AY535" s="6">
        <f t="shared" si="240"/>
        <v>13684939000</v>
      </c>
      <c r="AZ535" s="13">
        <f t="shared" si="241"/>
        <v>1.028887889087412</v>
      </c>
      <c r="BA535" s="14">
        <f t="shared" si="242"/>
        <v>14.99647606139315</v>
      </c>
      <c r="BB535" s="6"/>
      <c r="BC535" s="15"/>
      <c r="BD535" s="13">
        <f>_xlfn.PERCENTRANK.EXC($AX534:$AX$1474,AX535)</f>
        <v>0.93600000000000005</v>
      </c>
      <c r="BE535" s="13">
        <f>_xlfn.PERCENTRANK.EXC($AZ534:$AZ$1474,AZ535)</f>
        <v>0.98799999999999999</v>
      </c>
      <c r="BF535" s="13">
        <f>1-_xlfn.PERCENTRANK.EXC($BA534:$BA$1474,BA535)</f>
        <v>0.38200000000000001</v>
      </c>
      <c r="BG535" s="13">
        <v>0</v>
      </c>
      <c r="BH535" s="16">
        <f t="shared" si="243"/>
        <v>0.53760000000000008</v>
      </c>
    </row>
    <row r="536" spans="1:60" collapsed="1">
      <c r="A536" s="4" t="s">
        <v>199</v>
      </c>
      <c r="B536" s="4" t="s">
        <v>200</v>
      </c>
      <c r="C536" s="4" t="s">
        <v>20</v>
      </c>
      <c r="D536" s="4" t="s">
        <v>50</v>
      </c>
      <c r="E536" s="45">
        <v>20204750868</v>
      </c>
      <c r="F536" s="45">
        <v>40883858000</v>
      </c>
      <c r="G536" s="45">
        <v>29919000000</v>
      </c>
      <c r="H536" s="45">
        <v>29656000000</v>
      </c>
      <c r="I536" s="43">
        <v>1390532000</v>
      </c>
      <c r="J536" s="43">
        <v>1459000000</v>
      </c>
      <c r="K536" s="43">
        <v>1968000000</v>
      </c>
      <c r="L536" s="45">
        <v>2853000000</v>
      </c>
      <c r="M536" s="45">
        <v>12374000</v>
      </c>
      <c r="N536" s="45">
        <v>11285000</v>
      </c>
      <c r="O536" s="45">
        <v>11494000</v>
      </c>
      <c r="P536" s="45">
        <v>10634000000</v>
      </c>
      <c r="Q536" s="45">
        <v>2748000000</v>
      </c>
      <c r="R536" s="45">
        <v>7700000000</v>
      </c>
      <c r="S536" s="45">
        <v>4257000000</v>
      </c>
      <c r="T536" s="45">
        <v>19715750868</v>
      </c>
      <c r="U536" s="1">
        <v>8.3539307771296105</v>
      </c>
      <c r="V536" s="8">
        <v>4</v>
      </c>
      <c r="W536" s="1"/>
      <c r="X536" s="11">
        <f t="shared" si="219"/>
        <v>0</v>
      </c>
      <c r="Y536" s="5">
        <f t="shared" si="220"/>
        <v>0</v>
      </c>
      <c r="Z536" s="5"/>
      <c r="AA536" s="5">
        <f t="shared" si="221"/>
        <v>0</v>
      </c>
      <c r="AB536" s="5"/>
      <c r="AC536" s="5"/>
      <c r="AD536" s="5"/>
      <c r="AE536" s="17">
        <f t="shared" si="222"/>
        <v>0</v>
      </c>
      <c r="AF536" s="10"/>
      <c r="AG536" s="12">
        <f t="shared" si="223"/>
        <v>3.4011760827463981E-2</v>
      </c>
      <c r="AH536" s="12">
        <f t="shared" si="224"/>
        <v>4.8764998830174808E-2</v>
      </c>
      <c r="AI536" s="12">
        <f t="shared" si="218"/>
        <v>9.6203129214998656E-2</v>
      </c>
      <c r="AJ536" s="12">
        <f t="shared" si="225"/>
        <v>-1.8709287746177972E-2</v>
      </c>
      <c r="AK536" s="12">
        <f t="shared" si="226"/>
        <v>-1.4704618498661004E-3</v>
      </c>
      <c r="AL536" s="12">
        <f t="shared" si="227"/>
        <v>4.3181907219210558E-2</v>
      </c>
      <c r="AM536" s="12">
        <f t="shared" si="228"/>
        <v>0.11825559549579134</v>
      </c>
      <c r="AN536" s="6">
        <f t="shared" si="229"/>
        <v>3304.0130919670278</v>
      </c>
      <c r="AO536" s="6">
        <f t="shared" si="230"/>
        <v>2651.2184315463005</v>
      </c>
      <c r="AP536" s="6">
        <f t="shared" si="231"/>
        <v>2580.1287628327823</v>
      </c>
      <c r="AQ536" s="6">
        <f t="shared" si="232"/>
        <v>112.3753030547923</v>
      </c>
      <c r="AR536" s="6">
        <f t="shared" si="233"/>
        <v>129.28666371289324</v>
      </c>
      <c r="AS536" s="6">
        <f t="shared" si="234"/>
        <v>248.21646076213676</v>
      </c>
      <c r="AT536" s="12">
        <f t="shared" si="235"/>
        <v>-1.444167532495455E-2</v>
      </c>
      <c r="AU536" s="12">
        <f t="shared" si="236"/>
        <v>-4.51975735773813E-3</v>
      </c>
      <c r="AV536" s="12">
        <f t="shared" si="237"/>
        <v>4.771868313000982E-2</v>
      </c>
      <c r="AW536" s="12">
        <f t="shared" si="238"/>
        <v>0.11484068223211841</v>
      </c>
      <c r="AX536" s="12">
        <f t="shared" si="239"/>
        <v>-1.8709287746177972E-2</v>
      </c>
      <c r="AY536" s="6">
        <f t="shared" si="240"/>
        <v>16825000000</v>
      </c>
      <c r="AZ536" s="13">
        <f t="shared" si="241"/>
        <v>0.16956909361069836</v>
      </c>
      <c r="BA536" s="14">
        <f t="shared" si="242"/>
        <v>6.910533076761304</v>
      </c>
      <c r="BB536" s="6"/>
      <c r="BC536" s="15"/>
      <c r="BD536" s="13">
        <f>_xlfn.PERCENTRANK.EXC($AX535:$AX$1474,AX536)</f>
        <v>0.53400000000000003</v>
      </c>
      <c r="BE536" s="13">
        <f>_xlfn.PERCENTRANK.EXC($AZ535:$AZ$1474,AZ536)</f>
        <v>0.84099999999999997</v>
      </c>
      <c r="BF536" s="13">
        <f>1-_xlfn.PERCENTRANK.EXC($BA535:$BA$1474,BA536)</f>
        <v>0.84899999999999998</v>
      </c>
      <c r="BG536" s="13">
        <v>0</v>
      </c>
      <c r="BH536" s="16">
        <f t="shared" si="243"/>
        <v>0.61460000000000004</v>
      </c>
    </row>
    <row r="537" spans="1:60" collapsed="1">
      <c r="A537" s="4" t="s">
        <v>691</v>
      </c>
      <c r="B537" s="4" t="s">
        <v>692</v>
      </c>
      <c r="C537" s="4" t="s">
        <v>20</v>
      </c>
      <c r="D537" s="4" t="s">
        <v>638</v>
      </c>
      <c r="E537" s="45">
        <v>120788192312</v>
      </c>
      <c r="F537" s="45">
        <v>142375000000</v>
      </c>
      <c r="G537" s="45">
        <v>138680000000</v>
      </c>
      <c r="H537" s="45">
        <v>393843000000</v>
      </c>
      <c r="I537" s="43">
        <v>16356000000</v>
      </c>
      <c r="J537" s="43">
        <v>11685000000</v>
      </c>
      <c r="K537" s="43">
        <v>-9877000000</v>
      </c>
      <c r="L537" s="45">
        <v>28067000000</v>
      </c>
      <c r="M537" s="45">
        <v>32361330</v>
      </c>
      <c r="N537" s="45">
        <v>32236570</v>
      </c>
      <c r="O537" s="45">
        <v>54486750</v>
      </c>
      <c r="P537" s="45">
        <v>77603000000</v>
      </c>
      <c r="Q537" s="45">
        <v>128228000000</v>
      </c>
      <c r="R537" s="45">
        <v>115183000000</v>
      </c>
      <c r="S537" s="45">
        <v>39543000000</v>
      </c>
      <c r="T537" s="45">
        <v>186439641163</v>
      </c>
      <c r="U537" s="1">
        <v>9.24785662397721</v>
      </c>
      <c r="V537" s="8">
        <v>2</v>
      </c>
      <c r="W537" s="1">
        <v>2.1780658772288</v>
      </c>
      <c r="X537" s="11">
        <f t="shared" si="219"/>
        <v>0</v>
      </c>
      <c r="Y537" s="5">
        <f t="shared" si="220"/>
        <v>0</v>
      </c>
      <c r="Z537" s="5"/>
      <c r="AA537" s="5">
        <f t="shared" si="221"/>
        <v>0</v>
      </c>
      <c r="AB537" s="5"/>
      <c r="AC537" s="5"/>
      <c r="AD537" s="5"/>
      <c r="AE537" s="5">
        <f t="shared" si="222"/>
        <v>0</v>
      </c>
      <c r="AF537" s="10"/>
      <c r="AG537" s="12">
        <f t="shared" si="223"/>
        <v>0.11487971905179982</v>
      </c>
      <c r="AH537" s="12">
        <f t="shared" si="224"/>
        <v>8.4258725122584366E-2</v>
      </c>
      <c r="AI537" s="12">
        <f t="shared" si="218"/>
        <v>7.1264437859756294E-2</v>
      </c>
      <c r="AJ537" s="12">
        <f t="shared" si="225"/>
        <v>6.1679651860417906E-2</v>
      </c>
      <c r="AK537" s="12">
        <f t="shared" si="226"/>
        <v>0.1900125722517958</v>
      </c>
      <c r="AL537" s="12">
        <f t="shared" si="227"/>
        <v>3.2274570766896105E-2</v>
      </c>
      <c r="AM537" s="12">
        <f t="shared" si="228"/>
        <v>0.15725183914712315</v>
      </c>
      <c r="AN537" s="6">
        <f t="shared" si="229"/>
        <v>4399.5410571815191</v>
      </c>
      <c r="AO537" s="6">
        <f t="shared" si="230"/>
        <v>4301.9465160220207</v>
      </c>
      <c r="AP537" s="6">
        <f t="shared" si="231"/>
        <v>7228.2343872592874</v>
      </c>
      <c r="AQ537" s="6">
        <f t="shared" si="232"/>
        <v>505.41804060587128</v>
      </c>
      <c r="AR537" s="6">
        <f t="shared" si="233"/>
        <v>362.4765289855589</v>
      </c>
      <c r="AS537" s="6">
        <f t="shared" si="234"/>
        <v>515.11606032659313</v>
      </c>
      <c r="AT537" s="12">
        <f t="shared" si="235"/>
        <v>2.9636227748564892E-2</v>
      </c>
      <c r="AU537" s="12">
        <f t="shared" si="236"/>
        <v>9.0338138467896734E-2</v>
      </c>
      <c r="AV537" s="12">
        <f t="shared" si="237"/>
        <v>1.1186455186333877E-3</v>
      </c>
      <c r="AW537" s="12">
        <f t="shared" si="238"/>
        <v>6.0321416307893783E-2</v>
      </c>
      <c r="AX537" s="12">
        <f t="shared" si="239"/>
        <v>1.1186455186333877E-3</v>
      </c>
      <c r="AY537" s="6">
        <f t="shared" si="240"/>
        <v>281471000000</v>
      </c>
      <c r="AZ537" s="13">
        <f t="shared" si="241"/>
        <v>9.9715423613800341E-2</v>
      </c>
      <c r="BA537" s="14">
        <f t="shared" si="242"/>
        <v>6.6426636677592912</v>
      </c>
      <c r="BB537" s="6"/>
      <c r="BC537" s="15"/>
      <c r="BD537" s="13">
        <f>_xlfn.PERCENTRANK.EXC($AX536:$AX$1474,AX537)</f>
        <v>0.68500000000000005</v>
      </c>
      <c r="BE537" s="13">
        <f>_xlfn.PERCENTRANK.EXC($AZ536:$AZ$1474,AZ537)</f>
        <v>0.58399999999999996</v>
      </c>
      <c r="BF537" s="13">
        <f>1-_xlfn.PERCENTRANK.EXC($BA536:$BA$1474,BA537)</f>
        <v>0.86199999999999999</v>
      </c>
      <c r="BG537" s="13">
        <v>0</v>
      </c>
      <c r="BH537" s="16">
        <f t="shared" si="243"/>
        <v>0.59860000000000002</v>
      </c>
    </row>
    <row r="538" spans="1:60" collapsed="1">
      <c r="A538" s="4" t="s">
        <v>1783</v>
      </c>
      <c r="B538" s="4" t="s">
        <v>1784</v>
      </c>
      <c r="C538" s="4" t="s">
        <v>20</v>
      </c>
      <c r="D538" s="4" t="s">
        <v>1696</v>
      </c>
      <c r="E538" s="45">
        <v>19239120864</v>
      </c>
      <c r="F538" s="45">
        <v>27356955000</v>
      </c>
      <c r="G538" s="45">
        <v>12906235000</v>
      </c>
      <c r="H538" s="45">
        <v>16493670000</v>
      </c>
      <c r="I538" s="43">
        <v>1775003000</v>
      </c>
      <c r="J538" s="43">
        <v>789096000</v>
      </c>
      <c r="K538" s="43">
        <v>749362000</v>
      </c>
      <c r="L538" s="45">
        <v>1392428000</v>
      </c>
      <c r="M538" s="45">
        <v>9888000</v>
      </c>
      <c r="N538" s="45">
        <v>9803710</v>
      </c>
      <c r="O538" s="45">
        <v>9789730</v>
      </c>
      <c r="P538" s="45">
        <v>4512969000</v>
      </c>
      <c r="Q538" s="45">
        <v>3562140000</v>
      </c>
      <c r="R538" s="45">
        <v>4424830000</v>
      </c>
      <c r="S538" s="45">
        <v>1090476000</v>
      </c>
      <c r="T538" s="45">
        <v>8133337543.0000401</v>
      </c>
      <c r="U538" s="1">
        <v>13.517905572192999</v>
      </c>
      <c r="V538" s="8">
        <v>3</v>
      </c>
      <c r="W538" s="1"/>
      <c r="X538" s="11">
        <f t="shared" si="219"/>
        <v>0</v>
      </c>
      <c r="Y538" s="5">
        <f t="shared" si="220"/>
        <v>0</v>
      </c>
      <c r="Z538" s="5"/>
      <c r="AA538" s="5">
        <f t="shared" si="221"/>
        <v>0</v>
      </c>
      <c r="AB538" s="5"/>
      <c r="AC538" s="5"/>
      <c r="AD538" s="5"/>
      <c r="AE538" s="5">
        <f t="shared" si="222"/>
        <v>0</v>
      </c>
      <c r="AF538" s="10"/>
      <c r="AG538" s="12">
        <f t="shared" si="223"/>
        <v>6.4883061729640604E-2</v>
      </c>
      <c r="AH538" s="12">
        <f t="shared" si="224"/>
        <v>6.1140681228878911E-2</v>
      </c>
      <c r="AI538" s="12">
        <f t="shared" si="218"/>
        <v>8.4421963092507615E-2</v>
      </c>
      <c r="AJ538" s="12">
        <f t="shared" si="225"/>
        <v>-2.9325763822072748E-2</v>
      </c>
      <c r="AK538" s="12">
        <f t="shared" si="226"/>
        <v>4.172468492836523E-2</v>
      </c>
      <c r="AL538" s="12">
        <f t="shared" si="227"/>
        <v>-1.4178125844898304E-2</v>
      </c>
      <c r="AM538" s="12">
        <f t="shared" si="228"/>
        <v>9.9277024290209015E-2</v>
      </c>
      <c r="AN538" s="6">
        <f t="shared" si="229"/>
        <v>2766.6823422330099</v>
      </c>
      <c r="AO538" s="6">
        <f t="shared" si="230"/>
        <v>1316.4643793013054</v>
      </c>
      <c r="AP538" s="6">
        <f t="shared" si="231"/>
        <v>1684.7931454697934</v>
      </c>
      <c r="AQ538" s="6">
        <f t="shared" si="232"/>
        <v>179.51082119741102</v>
      </c>
      <c r="AR538" s="6">
        <f t="shared" si="233"/>
        <v>80.489528964035046</v>
      </c>
      <c r="AS538" s="6">
        <f t="shared" si="234"/>
        <v>142.23354474536072</v>
      </c>
      <c r="AT538" s="12">
        <f t="shared" si="235"/>
        <v>-2.875529523742526E-2</v>
      </c>
      <c r="AU538" s="12">
        <f t="shared" si="236"/>
        <v>4.1972472717457077E-2</v>
      </c>
      <c r="AV538" s="12">
        <f t="shared" si="237"/>
        <v>-1.3598754941351654E-2</v>
      </c>
      <c r="AW538" s="12">
        <f t="shared" si="238"/>
        <v>9.9538501653076095E-2</v>
      </c>
      <c r="AX538" s="12">
        <f t="shared" si="239"/>
        <v>-2.9325763822072748E-2</v>
      </c>
      <c r="AY538" s="6">
        <f t="shared" si="240"/>
        <v>11409463000</v>
      </c>
      <c r="AZ538" s="13">
        <f t="shared" si="241"/>
        <v>0.1220415018656005</v>
      </c>
      <c r="BA538" s="14">
        <f t="shared" si="242"/>
        <v>5.8411189253591855</v>
      </c>
      <c r="BB538" s="6"/>
      <c r="BC538" s="15"/>
      <c r="BD538" s="13">
        <f>_xlfn.PERCENTRANK.EXC($AX537:$AX$1474,AX538)</f>
        <v>0.46500000000000002</v>
      </c>
      <c r="BE538" s="13">
        <f>_xlfn.PERCENTRANK.EXC($AZ537:$AZ$1474,AZ538)</f>
        <v>0.70799999999999996</v>
      </c>
      <c r="BF538" s="13">
        <f>1-_xlfn.PERCENTRANK.EXC($BA537:$BA$1474,BA538)</f>
        <v>0.88900000000000001</v>
      </c>
      <c r="BG538" s="13">
        <v>0</v>
      </c>
      <c r="BH538" s="16">
        <f t="shared" si="243"/>
        <v>0.59020000000000006</v>
      </c>
    </row>
    <row r="539" spans="1:60" collapsed="1">
      <c r="A539" s="4" t="s">
        <v>2994</v>
      </c>
      <c r="B539" s="4" t="s">
        <v>2995</v>
      </c>
      <c r="C539" s="4" t="s">
        <v>20</v>
      </c>
      <c r="D539" s="4" t="s">
        <v>2985</v>
      </c>
      <c r="E539" s="45">
        <v>331269793992</v>
      </c>
      <c r="F539" s="45">
        <v>407370000000</v>
      </c>
      <c r="G539" s="45">
        <v>510027000000</v>
      </c>
      <c r="H539" s="45">
        <v>579226000000</v>
      </c>
      <c r="I539" s="43">
        <v>20443000000</v>
      </c>
      <c r="J539" s="43">
        <v>27874000000</v>
      </c>
      <c r="K539" s="43">
        <v>33229000000</v>
      </c>
      <c r="L539" s="45">
        <v>36997000000</v>
      </c>
      <c r="M539" s="45">
        <v>57351000</v>
      </c>
      <c r="N539" s="45">
        <v>60523000</v>
      </c>
      <c r="O539" s="45">
        <v>58495000</v>
      </c>
      <c r="P539" s="45">
        <v>185202000000</v>
      </c>
      <c r="Q539" s="45">
        <v>3493000000</v>
      </c>
      <c r="R539" s="45">
        <v>166901000000</v>
      </c>
      <c r="S539" s="45">
        <v>48864000000</v>
      </c>
      <c r="T539" s="45">
        <v>375405469508</v>
      </c>
      <c r="U539" s="1">
        <v>12.8801152543132</v>
      </c>
      <c r="V539" s="8">
        <v>2</v>
      </c>
      <c r="W539" s="1">
        <v>0.79065938478836795</v>
      </c>
      <c r="X539" s="11">
        <f t="shared" si="219"/>
        <v>0</v>
      </c>
      <c r="Y539" s="5">
        <f t="shared" si="220"/>
        <v>0</v>
      </c>
      <c r="Z539" s="5"/>
      <c r="AA539" s="5">
        <f t="shared" si="221"/>
        <v>0</v>
      </c>
      <c r="AB539" s="5"/>
      <c r="AC539" s="5"/>
      <c r="AD539" s="5"/>
      <c r="AE539" s="5">
        <f t="shared" si="222"/>
        <v>0</v>
      </c>
      <c r="AF539" s="10"/>
      <c r="AG539" s="12">
        <f t="shared" si="223"/>
        <v>5.0182880428112038E-2</v>
      </c>
      <c r="AH539" s="12">
        <f t="shared" si="224"/>
        <v>5.4652008619151538E-2</v>
      </c>
      <c r="AI539" s="12">
        <f t="shared" si="218"/>
        <v>6.3873168676820441E-2</v>
      </c>
      <c r="AJ539" s="12">
        <f t="shared" si="225"/>
        <v>2.0919986769897481E-2</v>
      </c>
      <c r="AK539" s="12">
        <f t="shared" si="226"/>
        <v>2.1431264287190777E-2</v>
      </c>
      <c r="AL539" s="12">
        <f t="shared" si="227"/>
        <v>3.5509835540227908E-2</v>
      </c>
      <c r="AM539" s="12">
        <f t="shared" si="228"/>
        <v>4.8321603365402144E-2</v>
      </c>
      <c r="AN539" s="6">
        <f t="shared" si="229"/>
        <v>7103.1019511429622</v>
      </c>
      <c r="AO539" s="6">
        <f t="shared" si="230"/>
        <v>8426.9946962311842</v>
      </c>
      <c r="AP539" s="6">
        <f t="shared" si="231"/>
        <v>9902.1454825198743</v>
      </c>
      <c r="AQ539" s="6">
        <f t="shared" si="232"/>
        <v>356.45411588289659</v>
      </c>
      <c r="AR539" s="6">
        <f t="shared" si="233"/>
        <v>460.55218677197098</v>
      </c>
      <c r="AS539" s="6">
        <f t="shared" si="234"/>
        <v>632.48140866740744</v>
      </c>
      <c r="AT539" s="12">
        <f t="shared" si="235"/>
        <v>1.9734546659993413E-2</v>
      </c>
      <c r="AU539" s="12">
        <f t="shared" si="236"/>
        <v>2.7249874841055677E-2</v>
      </c>
      <c r="AV539" s="12">
        <f t="shared" si="237"/>
        <v>3.430745444361194E-2</v>
      </c>
      <c r="AW539" s="12">
        <f t="shared" si="238"/>
        <v>5.4293395456026072E-2</v>
      </c>
      <c r="AX539" s="12">
        <f t="shared" si="239"/>
        <v>1.9734546659993413E-2</v>
      </c>
      <c r="AY539" s="6">
        <f t="shared" si="240"/>
        <v>306732000000</v>
      </c>
      <c r="AZ539" s="13">
        <f t="shared" si="241"/>
        <v>0.12061669470417172</v>
      </c>
      <c r="BA539" s="14">
        <f t="shared" si="242"/>
        <v>10.146916493445415</v>
      </c>
      <c r="BB539" s="6"/>
      <c r="BC539" s="15"/>
      <c r="BD539" s="13">
        <f>_xlfn.PERCENTRANK.EXC($AX538:$AX$1474,AX539)</f>
        <v>0.84399999999999997</v>
      </c>
      <c r="BE539" s="13">
        <f>_xlfn.PERCENTRANK.EXC($AZ538:$AZ$1474,AZ539)</f>
        <v>0.69699999999999995</v>
      </c>
      <c r="BF539" s="13">
        <f>1-_xlfn.PERCENTRANK.EXC($BA538:$BA$1474,BA539)</f>
        <v>0.66599999999999993</v>
      </c>
      <c r="BG539" s="13">
        <v>0</v>
      </c>
      <c r="BH539" s="16">
        <f t="shared" si="243"/>
        <v>0.5746</v>
      </c>
    </row>
    <row r="540" spans="1:60" collapsed="1">
      <c r="A540" s="4" t="s">
        <v>61</v>
      </c>
      <c r="B540" s="4" t="s">
        <v>62</v>
      </c>
      <c r="C540" s="4" t="s">
        <v>20</v>
      </c>
      <c r="D540" s="4" t="s">
        <v>50</v>
      </c>
      <c r="E540" s="45">
        <v>76159263570</v>
      </c>
      <c r="F540" s="45">
        <v>478276000000</v>
      </c>
      <c r="G540" s="45">
        <v>490672000000</v>
      </c>
      <c r="H540" s="45">
        <v>545279000000</v>
      </c>
      <c r="I540" s="43">
        <v>5757000000</v>
      </c>
      <c r="J540" s="43">
        <v>6658000000</v>
      </c>
      <c r="K540" s="43">
        <v>7848000000</v>
      </c>
      <c r="L540" s="45">
        <v>21731000000</v>
      </c>
      <c r="M540" s="45">
        <v>14687700</v>
      </c>
      <c r="N540" s="45">
        <v>13644000</v>
      </c>
      <c r="O540" s="45">
        <v>13717000</v>
      </c>
      <c r="P540" s="45">
        <v>137866000000</v>
      </c>
      <c r="Q540" s="45">
        <v>65430000000</v>
      </c>
      <c r="R540" s="45">
        <v>99222000000</v>
      </c>
      <c r="S540" s="45">
        <v>104714000000</v>
      </c>
      <c r="T540" s="45">
        <v>170373263570</v>
      </c>
      <c r="U540" s="1">
        <v>5.04499317960705</v>
      </c>
      <c r="V540" s="8">
        <v>3</v>
      </c>
      <c r="W540" s="1">
        <v>2.8693721390995401</v>
      </c>
      <c r="X540" s="11">
        <f t="shared" si="219"/>
        <v>0</v>
      </c>
      <c r="Y540" s="5">
        <f t="shared" si="220"/>
        <v>0</v>
      </c>
      <c r="Z540" s="5"/>
      <c r="AA540" s="5">
        <f t="shared" si="221"/>
        <v>0</v>
      </c>
      <c r="AB540" s="5"/>
      <c r="AC540" s="5"/>
      <c r="AD540" s="5"/>
      <c r="AE540" s="5">
        <f t="shared" si="222"/>
        <v>0</v>
      </c>
      <c r="AF540" s="10"/>
      <c r="AG540" s="12">
        <f t="shared" si="223"/>
        <v>1.2036982829997742E-2</v>
      </c>
      <c r="AH540" s="12">
        <f t="shared" si="224"/>
        <v>1.3569145987543614E-2</v>
      </c>
      <c r="AI540" s="12">
        <f t="shared" si="218"/>
        <v>3.98529926881468E-2</v>
      </c>
      <c r="AJ540" s="12">
        <f t="shared" si="225"/>
        <v>7.7421471272871578E-3</v>
      </c>
      <c r="AK540" s="12">
        <f t="shared" si="226"/>
        <v>1.7742512737034755E-2</v>
      </c>
      <c r="AL540" s="12">
        <f t="shared" si="227"/>
        <v>8.1270420512209673E-2</v>
      </c>
      <c r="AM540" s="12">
        <f t="shared" si="228"/>
        <v>0.21793091246415219</v>
      </c>
      <c r="AN540" s="6">
        <f t="shared" si="229"/>
        <v>32563.028928967775</v>
      </c>
      <c r="AO540" s="6">
        <f t="shared" si="230"/>
        <v>35962.474347698619</v>
      </c>
      <c r="AP540" s="6">
        <f t="shared" si="231"/>
        <v>39752.059488226289</v>
      </c>
      <c r="AQ540" s="6">
        <f t="shared" si="232"/>
        <v>391.96062011070489</v>
      </c>
      <c r="AR540" s="6">
        <f t="shared" si="233"/>
        <v>487.98006449721487</v>
      </c>
      <c r="AS540" s="6">
        <f t="shared" si="234"/>
        <v>1584.238536123059</v>
      </c>
      <c r="AT540" s="12">
        <f t="shared" si="235"/>
        <v>1.180347577788865E-2</v>
      </c>
      <c r="AU540" s="12">
        <f t="shared" si="236"/>
        <v>1.6837790049428536E-2</v>
      </c>
      <c r="AV540" s="12">
        <f t="shared" si="237"/>
        <v>8.5628077429103167E-2</v>
      </c>
      <c r="AW540" s="12">
        <f t="shared" si="238"/>
        <v>0.21684823220401439</v>
      </c>
      <c r="AX540" s="12">
        <f t="shared" si="239"/>
        <v>7.7421471272871578E-3</v>
      </c>
      <c r="AY540" s="6">
        <f t="shared" si="240"/>
        <v>197804000000</v>
      </c>
      <c r="AZ540" s="13">
        <f t="shared" si="241"/>
        <v>0.10986127681947787</v>
      </c>
      <c r="BA540" s="14">
        <f t="shared" si="242"/>
        <v>7.8401023224886108</v>
      </c>
      <c r="BB540" s="6"/>
      <c r="BC540" s="15"/>
      <c r="BD540" s="13">
        <f>_xlfn.PERCENTRANK.EXC($AX539:$AX$1474,AX540)</f>
        <v>0.748</v>
      </c>
      <c r="BE540" s="13">
        <f>_xlfn.PERCENTRANK.EXC($AZ539:$AZ$1474,AZ540)</f>
        <v>0.64200000000000002</v>
      </c>
      <c r="BF540" s="13">
        <f>1-_xlfn.PERCENTRANK.EXC($BA539:$BA$1474,BA540)</f>
        <v>0.81200000000000006</v>
      </c>
      <c r="BG540" s="13">
        <v>0</v>
      </c>
      <c r="BH540" s="16">
        <f t="shared" si="243"/>
        <v>0.6028</v>
      </c>
    </row>
    <row r="541" spans="1:60" collapsed="1">
      <c r="A541" s="4" t="s">
        <v>268</v>
      </c>
      <c r="B541" s="4" t="s">
        <v>269</v>
      </c>
      <c r="C541" s="4" t="s">
        <v>20</v>
      </c>
      <c r="D541" s="4" t="s">
        <v>261</v>
      </c>
      <c r="E541" s="45">
        <v>683310970430</v>
      </c>
      <c r="F541" s="45">
        <v>562272000000</v>
      </c>
      <c r="G541" s="45">
        <v>641185000000</v>
      </c>
      <c r="H541" s="45">
        <v>815269000000</v>
      </c>
      <c r="I541" s="43">
        <v>50866000000</v>
      </c>
      <c r="J541" s="43">
        <v>59152000000</v>
      </c>
      <c r="K541" s="43">
        <v>43837000000</v>
      </c>
      <c r="L541" s="45">
        <v>59156000000</v>
      </c>
      <c r="M541" s="45">
        <v>275464000</v>
      </c>
      <c r="N541" s="45">
        <v>259635550</v>
      </c>
      <c r="O541" s="45">
        <v>255993150</v>
      </c>
      <c r="P541" s="45">
        <v>133453000000</v>
      </c>
      <c r="Q541" s="45">
        <v>222133000000</v>
      </c>
      <c r="R541" s="45">
        <v>153498000000</v>
      </c>
      <c r="S541" s="45">
        <v>57807000000</v>
      </c>
      <c r="T541" s="45">
        <v>540007265375.00098</v>
      </c>
      <c r="U541" s="1">
        <v>15.723761617400701</v>
      </c>
      <c r="V541" s="8">
        <v>2</v>
      </c>
      <c r="W541" s="1"/>
      <c r="X541" s="11">
        <f t="shared" si="219"/>
        <v>0</v>
      </c>
      <c r="Y541" s="5">
        <f t="shared" si="220"/>
        <v>0</v>
      </c>
      <c r="Z541" s="5"/>
      <c r="AA541" s="5">
        <f t="shared" si="221"/>
        <v>0</v>
      </c>
      <c r="AB541" s="5"/>
      <c r="AC541" s="5"/>
      <c r="AD541" s="5"/>
      <c r="AE541" s="5">
        <f t="shared" si="222"/>
        <v>0</v>
      </c>
      <c r="AF541" s="10"/>
      <c r="AG541" s="12">
        <f t="shared" si="223"/>
        <v>9.0465112970235045E-2</v>
      </c>
      <c r="AH541" s="12">
        <f t="shared" si="224"/>
        <v>9.2254185609457487E-2</v>
      </c>
      <c r="AI541" s="12">
        <f t="shared" si="218"/>
        <v>7.2560099795282287E-2</v>
      </c>
      <c r="AJ541" s="12">
        <f t="shared" si="225"/>
        <v>2.2095413640621953E-2</v>
      </c>
      <c r="AK541" s="12">
        <f t="shared" si="226"/>
        <v>4.0845484649537189E-2</v>
      </c>
      <c r="AL541" s="12">
        <f t="shared" si="227"/>
        <v>8.920926881408997E-3</v>
      </c>
      <c r="AM541" s="12">
        <f t="shared" si="228"/>
        <v>1.1270081881287197E-5</v>
      </c>
      <c r="AN541" s="6">
        <f t="shared" si="229"/>
        <v>2041.1814247959805</v>
      </c>
      <c r="AO541" s="6">
        <f t="shared" si="230"/>
        <v>2469.5578090134422</v>
      </c>
      <c r="AP541" s="6">
        <f t="shared" si="231"/>
        <v>3184.7297476514509</v>
      </c>
      <c r="AQ541" s="6">
        <f t="shared" si="232"/>
        <v>184.6557081869137</v>
      </c>
      <c r="AR541" s="6">
        <f t="shared" si="233"/>
        <v>227.82704448601126</v>
      </c>
      <c r="AS541" s="6">
        <f t="shared" si="234"/>
        <v>231.08430831059346</v>
      </c>
      <c r="AT541" s="12">
        <f t="shared" si="235"/>
        <v>2.6512341423418295E-2</v>
      </c>
      <c r="AU541" s="12">
        <f t="shared" si="236"/>
        <v>4.3299256640384476E-2</v>
      </c>
      <c r="AV541" s="12">
        <f t="shared" si="237"/>
        <v>1.3280921861441364E-2</v>
      </c>
      <c r="AW541" s="12">
        <f t="shared" si="238"/>
        <v>2.3687762451374272E-3</v>
      </c>
      <c r="AX541" s="12">
        <f t="shared" si="239"/>
        <v>1.1270081881287197E-5</v>
      </c>
      <c r="AY541" s="6">
        <f t="shared" si="240"/>
        <v>451277000000</v>
      </c>
      <c r="AZ541" s="13">
        <f t="shared" si="241"/>
        <v>0.13108578544884847</v>
      </c>
      <c r="BA541" s="14">
        <f t="shared" si="242"/>
        <v>9.1285290650990785</v>
      </c>
      <c r="BB541" s="6"/>
      <c r="BC541" s="15"/>
      <c r="BD541" s="13">
        <f>_xlfn.PERCENTRANK.EXC($AX540:$AX$1474,AX541)</f>
        <v>0.68200000000000005</v>
      </c>
      <c r="BE541" s="13">
        <f>_xlfn.PERCENTRANK.EXC($AZ540:$AZ$1474,AZ541)</f>
        <v>0.745</v>
      </c>
      <c r="BF541" s="13">
        <f>1-_xlfn.PERCENTRANK.EXC($BA540:$BA$1474,BA541)</f>
        <v>0.74</v>
      </c>
      <c r="BG541" s="13">
        <v>0</v>
      </c>
      <c r="BH541" s="16">
        <f t="shared" si="243"/>
        <v>0.58139999999999992</v>
      </c>
    </row>
    <row r="542" spans="1:60" collapsed="1">
      <c r="A542" s="4" t="s">
        <v>954</v>
      </c>
      <c r="B542" s="4" t="s">
        <v>955</v>
      </c>
      <c r="C542" s="4" t="s">
        <v>20</v>
      </c>
      <c r="D542" s="4" t="s">
        <v>803</v>
      </c>
      <c r="E542" s="45">
        <v>97212500000</v>
      </c>
      <c r="F542" s="45">
        <v>34140000000</v>
      </c>
      <c r="G542" s="45">
        <v>39064000000</v>
      </c>
      <c r="H542" s="45">
        <v>56219000000</v>
      </c>
      <c r="I542" s="43">
        <v>2984000000</v>
      </c>
      <c r="J542" s="43">
        <v>4294000000</v>
      </c>
      <c r="K542" s="43">
        <v>4698000000</v>
      </c>
      <c r="L542" s="45">
        <v>7176000000</v>
      </c>
      <c r="M542" s="45">
        <v>26842000</v>
      </c>
      <c r="N542" s="45">
        <v>25038000</v>
      </c>
      <c r="O542" s="45">
        <v>24659380</v>
      </c>
      <c r="P542" s="45">
        <v>19622000000</v>
      </c>
      <c r="Q542" s="45">
        <v>17499000000</v>
      </c>
      <c r="R542" s="45">
        <v>17584000000</v>
      </c>
      <c r="S542" s="45">
        <v>6727000000</v>
      </c>
      <c r="T542" s="45">
        <v>78475000000.000107</v>
      </c>
      <c r="U542" s="1">
        <v>10.6571837944522</v>
      </c>
      <c r="V542" s="8">
        <v>2</v>
      </c>
      <c r="W542" s="1"/>
      <c r="X542" s="11">
        <f t="shared" si="219"/>
        <v>0</v>
      </c>
      <c r="Y542" s="5">
        <f t="shared" si="220"/>
        <v>0</v>
      </c>
      <c r="Z542" s="5"/>
      <c r="AA542" s="5">
        <f t="shared" si="221"/>
        <v>0</v>
      </c>
      <c r="AB542" s="5"/>
      <c r="AC542" s="5"/>
      <c r="AD542" s="5"/>
      <c r="AE542" s="17">
        <f t="shared" si="222"/>
        <v>0</v>
      </c>
      <c r="AF542" s="10"/>
      <c r="AG542" s="12">
        <f t="shared" si="223"/>
        <v>8.740480374926772E-2</v>
      </c>
      <c r="AH542" s="12">
        <f t="shared" si="224"/>
        <v>0.10992217898832685</v>
      </c>
      <c r="AI542" s="12">
        <f t="shared" si="218"/>
        <v>0.1276436791831943</v>
      </c>
      <c r="AJ542" s="12">
        <f t="shared" si="225"/>
        <v>2.9774964895952882E-2</v>
      </c>
      <c r="AK542" s="12">
        <f t="shared" si="226"/>
        <v>6.2554139366409522E-2</v>
      </c>
      <c r="AL542" s="12">
        <f t="shared" si="227"/>
        <v>5.2971660982046753E-2</v>
      </c>
      <c r="AM542" s="12">
        <f t="shared" si="228"/>
        <v>8.9356589998942582E-2</v>
      </c>
      <c r="AN542" s="6">
        <f t="shared" si="229"/>
        <v>1271.8873407346696</v>
      </c>
      <c r="AO542" s="6">
        <f t="shared" si="230"/>
        <v>1560.1885134595416</v>
      </c>
      <c r="AP542" s="6">
        <f t="shared" si="231"/>
        <v>2279.8221204263855</v>
      </c>
      <c r="AQ542" s="6">
        <f t="shared" si="232"/>
        <v>111.1690634080918</v>
      </c>
      <c r="AR542" s="6">
        <f t="shared" si="233"/>
        <v>171.49932103203133</v>
      </c>
      <c r="AS542" s="6">
        <f t="shared" si="234"/>
        <v>291.00488333445531</v>
      </c>
      <c r="AT542" s="12">
        <f t="shared" si="235"/>
        <v>3.4925195093989725E-2</v>
      </c>
      <c r="AU542" s="12">
        <f t="shared" si="236"/>
        <v>6.5255980730963836E-2</v>
      </c>
      <c r="AV542" s="12">
        <f t="shared" si="237"/>
        <v>5.8237905191639294E-2</v>
      </c>
      <c r="AW542" s="12">
        <f t="shared" si="238"/>
        <v>9.2126584097656838E-2</v>
      </c>
      <c r="AX542" s="12">
        <f t="shared" si="239"/>
        <v>2.9774964895952882E-2</v>
      </c>
      <c r="AY542" s="6">
        <f t="shared" si="240"/>
        <v>47978000000</v>
      </c>
      <c r="AZ542" s="13">
        <f t="shared" si="241"/>
        <v>0.14956855225311602</v>
      </c>
      <c r="BA542" s="14">
        <f t="shared" si="242"/>
        <v>10.935758082497227</v>
      </c>
      <c r="BB542" s="6"/>
      <c r="BC542" s="15"/>
      <c r="BD542" s="13">
        <f>_xlfn.PERCENTRANK.EXC($AX541:$AX$1474,AX542)</f>
        <v>0.90100000000000002</v>
      </c>
      <c r="BE542" s="13">
        <f>_xlfn.PERCENTRANK.EXC($AZ541:$AZ$1474,AZ542)</f>
        <v>0.8</v>
      </c>
      <c r="BF542" s="13">
        <f>1-_xlfn.PERCENTRANK.EXC($BA541:$BA$1474,BA542)</f>
        <v>0.60699999999999998</v>
      </c>
      <c r="BG542" s="13">
        <v>0</v>
      </c>
      <c r="BH542" s="16">
        <f t="shared" si="243"/>
        <v>0.58300000000000007</v>
      </c>
    </row>
    <row r="543" spans="1:60" collapsed="1">
      <c r="A543" s="4" t="s">
        <v>1944</v>
      </c>
      <c r="B543" s="4" t="s">
        <v>1945</v>
      </c>
      <c r="C543" s="4" t="s">
        <v>20</v>
      </c>
      <c r="D543" s="4" t="s">
        <v>1901</v>
      </c>
      <c r="E543" s="45">
        <v>7437045423.8204699</v>
      </c>
      <c r="F543" s="45">
        <v>12306230000</v>
      </c>
      <c r="G543" s="45">
        <v>9811803000</v>
      </c>
      <c r="H543" s="45">
        <v>11082660000</v>
      </c>
      <c r="I543" s="43">
        <v>1058152000</v>
      </c>
      <c r="J543" s="43">
        <v>580947000</v>
      </c>
      <c r="K543" s="43">
        <v>657858000</v>
      </c>
      <c r="L543" s="45">
        <v>850763000</v>
      </c>
      <c r="M543" s="45">
        <v>1142300</v>
      </c>
      <c r="N543" s="45">
        <v>1073000</v>
      </c>
      <c r="O543" s="45">
        <v>1074000</v>
      </c>
      <c r="P543" s="45">
        <v>3182947000</v>
      </c>
      <c r="Q543" s="45">
        <v>2697648000</v>
      </c>
      <c r="R543" s="45">
        <v>8153983000</v>
      </c>
      <c r="S543" s="45">
        <v>1424221000</v>
      </c>
      <c r="T543" s="45">
        <v>2972479000.00002</v>
      </c>
      <c r="U543" s="1">
        <v>6.5261756687928099</v>
      </c>
      <c r="V543" s="8">
        <v>5</v>
      </c>
      <c r="W543" s="1"/>
      <c r="X543" s="11">
        <f t="shared" si="219"/>
        <v>0</v>
      </c>
      <c r="Y543" s="5">
        <f t="shared" si="220"/>
        <v>0</v>
      </c>
      <c r="Z543" s="5"/>
      <c r="AA543" s="5">
        <f t="shared" si="221"/>
        <v>0</v>
      </c>
      <c r="AB543" s="5"/>
      <c r="AC543" s="5"/>
      <c r="AD543" s="5"/>
      <c r="AE543" s="5">
        <f t="shared" si="222"/>
        <v>0</v>
      </c>
      <c r="AF543" s="10"/>
      <c r="AG543" s="12">
        <f t="shared" si="223"/>
        <v>8.5985066100666085E-2</v>
      </c>
      <c r="AH543" s="12">
        <f t="shared" si="224"/>
        <v>5.9208995533236858E-2</v>
      </c>
      <c r="AI543" s="12">
        <f t="shared" si="218"/>
        <v>7.6765235060896927E-2</v>
      </c>
      <c r="AJ543" s="12">
        <f t="shared" si="225"/>
        <v>-6.1412948899973729E-3</v>
      </c>
      <c r="AK543" s="12">
        <f t="shared" si="226"/>
        <v>2.0506710891890378E-2</v>
      </c>
      <c r="AL543" s="12">
        <f t="shared" si="227"/>
        <v>-1.2750118216527606E-2</v>
      </c>
      <c r="AM543" s="12">
        <f t="shared" si="228"/>
        <v>6.5643679557727319E-2</v>
      </c>
      <c r="AN543" s="6">
        <f t="shared" si="229"/>
        <v>10773.203186553445</v>
      </c>
      <c r="AO543" s="6">
        <f t="shared" si="230"/>
        <v>9144.2712022367195</v>
      </c>
      <c r="AP543" s="6">
        <f t="shared" si="231"/>
        <v>10319.050279329609</v>
      </c>
      <c r="AQ543" s="6">
        <f t="shared" si="232"/>
        <v>926.33458811170442</v>
      </c>
      <c r="AR543" s="6">
        <f t="shared" si="233"/>
        <v>541.42311276794032</v>
      </c>
      <c r="AS543" s="6">
        <f t="shared" si="234"/>
        <v>792.14432029795159</v>
      </c>
      <c r="AT543" s="12">
        <f t="shared" si="235"/>
        <v>-2.5303307047750412E-3</v>
      </c>
      <c r="AU543" s="12">
        <f t="shared" si="236"/>
        <v>2.034828400643951E-2</v>
      </c>
      <c r="AV543" s="12">
        <f t="shared" si="237"/>
        <v>-9.163165718495625E-3</v>
      </c>
      <c r="AW543" s="12">
        <f t="shared" si="238"/>
        <v>6.5478245457832873E-2</v>
      </c>
      <c r="AX543" s="12">
        <f t="shared" si="239"/>
        <v>-1.2750118216527606E-2</v>
      </c>
      <c r="AY543" s="6">
        <f t="shared" si="240"/>
        <v>12610357000</v>
      </c>
      <c r="AZ543" s="13">
        <f t="shared" si="241"/>
        <v>6.7465417513556517E-2</v>
      </c>
      <c r="BA543" s="14">
        <f t="shared" si="242"/>
        <v>3.4938978305356723</v>
      </c>
      <c r="BB543" s="6"/>
      <c r="BC543" s="15"/>
      <c r="BD543" s="13">
        <f>_xlfn.PERCENTRANK.EXC($AX542:$AX$1474,AX543)</f>
        <v>0.57699999999999996</v>
      </c>
      <c r="BE543" s="13">
        <f>_xlfn.PERCENTRANK.EXC($AZ542:$AZ$1474,AZ543)</f>
        <v>0.36899999999999999</v>
      </c>
      <c r="BF543" s="13">
        <f>1-_xlfn.PERCENTRANK.EXC($BA542:$BA$1474,BA543)</f>
        <v>0.94499999999999995</v>
      </c>
      <c r="BG543" s="13">
        <v>0</v>
      </c>
      <c r="BH543" s="16">
        <f t="shared" si="243"/>
        <v>0.56720000000000004</v>
      </c>
    </row>
    <row r="544" spans="1:60" collapsed="1">
      <c r="A544" s="4" t="s">
        <v>163</v>
      </c>
      <c r="B544" s="4" t="s">
        <v>164</v>
      </c>
      <c r="C544" s="4" t="s">
        <v>20</v>
      </c>
      <c r="D544" s="4" t="s">
        <v>50</v>
      </c>
      <c r="E544" s="45">
        <v>93020200000</v>
      </c>
      <c r="F544" s="45">
        <v>56888283000</v>
      </c>
      <c r="G544" s="45">
        <v>86046000000</v>
      </c>
      <c r="H544" s="45">
        <v>126696000000</v>
      </c>
      <c r="I544" s="43">
        <v>1251350000</v>
      </c>
      <c r="J544" s="43">
        <v>3734000000</v>
      </c>
      <c r="K544" s="43">
        <v>6141000000</v>
      </c>
      <c r="L544" s="45">
        <v>7674000000</v>
      </c>
      <c r="M544" s="45">
        <v>13971130</v>
      </c>
      <c r="N544" s="45">
        <v>13466750</v>
      </c>
      <c r="O544" s="45">
        <v>13682130</v>
      </c>
      <c r="P544" s="45">
        <v>39254000000</v>
      </c>
      <c r="Q544" s="45">
        <v>4424000000</v>
      </c>
      <c r="R544" s="45">
        <v>20639000000</v>
      </c>
      <c r="S544" s="45">
        <v>22510000000</v>
      </c>
      <c r="T544" s="45">
        <v>100094160000</v>
      </c>
      <c r="U544" s="1">
        <v>12.807038514448999</v>
      </c>
      <c r="V544" s="8">
        <v>3</v>
      </c>
      <c r="W544" s="1">
        <v>0.71805433829973697</v>
      </c>
      <c r="X544" s="11">
        <f t="shared" si="219"/>
        <v>0</v>
      </c>
      <c r="Y544" s="5">
        <f t="shared" si="220"/>
        <v>0</v>
      </c>
      <c r="Z544" s="5"/>
      <c r="AA544" s="5">
        <f t="shared" si="221"/>
        <v>0</v>
      </c>
      <c r="AB544" s="5"/>
      <c r="AC544" s="5"/>
      <c r="AD544" s="5"/>
      <c r="AE544" s="5">
        <f t="shared" si="222"/>
        <v>0</v>
      </c>
      <c r="AF544" s="10"/>
      <c r="AG544" s="12">
        <f t="shared" si="223"/>
        <v>2.1996620991355988E-2</v>
      </c>
      <c r="AH544" s="12">
        <f t="shared" si="224"/>
        <v>4.3395393161797177E-2</v>
      </c>
      <c r="AI544" s="12">
        <f t="shared" si="218"/>
        <v>6.0570183746921767E-2</v>
      </c>
      <c r="AJ544" s="12">
        <f t="shared" si="225"/>
        <v>4.8226895515238066E-2</v>
      </c>
      <c r="AK544" s="12">
        <f t="shared" si="226"/>
        <v>6.6609308633570841E-2</v>
      </c>
      <c r="AL544" s="12">
        <f t="shared" si="227"/>
        <v>0.11258177354178978</v>
      </c>
      <c r="AM544" s="12">
        <f t="shared" si="228"/>
        <v>0.12756411754968844</v>
      </c>
      <c r="AN544" s="6">
        <f t="shared" si="229"/>
        <v>4071.8455128540068</v>
      </c>
      <c r="AO544" s="6">
        <f t="shared" si="230"/>
        <v>6389.5149163680917</v>
      </c>
      <c r="AP544" s="6">
        <f t="shared" si="231"/>
        <v>9259.9617164871252</v>
      </c>
      <c r="AQ544" s="6">
        <f t="shared" si="232"/>
        <v>89.566842481603132</v>
      </c>
      <c r="AR544" s="6">
        <f t="shared" si="233"/>
        <v>277.27551190896094</v>
      </c>
      <c r="AS544" s="6">
        <f t="shared" si="234"/>
        <v>560.87758265708624</v>
      </c>
      <c r="AT544" s="12">
        <f t="shared" si="235"/>
        <v>4.9516542101409211E-2</v>
      </c>
      <c r="AU544" s="12">
        <f t="shared" si="236"/>
        <v>6.3792401273233379E-2</v>
      </c>
      <c r="AV544" s="12">
        <f t="shared" si="237"/>
        <v>0.1139505967347676</v>
      </c>
      <c r="AW544" s="12">
        <f t="shared" si="238"/>
        <v>0.12458622898611771</v>
      </c>
      <c r="AX544" s="12">
        <f t="shared" si="239"/>
        <v>4.8226895515238066E-2</v>
      </c>
      <c r="AY544" s="6">
        <f t="shared" si="240"/>
        <v>41807000000</v>
      </c>
      <c r="AZ544" s="13">
        <f t="shared" si="241"/>
        <v>0.18355777740569762</v>
      </c>
      <c r="BA544" s="14">
        <f t="shared" si="242"/>
        <v>13.043283815480844</v>
      </c>
      <c r="BB544" s="6"/>
      <c r="BC544" s="15"/>
      <c r="BD544" s="13">
        <f>_xlfn.PERCENTRANK.EXC($AX543:$AX$1474,AX544)</f>
        <v>0.95799999999999996</v>
      </c>
      <c r="BE544" s="13">
        <f>_xlfn.PERCENTRANK.EXC($AZ543:$AZ$1474,AZ544)</f>
        <v>0.871</v>
      </c>
      <c r="BF544" s="13">
        <f>1-_xlfn.PERCENTRANK.EXC($BA543:$BA$1474,BA544)</f>
        <v>0.48899999999999999</v>
      </c>
      <c r="BG544" s="13">
        <v>0</v>
      </c>
      <c r="BH544" s="16">
        <f t="shared" si="243"/>
        <v>0.56140000000000001</v>
      </c>
    </row>
    <row r="545" spans="1:60" collapsed="1">
      <c r="A545" s="4" t="s">
        <v>534</v>
      </c>
      <c r="B545" s="4" t="s">
        <v>535</v>
      </c>
      <c r="C545" s="4" t="s">
        <v>20</v>
      </c>
      <c r="D545" s="4" t="s">
        <v>513</v>
      </c>
      <c r="E545" s="45">
        <v>67974500000</v>
      </c>
      <c r="F545" s="45">
        <v>10474597000</v>
      </c>
      <c r="G545" s="45">
        <v>12601940000</v>
      </c>
      <c r="H545" s="45">
        <v>17605227000</v>
      </c>
      <c r="I545" s="43">
        <v>1410543000</v>
      </c>
      <c r="J545" s="43">
        <v>2423738000</v>
      </c>
      <c r="K545" s="43">
        <v>2902562000</v>
      </c>
      <c r="L545" s="45">
        <v>4448908000</v>
      </c>
      <c r="M545" s="45">
        <v>18692390</v>
      </c>
      <c r="N545" s="45">
        <v>18273710</v>
      </c>
      <c r="O545" s="45">
        <v>17818800</v>
      </c>
      <c r="P545" s="45">
        <v>2599856000</v>
      </c>
      <c r="Q545" s="45">
        <v>937736000</v>
      </c>
      <c r="R545" s="45">
        <v>6885648000</v>
      </c>
      <c r="S545" s="45">
        <v>742519000</v>
      </c>
      <c r="T545" s="45">
        <v>65332424000</v>
      </c>
      <c r="U545" s="1">
        <v>16.105486736694001</v>
      </c>
      <c r="V545" s="8">
        <v>2</v>
      </c>
      <c r="W545" s="1"/>
      <c r="X545" s="11">
        <f t="shared" si="219"/>
        <v>0</v>
      </c>
      <c r="Y545" s="5">
        <f t="shared" si="220"/>
        <v>0</v>
      </c>
      <c r="Z545" s="5"/>
      <c r="AA545" s="5">
        <f t="shared" si="221"/>
        <v>0</v>
      </c>
      <c r="AB545" s="5"/>
      <c r="AC545" s="5"/>
      <c r="AD545" s="5"/>
      <c r="AE545" s="17">
        <f t="shared" si="222"/>
        <v>0</v>
      </c>
      <c r="AF545" s="10"/>
      <c r="AG545" s="12">
        <f t="shared" si="223"/>
        <v>0.13466322379753606</v>
      </c>
      <c r="AH545" s="12">
        <f t="shared" si="224"/>
        <v>0.19233054593181684</v>
      </c>
      <c r="AI545" s="12">
        <f t="shared" si="218"/>
        <v>0.25270381347539567</v>
      </c>
      <c r="AJ545" s="12">
        <f t="shared" si="225"/>
        <v>3.101494163206886E-2</v>
      </c>
      <c r="AK545" s="12">
        <f t="shared" si="226"/>
        <v>5.7306016704448126E-2</v>
      </c>
      <c r="AL545" s="12">
        <f t="shared" si="227"/>
        <v>6.9904768706352316E-2</v>
      </c>
      <c r="AM545" s="12">
        <f t="shared" si="228"/>
        <v>0.1065251571527408</v>
      </c>
      <c r="AN545" s="6">
        <f t="shared" si="229"/>
        <v>560.36691937200112</v>
      </c>
      <c r="AO545" s="6">
        <f t="shared" si="230"/>
        <v>689.62131937083382</v>
      </c>
      <c r="AP545" s="6">
        <f t="shared" si="231"/>
        <v>988.01417603879054</v>
      </c>
      <c r="AQ545" s="6">
        <f t="shared" si="232"/>
        <v>75.46081587212764</v>
      </c>
      <c r="AR545" s="6">
        <f t="shared" si="233"/>
        <v>132.63524484081228</v>
      </c>
      <c r="AS545" s="6">
        <f t="shared" si="234"/>
        <v>249.67495005275327</v>
      </c>
      <c r="AT545" s="12">
        <f t="shared" si="235"/>
        <v>3.3921788160672595E-2</v>
      </c>
      <c r="AU545" s="12">
        <f t="shared" si="236"/>
        <v>6.1757692435338019E-2</v>
      </c>
      <c r="AV545" s="12">
        <f t="shared" si="237"/>
        <v>7.2921261326650555E-2</v>
      </c>
      <c r="AW545" s="12">
        <f t="shared" si="238"/>
        <v>0.11118406489552446</v>
      </c>
      <c r="AX545" s="12">
        <f t="shared" si="239"/>
        <v>3.101494163206886E-2</v>
      </c>
      <c r="AY545" s="6">
        <f t="shared" si="240"/>
        <v>9680721000</v>
      </c>
      <c r="AZ545" s="13">
        <f t="shared" si="241"/>
        <v>0.45956370398444496</v>
      </c>
      <c r="BA545" s="14">
        <f t="shared" si="242"/>
        <v>14.685047207089919</v>
      </c>
      <c r="BB545" s="6"/>
      <c r="BC545" s="15"/>
      <c r="BD545" s="13">
        <f>_xlfn.PERCENTRANK.EXC($AX544:$AX$1474,AX545)</f>
        <v>0.91</v>
      </c>
      <c r="BE545" s="13">
        <f>_xlfn.PERCENTRANK.EXC($AZ544:$AZ$1474,AZ545)</f>
        <v>0.96599999999999997</v>
      </c>
      <c r="BF545" s="13">
        <f>1-_xlfn.PERCENTRANK.EXC($BA544:$BA$1474,BA545)</f>
        <v>0.40600000000000003</v>
      </c>
      <c r="BG545" s="13">
        <v>0</v>
      </c>
      <c r="BH545" s="16">
        <f t="shared" si="243"/>
        <v>0.53760000000000008</v>
      </c>
    </row>
    <row r="546" spans="1:60" collapsed="1">
      <c r="A546" s="4" t="s">
        <v>2247</v>
      </c>
      <c r="B546" s="4" t="s">
        <v>2248</v>
      </c>
      <c r="C546" s="4" t="s">
        <v>20</v>
      </c>
      <c r="D546" s="4" t="s">
        <v>2228</v>
      </c>
      <c r="E546" s="45">
        <v>55643816250</v>
      </c>
      <c r="F546" s="45">
        <v>68152000000</v>
      </c>
      <c r="G546" s="45">
        <v>81865000000</v>
      </c>
      <c r="H546" s="45">
        <v>130674000000</v>
      </c>
      <c r="I546" s="43">
        <v>1628000000</v>
      </c>
      <c r="J546" s="43">
        <v>4390000000</v>
      </c>
      <c r="K546" s="43">
        <v>5245000000</v>
      </c>
      <c r="L546" s="45">
        <v>9065000000</v>
      </c>
      <c r="M546" s="45">
        <v>16999510</v>
      </c>
      <c r="N546" s="45">
        <v>15308880</v>
      </c>
      <c r="O546" s="45">
        <v>15056070</v>
      </c>
      <c r="P546" s="45">
        <v>54554000000</v>
      </c>
      <c r="Q546" s="45"/>
      <c r="R546" s="45">
        <v>50470000000</v>
      </c>
      <c r="S546" s="45">
        <v>7372000000</v>
      </c>
      <c r="T546" s="45">
        <v>94863020000.000107</v>
      </c>
      <c r="U546" s="1"/>
      <c r="V546" s="8">
        <v>3</v>
      </c>
      <c r="W546" s="1">
        <v>2.57568920538673</v>
      </c>
      <c r="X546" s="11">
        <f t="shared" si="219"/>
        <v>0</v>
      </c>
      <c r="Y546" s="5">
        <f t="shared" si="220"/>
        <v>0</v>
      </c>
      <c r="Z546" s="5"/>
      <c r="AA546" s="5">
        <f t="shared" si="221"/>
        <v>0</v>
      </c>
      <c r="AB546" s="5"/>
      <c r="AC546" s="5"/>
      <c r="AD546" s="5"/>
      <c r="AE546" s="5">
        <f t="shared" si="222"/>
        <v>0</v>
      </c>
      <c r="AF546" s="10"/>
      <c r="AG546" s="12">
        <f t="shared" si="223"/>
        <v>2.3887780255898581E-2</v>
      </c>
      <c r="AH546" s="12">
        <f t="shared" si="224"/>
        <v>5.3624870213155804E-2</v>
      </c>
      <c r="AI546" s="12">
        <f t="shared" si="218"/>
        <v>6.9371106723602249E-2</v>
      </c>
      <c r="AJ546" s="12">
        <f t="shared" si="225"/>
        <v>3.9034658028315405E-2</v>
      </c>
      <c r="AK546" s="12">
        <f t="shared" si="226"/>
        <v>8.1056734343851078E-2</v>
      </c>
      <c r="AL546" s="12">
        <f t="shared" si="227"/>
        <v>0.10628110440301453</v>
      </c>
      <c r="AM546" s="12">
        <f t="shared" si="228"/>
        <v>0.128454054709912</v>
      </c>
      <c r="AN546" s="6">
        <f t="shared" si="229"/>
        <v>4009.0567316352058</v>
      </c>
      <c r="AO546" s="6">
        <f t="shared" si="230"/>
        <v>5347.5499187399728</v>
      </c>
      <c r="AP546" s="6">
        <f t="shared" si="231"/>
        <v>8679.1573099753132</v>
      </c>
      <c r="AQ546" s="6">
        <f t="shared" si="232"/>
        <v>95.767466238732766</v>
      </c>
      <c r="AR546" s="6">
        <f t="shared" si="233"/>
        <v>286.76167035080289</v>
      </c>
      <c r="AS546" s="6">
        <f t="shared" si="234"/>
        <v>602.08274802123003</v>
      </c>
      <c r="AT546" s="12">
        <f t="shared" si="235"/>
        <v>4.6481346972227167E-2</v>
      </c>
      <c r="AU546" s="12">
        <f t="shared" si="236"/>
        <v>8.4061161881934465E-2</v>
      </c>
      <c r="AV546" s="12">
        <f t="shared" si="237"/>
        <v>0.11420974393910965</v>
      </c>
      <c r="AW546" s="12">
        <f t="shared" si="238"/>
        <v>0.13159020689297951</v>
      </c>
      <c r="AX546" s="12">
        <f t="shared" si="239"/>
        <v>3.9034658028315405E-2</v>
      </c>
      <c r="AY546" s="6">
        <f t="shared" si="240"/>
        <v>97652000000</v>
      </c>
      <c r="AZ546" s="13">
        <f t="shared" si="241"/>
        <v>9.2829639945930451E-2</v>
      </c>
      <c r="BA546" s="14">
        <f t="shared" si="242"/>
        <v>10.464756756756769</v>
      </c>
      <c r="BB546" s="6"/>
      <c r="BC546" s="15"/>
      <c r="BD546" s="13">
        <f>_xlfn.PERCENTRANK.EXC($AX545:$AX$1474,AX546)</f>
        <v>0.94</v>
      </c>
      <c r="BE546" s="13">
        <f>_xlfn.PERCENTRANK.EXC($AZ545:$AZ$1474,AZ546)</f>
        <v>0.53700000000000003</v>
      </c>
      <c r="BF546" s="13">
        <f>1-_xlfn.PERCENTRANK.EXC($BA545:$BA$1474,BA546)</f>
        <v>0.64600000000000002</v>
      </c>
      <c r="BG546" s="13">
        <v>0</v>
      </c>
      <c r="BH546" s="16">
        <f t="shared" si="243"/>
        <v>0.55380000000000007</v>
      </c>
    </row>
    <row r="547" spans="1:60" collapsed="1">
      <c r="A547" s="4" t="s">
        <v>1452</v>
      </c>
      <c r="B547" s="4" t="s">
        <v>1453</v>
      </c>
      <c r="C547" s="4" t="s">
        <v>20</v>
      </c>
      <c r="D547" s="4" t="s">
        <v>1421</v>
      </c>
      <c r="E547" s="45">
        <v>7879771200</v>
      </c>
      <c r="F547" s="45">
        <v>1852817000</v>
      </c>
      <c r="G547" s="45">
        <v>3964256000</v>
      </c>
      <c r="H547" s="45">
        <v>6405706000</v>
      </c>
      <c r="I547" s="43">
        <v>213121000</v>
      </c>
      <c r="J547" s="43">
        <v>624343000</v>
      </c>
      <c r="K547" s="43">
        <v>737865000</v>
      </c>
      <c r="L547" s="45">
        <v>549419000</v>
      </c>
      <c r="M547" s="45">
        <v>14211200</v>
      </c>
      <c r="N547" s="45">
        <v>17079900</v>
      </c>
      <c r="O547" s="45">
        <v>16676330</v>
      </c>
      <c r="P547" s="45">
        <v>995682000</v>
      </c>
      <c r="Q547" s="45"/>
      <c r="R547" s="45">
        <v>169267000</v>
      </c>
      <c r="S547" s="45"/>
      <c r="T547" s="45">
        <v>6432693999.9999905</v>
      </c>
      <c r="U547" s="1">
        <v>15.746614477887301</v>
      </c>
      <c r="V547" s="8">
        <v>5</v>
      </c>
      <c r="W547" s="1"/>
      <c r="X547" s="11">
        <f t="shared" si="219"/>
        <v>0</v>
      </c>
      <c r="Y547" s="5">
        <f t="shared" si="220"/>
        <v>0</v>
      </c>
      <c r="Z547" s="5"/>
      <c r="AA547" s="5">
        <f t="shared" si="221"/>
        <v>0</v>
      </c>
      <c r="AB547" s="5"/>
      <c r="AC547" s="5"/>
      <c r="AD547" s="5"/>
      <c r="AE547" s="5">
        <f t="shared" si="222"/>
        <v>0</v>
      </c>
      <c r="AF547" s="10"/>
      <c r="AG547" s="12">
        <f t="shared" si="223"/>
        <v>0.11502539106668387</v>
      </c>
      <c r="AH547" s="12">
        <f t="shared" si="224"/>
        <v>0.15749310841681263</v>
      </c>
      <c r="AI547" s="12">
        <f t="shared" si="218"/>
        <v>8.5770249212186761E-2</v>
      </c>
      <c r="AJ547" s="12">
        <f t="shared" si="225"/>
        <v>7.5697757500303053E-2</v>
      </c>
      <c r="AK547" s="12">
        <f t="shared" si="226"/>
        <v>8.3263770039978757E-2</v>
      </c>
      <c r="AL547" s="12">
        <f t="shared" si="227"/>
        <v>5.7286750736651459E-2</v>
      </c>
      <c r="AM547" s="12">
        <f t="shared" si="228"/>
        <v>-2.1081045099217488E-2</v>
      </c>
      <c r="AN547" s="6">
        <f t="shared" si="229"/>
        <v>130.37723767169555</v>
      </c>
      <c r="AO547" s="6">
        <f t="shared" si="230"/>
        <v>232.10065632702768</v>
      </c>
      <c r="AP547" s="6">
        <f t="shared" si="231"/>
        <v>384.11964742842099</v>
      </c>
      <c r="AQ547" s="6">
        <f t="shared" si="232"/>
        <v>14.99669274938077</v>
      </c>
      <c r="AR547" s="6">
        <f t="shared" si="233"/>
        <v>36.554253830525937</v>
      </c>
      <c r="AS547" s="6">
        <f t="shared" si="234"/>
        <v>32.946037887232983</v>
      </c>
      <c r="AT547" s="12">
        <f t="shared" si="235"/>
        <v>6.5623547243967684E-2</v>
      </c>
      <c r="AU547" s="12">
        <f t="shared" si="236"/>
        <v>8.7589548611304746E-2</v>
      </c>
      <c r="AV547" s="12">
        <f t="shared" si="237"/>
        <v>4.7384964706242538E-2</v>
      </c>
      <c r="AW547" s="12">
        <f t="shared" si="238"/>
        <v>-1.7171944882546919E-2</v>
      </c>
      <c r="AX547" s="12">
        <f t="shared" si="239"/>
        <v>-2.1081045099217488E-2</v>
      </c>
      <c r="AY547" s="6">
        <f t="shared" si="240"/>
        <v>1164949000</v>
      </c>
      <c r="AZ547" s="13">
        <f t="shared" si="241"/>
        <v>0.4716249380874184</v>
      </c>
      <c r="BA547" s="14">
        <f t="shared" si="242"/>
        <v>11.708175363429351</v>
      </c>
      <c r="BB547" s="6"/>
      <c r="BC547" s="15"/>
      <c r="BD547" s="13">
        <f>_xlfn.PERCENTRANK.EXC($AX546:$AX$1474,AX547)</f>
        <v>0.51900000000000002</v>
      </c>
      <c r="BE547" s="13">
        <f>_xlfn.PERCENTRANK.EXC($AZ546:$AZ$1474,AZ547)</f>
        <v>0.96699999999999997</v>
      </c>
      <c r="BF547" s="13">
        <f>1-_xlfn.PERCENTRANK.EXC($BA546:$BA$1474,BA547)</f>
        <v>0.56200000000000006</v>
      </c>
      <c r="BG547" s="13">
        <v>0</v>
      </c>
      <c r="BH547" s="16">
        <f t="shared" si="243"/>
        <v>0.52200000000000002</v>
      </c>
    </row>
    <row r="548" spans="1:60" collapsed="1">
      <c r="A548" s="4" t="s">
        <v>1950</v>
      </c>
      <c r="B548" s="4" t="s">
        <v>1951</v>
      </c>
      <c r="C548" s="4" t="s">
        <v>20</v>
      </c>
      <c r="D548" s="4" t="s">
        <v>1901</v>
      </c>
      <c r="E548" s="45">
        <v>52210944000</v>
      </c>
      <c r="F548" s="45">
        <v>23286136000</v>
      </c>
      <c r="G548" s="45">
        <v>22479753000</v>
      </c>
      <c r="H548" s="45">
        <v>35266958000</v>
      </c>
      <c r="I548" s="43">
        <v>6631050000</v>
      </c>
      <c r="J548" s="43">
        <v>3478709000</v>
      </c>
      <c r="K548" s="43">
        <v>1942591000</v>
      </c>
      <c r="L548" s="45">
        <v>4865877000</v>
      </c>
      <c r="M548" s="45">
        <v>40646640</v>
      </c>
      <c r="N548" s="45">
        <v>36355700</v>
      </c>
      <c r="O548" s="45">
        <v>33808530</v>
      </c>
      <c r="P548" s="45">
        <v>12134940000</v>
      </c>
      <c r="Q548" s="45">
        <v>10391615000</v>
      </c>
      <c r="R548" s="45">
        <v>7046236000</v>
      </c>
      <c r="S548" s="45">
        <v>1903677000</v>
      </c>
      <c r="T548" s="45">
        <v>37893395000</v>
      </c>
      <c r="U548" s="1">
        <v>9.2123050686959402</v>
      </c>
      <c r="V548" s="8">
        <v>3</v>
      </c>
      <c r="W548" s="1"/>
      <c r="X548" s="11">
        <f t="shared" si="219"/>
        <v>0</v>
      </c>
      <c r="Y548" s="5">
        <f t="shared" si="220"/>
        <v>0</v>
      </c>
      <c r="Z548" s="5"/>
      <c r="AA548" s="5">
        <f t="shared" si="221"/>
        <v>0</v>
      </c>
      <c r="AB548" s="5"/>
      <c r="AC548" s="5"/>
      <c r="AD548" s="17"/>
      <c r="AE548" s="5">
        <f t="shared" si="222"/>
        <v>0</v>
      </c>
      <c r="AF548" s="10"/>
      <c r="AG548" s="12">
        <f t="shared" si="223"/>
        <v>0.28476386120909025</v>
      </c>
      <c r="AH548" s="12">
        <f t="shared" si="224"/>
        <v>0.1547485419434991</v>
      </c>
      <c r="AI548" s="12">
        <f t="shared" si="218"/>
        <v>0.13797268820293487</v>
      </c>
      <c r="AJ548" s="12">
        <f t="shared" si="225"/>
        <v>2.4717495610405704E-2</v>
      </c>
      <c r="AK548" s="12">
        <f t="shared" si="226"/>
        <v>7.7943697395619349E-2</v>
      </c>
      <c r="AL548" s="12">
        <f t="shared" si="227"/>
        <v>-1.8042091974606267E-2</v>
      </c>
      <c r="AM548" s="12">
        <f t="shared" si="228"/>
        <v>5.752466242677623E-2</v>
      </c>
      <c r="AN548" s="6">
        <f t="shared" si="229"/>
        <v>572.89202748369848</v>
      </c>
      <c r="AO548" s="6">
        <f t="shared" si="230"/>
        <v>618.3281576204007</v>
      </c>
      <c r="AP548" s="6">
        <f t="shared" si="231"/>
        <v>1043.1378708272734</v>
      </c>
      <c r="AQ548" s="6">
        <f t="shared" si="232"/>
        <v>163.13894580216223</v>
      </c>
      <c r="AR548" s="6">
        <f t="shared" si="233"/>
        <v>95.685380834367095</v>
      </c>
      <c r="AS548" s="6">
        <f t="shared" si="234"/>
        <v>143.92453620432477</v>
      </c>
      <c r="AT548" s="12">
        <f t="shared" si="235"/>
        <v>3.5881166803525488E-2</v>
      </c>
      <c r="AU548" s="12">
        <f t="shared" si="236"/>
        <v>9.1072931431048998E-2</v>
      </c>
      <c r="AV548" s="12">
        <f t="shared" si="237"/>
        <v>-7.3442603696630693E-3</v>
      </c>
      <c r="AW548" s="12">
        <f t="shared" si="238"/>
        <v>7.040519489316166E-2</v>
      </c>
      <c r="AX548" s="12">
        <f t="shared" si="239"/>
        <v>-1.8042091974606267E-2</v>
      </c>
      <c r="AY548" s="6">
        <f t="shared" si="240"/>
        <v>27669114000</v>
      </c>
      <c r="AZ548" s="13">
        <f t="shared" si="241"/>
        <v>0.17585951613774117</v>
      </c>
      <c r="BA548" s="14">
        <f t="shared" si="242"/>
        <v>7.7875776555798675</v>
      </c>
      <c r="BB548" s="6"/>
      <c r="BC548" s="15"/>
      <c r="BD548" s="13">
        <f>_xlfn.PERCENTRANK.EXC($AX547:$AX$1474,AX548)</f>
        <v>0.54500000000000004</v>
      </c>
      <c r="BE548" s="13">
        <f>_xlfn.PERCENTRANK.EXC($AZ547:$AZ$1474,AZ548)</f>
        <v>0.85599999999999998</v>
      </c>
      <c r="BF548" s="13">
        <f>1-_xlfn.PERCENTRANK.EXC($BA547:$BA$1474,BA548)</f>
        <v>0.81200000000000006</v>
      </c>
      <c r="BG548" s="13">
        <v>0</v>
      </c>
      <c r="BH548" s="16">
        <f t="shared" si="243"/>
        <v>0.60499999999999998</v>
      </c>
    </row>
    <row r="549" spans="1:60" collapsed="1">
      <c r="A549" s="4" t="s">
        <v>1715</v>
      </c>
      <c r="B549" s="4" t="s">
        <v>1716</v>
      </c>
      <c r="C549" s="4" t="s">
        <v>20</v>
      </c>
      <c r="D549" s="4" t="s">
        <v>1696</v>
      </c>
      <c r="E549" s="45">
        <v>61023816000</v>
      </c>
      <c r="F549" s="45">
        <v>62170780000</v>
      </c>
      <c r="G549" s="45">
        <v>73088000000</v>
      </c>
      <c r="H549" s="45">
        <v>85457000000</v>
      </c>
      <c r="I549" s="43">
        <v>2775077000</v>
      </c>
      <c r="J549" s="43">
        <v>5382000000</v>
      </c>
      <c r="K549" s="43">
        <v>5176000000</v>
      </c>
      <c r="L549" s="45">
        <v>5564000000</v>
      </c>
      <c r="M549" s="45">
        <v>29127530</v>
      </c>
      <c r="N549" s="45">
        <v>25034670</v>
      </c>
      <c r="O549" s="45">
        <v>25032550</v>
      </c>
      <c r="P549" s="45">
        <v>29004000000</v>
      </c>
      <c r="Q549" s="45">
        <v>13258000000</v>
      </c>
      <c r="R549" s="45">
        <v>10882000000</v>
      </c>
      <c r="S549" s="45">
        <v>12043000000</v>
      </c>
      <c r="T549" s="45">
        <v>46766312000.000099</v>
      </c>
      <c r="U549" s="1"/>
      <c r="V549" s="8">
        <v>3</v>
      </c>
      <c r="W549" s="1"/>
      <c r="X549" s="11">
        <f t="shared" si="219"/>
        <v>0</v>
      </c>
      <c r="Y549" s="5">
        <f t="shared" si="220"/>
        <v>0</v>
      </c>
      <c r="Z549" s="5"/>
      <c r="AA549" s="5">
        <f t="shared" si="221"/>
        <v>0</v>
      </c>
      <c r="AB549" s="5"/>
      <c r="AC549" s="5"/>
      <c r="AD549" s="5"/>
      <c r="AE549" s="17">
        <f t="shared" si="222"/>
        <v>0</v>
      </c>
      <c r="AF549" s="10"/>
      <c r="AG549" s="12">
        <f t="shared" si="223"/>
        <v>4.4636354892121345E-2</v>
      </c>
      <c r="AH549" s="12">
        <f t="shared" si="224"/>
        <v>7.3637259194395802E-2</v>
      </c>
      <c r="AI549" s="12">
        <f t="shared" si="218"/>
        <v>6.5108768152404128E-2</v>
      </c>
      <c r="AJ549" s="12">
        <f t="shared" si="225"/>
        <v>1.8889617644278545E-2</v>
      </c>
      <c r="AK549" s="12">
        <f t="shared" si="226"/>
        <v>2.6400671428024491E-2</v>
      </c>
      <c r="AL549" s="12">
        <f t="shared" si="227"/>
        <v>4.1768685918008197E-2</v>
      </c>
      <c r="AM549" s="12">
        <f t="shared" si="228"/>
        <v>5.5582604203092689E-3</v>
      </c>
      <c r="AN549" s="6">
        <f t="shared" si="229"/>
        <v>2134.4336440474012</v>
      </c>
      <c r="AO549" s="6">
        <f t="shared" si="230"/>
        <v>2919.4712772327334</v>
      </c>
      <c r="AP549" s="6">
        <f t="shared" si="231"/>
        <v>3413.8351865870636</v>
      </c>
      <c r="AQ549" s="6">
        <f t="shared" si="232"/>
        <v>95.273337629383605</v>
      </c>
      <c r="AR549" s="6">
        <f t="shared" si="233"/>
        <v>214.98186315218055</v>
      </c>
      <c r="AS549" s="6">
        <f t="shared" si="234"/>
        <v>222.2706036740164</v>
      </c>
      <c r="AT549" s="12">
        <f t="shared" si="235"/>
        <v>2.8010713540139509E-2</v>
      </c>
      <c r="AU549" s="12">
        <f t="shared" si="236"/>
        <v>2.6415158516789106E-2</v>
      </c>
      <c r="AV549" s="12">
        <f t="shared" si="237"/>
        <v>5.1094595144105082E-2</v>
      </c>
      <c r="AW549" s="12">
        <f t="shared" si="238"/>
        <v>5.5724533297472068E-3</v>
      </c>
      <c r="AX549" s="12">
        <f t="shared" si="239"/>
        <v>5.5582604203092689E-3</v>
      </c>
      <c r="AY549" s="6">
        <f t="shared" si="240"/>
        <v>41101000000</v>
      </c>
      <c r="AZ549" s="13">
        <f t="shared" si="241"/>
        <v>0.13537383518649182</v>
      </c>
      <c r="BA549" s="14">
        <f t="shared" si="242"/>
        <v>8.405160316319213</v>
      </c>
      <c r="BB549" s="6"/>
      <c r="BC549" s="15"/>
      <c r="BD549" s="13">
        <f>_xlfn.PERCENTRANK.EXC($AX548:$AX$1474,AX549)</f>
        <v>0.72799999999999998</v>
      </c>
      <c r="BE549" s="13">
        <f>_xlfn.PERCENTRANK.EXC($AZ548:$AZ$1474,AZ549)</f>
        <v>0.76700000000000002</v>
      </c>
      <c r="BF549" s="13">
        <f>1-_xlfn.PERCENTRANK.EXC($BA548:$BA$1474,BA549)</f>
        <v>0.78400000000000003</v>
      </c>
      <c r="BG549" s="13">
        <v>0</v>
      </c>
      <c r="BH549" s="16">
        <f t="shared" si="243"/>
        <v>0.61260000000000003</v>
      </c>
    </row>
    <row r="550" spans="1:60" collapsed="1">
      <c r="A550" s="4" t="s">
        <v>974</v>
      </c>
      <c r="B550" s="4" t="s">
        <v>975</v>
      </c>
      <c r="C550" s="4" t="s">
        <v>20</v>
      </c>
      <c r="D550" s="4" t="s">
        <v>803</v>
      </c>
      <c r="E550" s="45">
        <v>3758086791.9426799</v>
      </c>
      <c r="F550" s="45">
        <v>4756947000</v>
      </c>
      <c r="G550" s="45">
        <v>5278436000</v>
      </c>
      <c r="H550" s="45">
        <v>5105174000</v>
      </c>
      <c r="I550" s="43">
        <v>366849000</v>
      </c>
      <c r="J550" s="43">
        <v>89932000</v>
      </c>
      <c r="K550" s="43">
        <v>245218000</v>
      </c>
      <c r="L550" s="45">
        <v>443267000</v>
      </c>
      <c r="M550" s="45">
        <v>1118500</v>
      </c>
      <c r="N550" s="45">
        <v>1104900</v>
      </c>
      <c r="O550" s="45">
        <v>1104000</v>
      </c>
      <c r="P550" s="45">
        <v>1705099000</v>
      </c>
      <c r="Q550" s="45">
        <v>995825000</v>
      </c>
      <c r="R550" s="45">
        <v>2338694000</v>
      </c>
      <c r="S550" s="45">
        <v>1088874000</v>
      </c>
      <c r="T550" s="45">
        <v>3722912000</v>
      </c>
      <c r="U550" s="1"/>
      <c r="V550" s="8">
        <v>5</v>
      </c>
      <c r="W550" s="1"/>
      <c r="X550" s="11">
        <f t="shared" si="219"/>
        <v>0</v>
      </c>
      <c r="Y550" s="5">
        <f t="shared" si="220"/>
        <v>0</v>
      </c>
      <c r="Z550" s="5"/>
      <c r="AA550" s="5">
        <f t="shared" si="221"/>
        <v>0</v>
      </c>
      <c r="AB550" s="5"/>
      <c r="AC550" s="5"/>
      <c r="AD550" s="5"/>
      <c r="AE550" s="5">
        <f t="shared" si="222"/>
        <v>0</v>
      </c>
      <c r="AF550" s="10"/>
      <c r="AG550" s="12">
        <f t="shared" si="223"/>
        <v>7.7118580467682316E-2</v>
      </c>
      <c r="AH550" s="12">
        <f t="shared" si="224"/>
        <v>1.7037622507879227E-2</v>
      </c>
      <c r="AI550" s="12">
        <f t="shared" si="218"/>
        <v>8.6827011185123176E-2</v>
      </c>
      <c r="AJ550" s="12">
        <f t="shared" si="225"/>
        <v>4.1644390037882673E-3</v>
      </c>
      <c r="AK550" s="12">
        <f t="shared" si="226"/>
        <v>-5.5471087340667191E-3</v>
      </c>
      <c r="AL550" s="12">
        <f t="shared" si="227"/>
        <v>1.1192881359577189E-2</v>
      </c>
      <c r="AM550" s="12">
        <f t="shared" si="228"/>
        <v>0.30454337850443469</v>
      </c>
      <c r="AN550" s="6">
        <f t="shared" si="229"/>
        <v>4252.970049173</v>
      </c>
      <c r="AO550" s="6">
        <f t="shared" si="230"/>
        <v>4777.297492985791</v>
      </c>
      <c r="AP550" s="6">
        <f t="shared" si="231"/>
        <v>4624.251811594203</v>
      </c>
      <c r="AQ550" s="6">
        <f t="shared" si="232"/>
        <v>327.98301296379083</v>
      </c>
      <c r="AR550" s="6">
        <f t="shared" si="233"/>
        <v>81.393791293329713</v>
      </c>
      <c r="AS550" s="6">
        <f t="shared" si="234"/>
        <v>401.50996376811599</v>
      </c>
      <c r="AT550" s="12">
        <f t="shared" si="235"/>
        <v>4.935493352576259E-3</v>
      </c>
      <c r="AU550" s="12">
        <f t="shared" si="236"/>
        <v>-5.4120387245902846E-3</v>
      </c>
      <c r="AV550" s="12">
        <f t="shared" si="237"/>
        <v>1.196933254461352E-2</v>
      </c>
      <c r="AW550" s="12">
        <f t="shared" si="238"/>
        <v>0.30472056606962217</v>
      </c>
      <c r="AX550" s="12">
        <f t="shared" si="239"/>
        <v>-5.5471087340667191E-3</v>
      </c>
      <c r="AY550" s="6">
        <f t="shared" si="240"/>
        <v>3950744000</v>
      </c>
      <c r="AZ550" s="13">
        <f t="shared" si="241"/>
        <v>0.11219836061258336</v>
      </c>
      <c r="BA550" s="14">
        <f t="shared" si="242"/>
        <v>8.398802527596235</v>
      </c>
      <c r="BB550" s="6"/>
      <c r="BC550" s="15"/>
      <c r="BD550" s="13">
        <f>_xlfn.PERCENTRANK.EXC($AX549:$AX$1474,AX550)</f>
        <v>0.64100000000000001</v>
      </c>
      <c r="BE550" s="13">
        <f>_xlfn.PERCENTRANK.EXC($AZ549:$AZ$1474,AZ550)</f>
        <v>0.66300000000000003</v>
      </c>
      <c r="BF550" s="13">
        <f>1-_xlfn.PERCENTRANK.EXC($BA549:$BA$1474,BA550)</f>
        <v>0.78600000000000003</v>
      </c>
      <c r="BG550" s="13">
        <v>0</v>
      </c>
      <c r="BH550" s="16">
        <f t="shared" si="243"/>
        <v>0.57520000000000004</v>
      </c>
    </row>
    <row r="551" spans="1:60" collapsed="1">
      <c r="A551" s="4" t="s">
        <v>365</v>
      </c>
      <c r="B551" s="4" t="s">
        <v>366</v>
      </c>
      <c r="C551" s="4" t="s">
        <v>20</v>
      </c>
      <c r="D551" s="4" t="s">
        <v>288</v>
      </c>
      <c r="E551" s="45">
        <v>56622710000</v>
      </c>
      <c r="F551" s="45">
        <v>30942200000</v>
      </c>
      <c r="G551" s="45">
        <v>40134020000</v>
      </c>
      <c r="H551" s="45">
        <v>86113626000</v>
      </c>
      <c r="I551" s="43">
        <v>1282095000</v>
      </c>
      <c r="J551" s="43">
        <v>593181000</v>
      </c>
      <c r="K551" s="43">
        <v>-300327000</v>
      </c>
      <c r="L551" s="45">
        <v>5077041000</v>
      </c>
      <c r="M551" s="45">
        <v>11256940</v>
      </c>
      <c r="N551" s="45">
        <v>10956600</v>
      </c>
      <c r="O551" s="45">
        <v>10956370</v>
      </c>
      <c r="P551" s="45">
        <v>2257704000</v>
      </c>
      <c r="Q551" s="45">
        <v>18705467000</v>
      </c>
      <c r="R551" s="45">
        <v>6244516000</v>
      </c>
      <c r="S551" s="45">
        <v>686781000</v>
      </c>
      <c r="T551" s="45">
        <v>70175371000.000107</v>
      </c>
      <c r="U551" s="1">
        <v>10.932432135786501</v>
      </c>
      <c r="V551" s="8">
        <v>5</v>
      </c>
      <c r="W551" s="1">
        <v>1.6256006974892701</v>
      </c>
      <c r="X551" s="11">
        <f t="shared" si="219"/>
        <v>0</v>
      </c>
      <c r="Y551" s="5">
        <f t="shared" si="220"/>
        <v>0</v>
      </c>
      <c r="Z551" s="5"/>
      <c r="AA551" s="5">
        <f t="shared" si="221"/>
        <v>0</v>
      </c>
      <c r="AB551" s="5"/>
      <c r="AC551" s="5"/>
      <c r="AD551" s="5"/>
      <c r="AE551" s="5">
        <f t="shared" si="222"/>
        <v>0</v>
      </c>
      <c r="AF551" s="10"/>
      <c r="AG551" s="12">
        <f t="shared" si="223"/>
        <v>4.1435159749468362E-2</v>
      </c>
      <c r="AH551" s="12">
        <f t="shared" si="224"/>
        <v>1.4780004594605774E-2</v>
      </c>
      <c r="AI551" s="12">
        <f t="shared" si="218"/>
        <v>5.8957463944207852E-2</v>
      </c>
      <c r="AJ551" s="12">
        <f t="shared" si="225"/>
        <v>6.2058100537811356E-2</v>
      </c>
      <c r="AK551" s="12">
        <f t="shared" si="226"/>
        <v>0.13569017577646947</v>
      </c>
      <c r="AL551" s="12">
        <f t="shared" si="227"/>
        <v>8.4321983156404157E-2</v>
      </c>
      <c r="AM551" s="12">
        <f t="shared" si="228"/>
        <v>0.43022348948205336</v>
      </c>
      <c r="AN551" s="6">
        <f t="shared" si="229"/>
        <v>2748.7221216422936</v>
      </c>
      <c r="AO551" s="6">
        <f t="shared" si="230"/>
        <v>3662.999470638702</v>
      </c>
      <c r="AP551" s="6">
        <f t="shared" si="231"/>
        <v>7859.6858266013287</v>
      </c>
      <c r="AQ551" s="6">
        <f t="shared" si="232"/>
        <v>113.89374021714605</v>
      </c>
      <c r="AR551" s="6">
        <f t="shared" si="233"/>
        <v>54.139149006078533</v>
      </c>
      <c r="AS551" s="6">
        <f t="shared" si="234"/>
        <v>463.38714373464933</v>
      </c>
      <c r="AT551" s="12">
        <f t="shared" si="235"/>
        <v>6.3750231424384518E-2</v>
      </c>
      <c r="AU551" s="12">
        <f t="shared" si="236"/>
        <v>0.13569414921012357</v>
      </c>
      <c r="AV551" s="12">
        <f t="shared" si="237"/>
        <v>8.6049586116882404E-2</v>
      </c>
      <c r="AW551" s="12">
        <f t="shared" si="238"/>
        <v>0.4302284933979692</v>
      </c>
      <c r="AX551" s="12">
        <f t="shared" si="239"/>
        <v>6.2058100537811356E-2</v>
      </c>
      <c r="AY551" s="6">
        <f t="shared" si="240"/>
        <v>26520906000</v>
      </c>
      <c r="AZ551" s="13">
        <f t="shared" si="241"/>
        <v>0.19143542833717672</v>
      </c>
      <c r="BA551" s="14">
        <f t="shared" si="242"/>
        <v>13.822100510907852</v>
      </c>
      <c r="BB551" s="6"/>
      <c r="BC551" s="15"/>
      <c r="BD551" s="13">
        <f>_xlfn.PERCENTRANK.EXC($AX550:$AX$1474,AX551)</f>
        <v>0.96899999999999997</v>
      </c>
      <c r="BE551" s="13">
        <f>_xlfn.PERCENTRANK.EXC($AZ550:$AZ$1474,AZ551)</f>
        <v>0.879</v>
      </c>
      <c r="BF551" s="13">
        <f>1-_xlfn.PERCENTRANK.EXC($BA550:$BA$1474,BA551)</f>
        <v>0.44999999999999996</v>
      </c>
      <c r="BG551" s="13">
        <v>0</v>
      </c>
      <c r="BH551" s="16">
        <f t="shared" si="243"/>
        <v>0.54960000000000009</v>
      </c>
    </row>
    <row r="552" spans="1:60" collapsed="1">
      <c r="A552" s="4" t="s">
        <v>2479</v>
      </c>
      <c r="B552" s="4" t="s">
        <v>2480</v>
      </c>
      <c r="C552" s="4" t="s">
        <v>20</v>
      </c>
      <c r="D552" s="4" t="s">
        <v>2416</v>
      </c>
      <c r="E552" s="45">
        <v>9298870572</v>
      </c>
      <c r="F552" s="45">
        <v>22421744000</v>
      </c>
      <c r="G552" s="45">
        <v>22197388000</v>
      </c>
      <c r="H552" s="45">
        <v>27107081000</v>
      </c>
      <c r="I552" s="43">
        <v>1797565000</v>
      </c>
      <c r="J552" s="43">
        <v>497533000</v>
      </c>
      <c r="K552" s="43">
        <v>739335000</v>
      </c>
      <c r="L552" s="45">
        <v>2211438000</v>
      </c>
      <c r="M552" s="45">
        <v>7451000</v>
      </c>
      <c r="N552" s="45">
        <v>7604000</v>
      </c>
      <c r="O552" s="45">
        <v>7646000</v>
      </c>
      <c r="P552" s="45">
        <v>3713884000</v>
      </c>
      <c r="Q552" s="45"/>
      <c r="R552" s="45">
        <v>22560532000</v>
      </c>
      <c r="S552" s="45">
        <v>2002749000</v>
      </c>
      <c r="T552" s="45">
        <v>16874095572</v>
      </c>
      <c r="U552" s="1">
        <v>5.4394174973211102</v>
      </c>
      <c r="V552" s="8">
        <v>4</v>
      </c>
      <c r="W552" s="1">
        <v>2.0839329173331</v>
      </c>
      <c r="X552" s="11">
        <f t="shared" si="219"/>
        <v>0</v>
      </c>
      <c r="Y552" s="5">
        <f t="shared" si="220"/>
        <v>0</v>
      </c>
      <c r="Z552" s="5"/>
      <c r="AA552" s="5">
        <f t="shared" si="221"/>
        <v>0</v>
      </c>
      <c r="AB552" s="5"/>
      <c r="AC552" s="5"/>
      <c r="AD552" s="5"/>
      <c r="AE552" s="17">
        <f t="shared" si="222"/>
        <v>0</v>
      </c>
      <c r="AF552" s="10"/>
      <c r="AG552" s="12">
        <f t="shared" si="223"/>
        <v>8.017061473897838E-2</v>
      </c>
      <c r="AH552" s="12">
        <f t="shared" si="224"/>
        <v>2.241403357908597E-2</v>
      </c>
      <c r="AI552" s="12">
        <f t="shared" si="218"/>
        <v>8.1581561659110402E-2</v>
      </c>
      <c r="AJ552" s="12">
        <f t="shared" si="225"/>
        <v>1.1225109477349893E-2</v>
      </c>
      <c r="AK552" s="12">
        <f t="shared" si="226"/>
        <v>3.386415932432274E-2</v>
      </c>
      <c r="AL552" s="12">
        <f t="shared" si="227"/>
        <v>1.2263410648137851E-2</v>
      </c>
      <c r="AM552" s="12">
        <f t="shared" si="228"/>
        <v>0.28225818331669195</v>
      </c>
      <c r="AN552" s="6">
        <f t="shared" si="229"/>
        <v>3009.2261441417259</v>
      </c>
      <c r="AO552" s="6">
        <f t="shared" si="230"/>
        <v>2919.1725407680169</v>
      </c>
      <c r="AP552" s="6">
        <f t="shared" si="231"/>
        <v>3545.2630133403086</v>
      </c>
      <c r="AQ552" s="6">
        <f t="shared" si="232"/>
        <v>241.25150986444771</v>
      </c>
      <c r="AR552" s="6">
        <f t="shared" si="233"/>
        <v>65.430431351920035</v>
      </c>
      <c r="AS552" s="6">
        <f t="shared" si="234"/>
        <v>289.22809312058592</v>
      </c>
      <c r="AT552" s="12">
        <f t="shared" si="235"/>
        <v>9.6895484580630242E-3</v>
      </c>
      <c r="AU552" s="12">
        <f t="shared" si="236"/>
        <v>3.2915471260256846E-2</v>
      </c>
      <c r="AV552" s="12">
        <f t="shared" si="237"/>
        <v>1.0726272952412463E-2</v>
      </c>
      <c r="AW552" s="12">
        <f t="shared" si="238"/>
        <v>0.28108156545776697</v>
      </c>
      <c r="AX552" s="12">
        <f t="shared" si="239"/>
        <v>9.6895484580630242E-3</v>
      </c>
      <c r="AY552" s="6">
        <f t="shared" si="240"/>
        <v>24271667000</v>
      </c>
      <c r="AZ552" s="13">
        <f t="shared" si="241"/>
        <v>9.1111912502754758E-2</v>
      </c>
      <c r="BA552" s="14">
        <f t="shared" si="242"/>
        <v>7.6303724418229226</v>
      </c>
      <c r="BB552" s="6"/>
      <c r="BC552" s="15"/>
      <c r="BD552" s="13">
        <f>_xlfn.PERCENTRANK.EXC($AX551:$AX$1474,AX552)</f>
        <v>0.77400000000000002</v>
      </c>
      <c r="BE552" s="13">
        <f>_xlfn.PERCENTRANK.EXC($AZ551:$AZ$1474,AZ552)</f>
        <v>0.52700000000000002</v>
      </c>
      <c r="BF552" s="13">
        <f>1-_xlfn.PERCENTRANK.EXC($BA551:$BA$1474,BA552)</f>
        <v>0.82000000000000006</v>
      </c>
      <c r="BG552" s="13">
        <v>0</v>
      </c>
      <c r="BH552" s="16">
        <f t="shared" si="243"/>
        <v>0.58820000000000006</v>
      </c>
    </row>
    <row r="553" spans="1:60" collapsed="1">
      <c r="A553" s="4" t="s">
        <v>2083</v>
      </c>
      <c r="B553" s="4" t="s">
        <v>2084</v>
      </c>
      <c r="C553" s="4" t="s">
        <v>20</v>
      </c>
      <c r="D553" s="4" t="s">
        <v>2076</v>
      </c>
      <c r="E553" s="45">
        <v>91330292295</v>
      </c>
      <c r="F553" s="45">
        <v>104325582000</v>
      </c>
      <c r="G553" s="45">
        <v>228899000000</v>
      </c>
      <c r="H553" s="45">
        <v>254966000000</v>
      </c>
      <c r="I553" s="43">
        <v>2845519000</v>
      </c>
      <c r="J553" s="43">
        <v>8388000000</v>
      </c>
      <c r="K553" s="43">
        <v>11753000000</v>
      </c>
      <c r="L553" s="45">
        <v>9085000000</v>
      </c>
      <c r="M553" s="45">
        <v>18005450</v>
      </c>
      <c r="N553" s="45">
        <v>23342940</v>
      </c>
      <c r="O553" s="45">
        <v>23041650</v>
      </c>
      <c r="P553" s="45">
        <v>5385000000</v>
      </c>
      <c r="Q553" s="45">
        <v>5801000000</v>
      </c>
      <c r="R553" s="45">
        <v>70624000000</v>
      </c>
      <c r="S553" s="45">
        <v>16046000000</v>
      </c>
      <c r="T553" s="45">
        <v>74952053075.000107</v>
      </c>
      <c r="U553" s="1">
        <v>12.240321196007599</v>
      </c>
      <c r="V553" s="8">
        <v>1</v>
      </c>
      <c r="W553" s="1"/>
      <c r="X553" s="11">
        <f t="shared" si="219"/>
        <v>0</v>
      </c>
      <c r="Y553" s="5">
        <f t="shared" si="220"/>
        <v>0</v>
      </c>
      <c r="Z553" s="5"/>
      <c r="AA553" s="5">
        <f t="shared" si="221"/>
        <v>0</v>
      </c>
      <c r="AB553" s="5"/>
      <c r="AC553" s="5"/>
      <c r="AD553" s="5"/>
      <c r="AE553" s="5">
        <f t="shared" si="222"/>
        <v>0</v>
      </c>
      <c r="AF553" s="10"/>
      <c r="AG553" s="12">
        <f t="shared" si="223"/>
        <v>2.7275371442452151E-2</v>
      </c>
      <c r="AH553" s="12">
        <f t="shared" si="224"/>
        <v>3.664498315851096E-2</v>
      </c>
      <c r="AI553" s="12">
        <f t="shared" si="218"/>
        <v>3.5632201940650914E-2</v>
      </c>
      <c r="AJ553" s="12">
        <f t="shared" si="225"/>
        <v>5.3971601017679172E-2</v>
      </c>
      <c r="AK553" s="12">
        <f t="shared" si="226"/>
        <v>1.8137411437063156E-2</v>
      </c>
      <c r="AL553" s="12">
        <f t="shared" si="227"/>
        <v>7.0672561617424634E-2</v>
      </c>
      <c r="AM553" s="12">
        <f t="shared" si="228"/>
        <v>1.3392653628305107E-2</v>
      </c>
      <c r="AN553" s="6">
        <f t="shared" si="229"/>
        <v>5794.1113385113949</v>
      </c>
      <c r="AO553" s="6">
        <f t="shared" si="230"/>
        <v>9805.9199055474583</v>
      </c>
      <c r="AP553" s="6">
        <f t="shared" si="231"/>
        <v>11065.440192000138</v>
      </c>
      <c r="AQ553" s="6">
        <f t="shared" si="232"/>
        <v>158.0365389368219</v>
      </c>
      <c r="AR553" s="6">
        <f t="shared" si="233"/>
        <v>359.33776979249399</v>
      </c>
      <c r="AS553" s="6">
        <f t="shared" si="234"/>
        <v>394.28599948354395</v>
      </c>
      <c r="AT553" s="12">
        <f t="shared" si="235"/>
        <v>3.8791397918726878E-2</v>
      </c>
      <c r="AU553" s="12">
        <f t="shared" si="236"/>
        <v>2.0344259805555209E-2</v>
      </c>
      <c r="AV553" s="12">
        <f t="shared" si="237"/>
        <v>5.5251816957763378E-2</v>
      </c>
      <c r="AW553" s="12">
        <f t="shared" si="238"/>
        <v>1.5589217568672264E-2</v>
      </c>
      <c r="AX553" s="12">
        <f t="shared" si="239"/>
        <v>1.3392653628305107E-2</v>
      </c>
      <c r="AY553" s="6">
        <f t="shared" si="240"/>
        <v>65764000000</v>
      </c>
      <c r="AZ553" s="13">
        <f t="shared" si="241"/>
        <v>0.13814548993370232</v>
      </c>
      <c r="BA553" s="14">
        <f t="shared" si="242"/>
        <v>8.2500883957072215</v>
      </c>
      <c r="BB553" s="6"/>
      <c r="BC553" s="15"/>
      <c r="BD553" s="13">
        <f>_xlfn.PERCENTRANK.EXC($AX552:$AX$1474,AX553)</f>
        <v>0.81</v>
      </c>
      <c r="BE553" s="13">
        <f>_xlfn.PERCENTRANK.EXC($AZ552:$AZ$1474,AZ553)</f>
        <v>0.77800000000000002</v>
      </c>
      <c r="BF553" s="13">
        <f>1-_xlfn.PERCENTRANK.EXC($BA552:$BA$1474,BA553)</f>
        <v>0.79600000000000004</v>
      </c>
      <c r="BG553" s="13">
        <v>0</v>
      </c>
      <c r="BH553" s="16">
        <f t="shared" si="243"/>
        <v>0.63600000000000012</v>
      </c>
    </row>
    <row r="554" spans="1:60" collapsed="1">
      <c r="A554" s="4" t="s">
        <v>1114</v>
      </c>
      <c r="B554" s="4" t="s">
        <v>1115</v>
      </c>
      <c r="C554" s="4" t="s">
        <v>20</v>
      </c>
      <c r="D554" s="4" t="s">
        <v>1109</v>
      </c>
      <c r="E554" s="45">
        <v>116944269200</v>
      </c>
      <c r="F554" s="45">
        <v>161695000000</v>
      </c>
      <c r="G554" s="45">
        <v>188718000000</v>
      </c>
      <c r="H554" s="45">
        <v>212044000000</v>
      </c>
      <c r="I554" s="43">
        <v>6307000000</v>
      </c>
      <c r="J554" s="43">
        <v>2764000000</v>
      </c>
      <c r="K554" s="43">
        <v>3031000000</v>
      </c>
      <c r="L554" s="45">
        <v>12424000000</v>
      </c>
      <c r="M554" s="45">
        <v>24957670</v>
      </c>
      <c r="N554" s="45">
        <v>25266140</v>
      </c>
      <c r="O554" s="45">
        <v>25561080</v>
      </c>
      <c r="P554" s="45">
        <v>47500000000</v>
      </c>
      <c r="Q554" s="45">
        <v>55388000000</v>
      </c>
      <c r="R554" s="45">
        <v>38634000000</v>
      </c>
      <c r="S554" s="45">
        <v>22561000000</v>
      </c>
      <c r="T554" s="45">
        <v>110750051630</v>
      </c>
      <c r="U554" s="1">
        <v>9.6158647377082094</v>
      </c>
      <c r="V554" s="8">
        <v>3</v>
      </c>
      <c r="W554" s="1"/>
      <c r="X554" s="11">
        <f t="shared" si="219"/>
        <v>0</v>
      </c>
      <c r="Y554" s="5">
        <f t="shared" si="220"/>
        <v>0</v>
      </c>
      <c r="Z554" s="5"/>
      <c r="AA554" s="5">
        <f t="shared" si="221"/>
        <v>0</v>
      </c>
      <c r="AB554" s="5"/>
      <c r="AC554" s="5"/>
      <c r="AD554" s="5"/>
      <c r="AE554" s="11">
        <f t="shared" si="222"/>
        <v>0</v>
      </c>
      <c r="AF554" s="10"/>
      <c r="AG554" s="12">
        <f t="shared" si="223"/>
        <v>3.9005535112402984E-2</v>
      </c>
      <c r="AH554" s="12">
        <f t="shared" si="224"/>
        <v>1.4646191672230524E-2</v>
      </c>
      <c r="AI554" s="12">
        <f t="shared" si="218"/>
        <v>5.8591613061440076E-2</v>
      </c>
      <c r="AJ554" s="12">
        <f t="shared" si="225"/>
        <v>1.6073813288495886E-2</v>
      </c>
      <c r="AK554" s="12">
        <f t="shared" si="226"/>
        <v>1.9613187227270901E-2</v>
      </c>
      <c r="AL554" s="12">
        <f t="shared" si="227"/>
        <v>4.0686494000355511E-2</v>
      </c>
      <c r="AM554" s="12">
        <f t="shared" si="228"/>
        <v>0.2846571370439448</v>
      </c>
      <c r="AN554" s="6">
        <f t="shared" si="229"/>
        <v>6478.7698531152946</v>
      </c>
      <c r="AO554" s="6">
        <f t="shared" si="230"/>
        <v>7469.2058224960365</v>
      </c>
      <c r="AP554" s="6">
        <f t="shared" si="231"/>
        <v>8295.5806249188227</v>
      </c>
      <c r="AQ554" s="6">
        <f t="shared" si="232"/>
        <v>252.70788499086655</v>
      </c>
      <c r="AR554" s="6">
        <f t="shared" si="233"/>
        <v>109.39542011561718</v>
      </c>
      <c r="AS554" s="6">
        <f t="shared" si="234"/>
        <v>486.05145009522289</v>
      </c>
      <c r="AT554" s="12">
        <f t="shared" si="235"/>
        <v>1.4646951925205265E-2</v>
      </c>
      <c r="AU554" s="12">
        <f t="shared" si="236"/>
        <v>1.7642868770019193E-2</v>
      </c>
      <c r="AV554" s="12">
        <f t="shared" si="237"/>
        <v>3.9225069318243433E-2</v>
      </c>
      <c r="AW554" s="12">
        <f t="shared" si="238"/>
        <v>0.28217464299613737</v>
      </c>
      <c r="AX554" s="12">
        <f t="shared" si="239"/>
        <v>1.4646951925205265E-2</v>
      </c>
      <c r="AY554" s="6">
        <f t="shared" si="240"/>
        <v>118961000000</v>
      </c>
      <c r="AZ554" s="13">
        <f t="shared" si="241"/>
        <v>0.10443758878960331</v>
      </c>
      <c r="BA554" s="14">
        <f t="shared" si="242"/>
        <v>8.9142024814874432</v>
      </c>
      <c r="BB554" s="6"/>
      <c r="BC554" s="15"/>
      <c r="BD554" s="13">
        <f>_xlfn.PERCENTRANK.EXC($AX553:$AX$1474,AX554)</f>
        <v>0.81299999999999994</v>
      </c>
      <c r="BE554" s="13">
        <f>_xlfn.PERCENTRANK.EXC($AZ553:$AZ$1474,AZ554)</f>
        <v>0.621</v>
      </c>
      <c r="BF554" s="13">
        <f>1-_xlfn.PERCENTRANK.EXC($BA553:$BA$1474,BA554)</f>
        <v>0.75800000000000001</v>
      </c>
      <c r="BG554" s="13">
        <v>0</v>
      </c>
      <c r="BH554" s="16">
        <f t="shared" si="243"/>
        <v>0.59000000000000008</v>
      </c>
    </row>
    <row r="555" spans="1:60" collapsed="1">
      <c r="A555" s="4" t="s">
        <v>826</v>
      </c>
      <c r="B555" s="4" t="s">
        <v>827</v>
      </c>
      <c r="C555" s="4" t="s">
        <v>20</v>
      </c>
      <c r="D555" s="4" t="s">
        <v>803</v>
      </c>
      <c r="E555" s="45">
        <v>909936610740</v>
      </c>
      <c r="F555" s="45">
        <v>756453000000</v>
      </c>
      <c r="G555" s="45">
        <v>753947000000</v>
      </c>
      <c r="H555" s="45">
        <v>1279468000000</v>
      </c>
      <c r="I555" s="43">
        <v>75587000000</v>
      </c>
      <c r="J555" s="43">
        <v>23622000000</v>
      </c>
      <c r="K555" s="43">
        <v>28235000000</v>
      </c>
      <c r="L555" s="45">
        <v>133310000000</v>
      </c>
      <c r="M555" s="45">
        <v>194753370</v>
      </c>
      <c r="N555" s="45">
        <v>212662070</v>
      </c>
      <c r="O555" s="45">
        <v>212650040</v>
      </c>
      <c r="P555" s="45">
        <v>306291000000</v>
      </c>
      <c r="Q555" s="45">
        <v>450782000000</v>
      </c>
      <c r="R555" s="45">
        <v>482382000000</v>
      </c>
      <c r="S555" s="45"/>
      <c r="T555" s="45">
        <v>1460314265626</v>
      </c>
      <c r="U555" s="1">
        <v>8.7503426027207798</v>
      </c>
      <c r="V555" s="8">
        <v>3</v>
      </c>
      <c r="W555" s="1">
        <v>2.1527763570649201</v>
      </c>
      <c r="X555" s="11">
        <f t="shared" si="219"/>
        <v>0</v>
      </c>
      <c r="Y555" s="5">
        <f t="shared" si="220"/>
        <v>0</v>
      </c>
      <c r="Z555" s="5"/>
      <c r="AA555" s="5">
        <f t="shared" si="221"/>
        <v>0</v>
      </c>
      <c r="AB555" s="5"/>
      <c r="AC555" s="5"/>
      <c r="AD555" s="5"/>
      <c r="AE555" s="17">
        <f t="shared" si="222"/>
        <v>0</v>
      </c>
      <c r="AF555" s="10"/>
      <c r="AG555" s="12">
        <f t="shared" si="223"/>
        <v>9.9922929778849451E-2</v>
      </c>
      <c r="AH555" s="12">
        <f t="shared" si="224"/>
        <v>3.1331114786583139E-2</v>
      </c>
      <c r="AI555" s="12">
        <f t="shared" si="218"/>
        <v>0.10419174219284891</v>
      </c>
      <c r="AJ555" s="12">
        <f t="shared" si="225"/>
        <v>3.1398088735731688E-2</v>
      </c>
      <c r="AK555" s="12">
        <f t="shared" si="226"/>
        <v>9.21478500315418E-2</v>
      </c>
      <c r="AL555" s="12">
        <f t="shared" si="227"/>
        <v>3.3939284021272664E-2</v>
      </c>
      <c r="AM555" s="12">
        <f t="shared" si="228"/>
        <v>0.33431287679956134</v>
      </c>
      <c r="AN555" s="6">
        <f t="shared" si="229"/>
        <v>3884.1587182804592</v>
      </c>
      <c r="AO555" s="6">
        <f t="shared" si="230"/>
        <v>3545.2819583670939</v>
      </c>
      <c r="AP555" s="6">
        <f t="shared" si="231"/>
        <v>6016.7776126447006</v>
      </c>
      <c r="AQ555" s="6">
        <f t="shared" si="232"/>
        <v>388.11651885664423</v>
      </c>
      <c r="AR555" s="6">
        <f t="shared" si="233"/>
        <v>111.07763598840168</v>
      </c>
      <c r="AS555" s="6">
        <f t="shared" si="234"/>
        <v>626.89854184838157</v>
      </c>
      <c r="AT555" s="12">
        <f t="shared" si="235"/>
        <v>2.6078083185574474E-2</v>
      </c>
      <c r="AU555" s="12">
        <f t="shared" si="236"/>
        <v>9.2158147254270073E-2</v>
      </c>
      <c r="AV555" s="12">
        <f t="shared" si="237"/>
        <v>2.8606170852271795E-2</v>
      </c>
      <c r="AW555" s="12">
        <f t="shared" si="238"/>
        <v>0.3343254572545622</v>
      </c>
      <c r="AX555" s="12">
        <f t="shared" si="239"/>
        <v>2.6078083185574474E-2</v>
      </c>
      <c r="AY555" s="6">
        <f t="shared" si="240"/>
        <v>1239455000000</v>
      </c>
      <c r="AZ555" s="13">
        <f t="shared" si="241"/>
        <v>0.10755533682142554</v>
      </c>
      <c r="BA555" s="14">
        <f t="shared" si="242"/>
        <v>10.954273990143275</v>
      </c>
      <c r="BB555" s="6"/>
      <c r="BC555" s="15"/>
      <c r="BD555" s="13">
        <f>_xlfn.PERCENTRANK.EXC($AX554:$AX$1474,AX555)</f>
        <v>0.88700000000000001</v>
      </c>
      <c r="BE555" s="13">
        <f>_xlfn.PERCENTRANK.EXC($AZ554:$AZ$1474,AZ555)</f>
        <v>0.64</v>
      </c>
      <c r="BF555" s="13">
        <f>1-_xlfn.PERCENTRANK.EXC($BA554:$BA$1474,BA555)</f>
        <v>0.61</v>
      </c>
      <c r="BG555" s="13">
        <v>0</v>
      </c>
      <c r="BH555" s="16">
        <f t="shared" si="243"/>
        <v>0.5494</v>
      </c>
    </row>
    <row r="556" spans="1:60" collapsed="1">
      <c r="A556" s="4" t="s">
        <v>1996</v>
      </c>
      <c r="B556" s="4" t="s">
        <v>1997</v>
      </c>
      <c r="C556" s="4" t="s">
        <v>20</v>
      </c>
      <c r="D556" s="4" t="s">
        <v>1977</v>
      </c>
      <c r="E556" s="45">
        <v>24376854315</v>
      </c>
      <c r="F556" s="45">
        <v>16318417000</v>
      </c>
      <c r="G556" s="45">
        <v>17909280000</v>
      </c>
      <c r="H556" s="45">
        <v>21790075000</v>
      </c>
      <c r="I556" s="43">
        <v>2278696000</v>
      </c>
      <c r="J556" s="43">
        <v>2284017000</v>
      </c>
      <c r="K556" s="43">
        <v>469852000</v>
      </c>
      <c r="L556" s="45">
        <v>1801871000</v>
      </c>
      <c r="M556" s="45">
        <v>62394000</v>
      </c>
      <c r="N556" s="45">
        <v>54291000</v>
      </c>
      <c r="O556" s="45">
        <v>54291000</v>
      </c>
      <c r="P556" s="45">
        <v>475697000</v>
      </c>
      <c r="Q556" s="45">
        <v>31960000</v>
      </c>
      <c r="R556" s="45">
        <v>774422000</v>
      </c>
      <c r="S556" s="45">
        <v>8471000</v>
      </c>
      <c r="T556" s="45">
        <v>18909508750</v>
      </c>
      <c r="U556" s="1">
        <v>21.8478207041601</v>
      </c>
      <c r="V556" s="8">
        <v>3</v>
      </c>
      <c r="W556" s="1"/>
      <c r="X556" s="11">
        <f t="shared" si="219"/>
        <v>0</v>
      </c>
      <c r="Y556" s="5">
        <f t="shared" si="220"/>
        <v>0</v>
      </c>
      <c r="Z556" s="5"/>
      <c r="AA556" s="5">
        <f t="shared" si="221"/>
        <v>0</v>
      </c>
      <c r="AB556" s="5"/>
      <c r="AC556" s="5"/>
      <c r="AD556" s="5"/>
      <c r="AE556" s="5">
        <f t="shared" si="222"/>
        <v>0</v>
      </c>
      <c r="AF556" s="10"/>
      <c r="AG556" s="12">
        <f t="shared" si="223"/>
        <v>0.13963952508383626</v>
      </c>
      <c r="AH556" s="12">
        <f t="shared" si="224"/>
        <v>0.12753259762536517</v>
      </c>
      <c r="AI556" s="12">
        <f t="shared" si="218"/>
        <v>8.2692280774618723E-2</v>
      </c>
      <c r="AJ556" s="12">
        <f t="shared" si="225"/>
        <v>1.7154910078809982E-2</v>
      </c>
      <c r="AK556" s="12">
        <f t="shared" si="226"/>
        <v>3.3229426506018678E-2</v>
      </c>
      <c r="AL556" s="12">
        <f t="shared" si="227"/>
        <v>-1.3715530775529228E-2</v>
      </c>
      <c r="AM556" s="12">
        <f t="shared" si="228"/>
        <v>-3.8747695620877876E-2</v>
      </c>
      <c r="AN556" s="6">
        <f t="shared" si="229"/>
        <v>261.53824085649262</v>
      </c>
      <c r="AO556" s="6">
        <f t="shared" si="230"/>
        <v>329.87567000055259</v>
      </c>
      <c r="AP556" s="6">
        <f t="shared" si="231"/>
        <v>401.35703891989465</v>
      </c>
      <c r="AQ556" s="6">
        <f t="shared" si="232"/>
        <v>36.521075744462607</v>
      </c>
      <c r="AR556" s="6">
        <f t="shared" si="233"/>
        <v>42.06990108857822</v>
      </c>
      <c r="AS556" s="6">
        <f t="shared" si="234"/>
        <v>33.189128953233499</v>
      </c>
      <c r="AT556" s="12">
        <f t="shared" si="235"/>
        <v>2.5512415752925177E-2</v>
      </c>
      <c r="AU556" s="12">
        <f t="shared" si="236"/>
        <v>3.3229426506018678E-2</v>
      </c>
      <c r="AV556" s="12">
        <f t="shared" si="237"/>
        <v>-5.6116736676709023E-3</v>
      </c>
      <c r="AW556" s="12">
        <f t="shared" si="238"/>
        <v>-3.8747695620877876E-2</v>
      </c>
      <c r="AX556" s="12">
        <f t="shared" si="239"/>
        <v>-3.8747695620877876E-2</v>
      </c>
      <c r="AY556" s="6">
        <f t="shared" si="240"/>
        <v>1273608000</v>
      </c>
      <c r="AZ556" s="13">
        <f t="shared" si="241"/>
        <v>1.41477676019623</v>
      </c>
      <c r="BA556" s="14">
        <f t="shared" si="242"/>
        <v>10.494374319804248</v>
      </c>
      <c r="BB556" s="6"/>
      <c r="BC556" s="15"/>
      <c r="BD556" s="13">
        <f>_xlfn.PERCENTRANK.EXC($AX555:$AX$1474,AX556)</f>
        <v>0.41299999999999998</v>
      </c>
      <c r="BE556" s="13">
        <f>_xlfn.PERCENTRANK.EXC($AZ555:$AZ$1474,AZ556)</f>
        <v>0.99299999999999999</v>
      </c>
      <c r="BF556" s="13">
        <f>1-_xlfn.PERCENTRANK.EXC($BA555:$BA$1474,BA556)</f>
        <v>0.64700000000000002</v>
      </c>
      <c r="BG556" s="13">
        <v>0</v>
      </c>
      <c r="BH556" s="16">
        <f t="shared" si="243"/>
        <v>0.54</v>
      </c>
    </row>
    <row r="557" spans="1:60" collapsed="1">
      <c r="A557" s="4" t="s">
        <v>2373</v>
      </c>
      <c r="B557" s="4" t="s">
        <v>2374</v>
      </c>
      <c r="C557" s="4" t="s">
        <v>20</v>
      </c>
      <c r="D557" s="4" t="s">
        <v>2228</v>
      </c>
      <c r="E557" s="45">
        <v>6150936782.6771698</v>
      </c>
      <c r="F557" s="45">
        <v>6141002000</v>
      </c>
      <c r="G557" s="45">
        <v>5852272000</v>
      </c>
      <c r="H557" s="45">
        <v>5978641000</v>
      </c>
      <c r="I557" s="43">
        <v>182623000</v>
      </c>
      <c r="J557" s="43">
        <v>162926000</v>
      </c>
      <c r="K557" s="43">
        <v>456469000</v>
      </c>
      <c r="L557" s="45">
        <v>483705000</v>
      </c>
      <c r="M557" s="45">
        <v>2583330</v>
      </c>
      <c r="N557" s="45">
        <v>2405420</v>
      </c>
      <c r="O557" s="45">
        <v>2376590</v>
      </c>
      <c r="P557" s="45">
        <v>2095948000</v>
      </c>
      <c r="Q557" s="45">
        <v>153672000</v>
      </c>
      <c r="R557" s="45">
        <v>1540228000</v>
      </c>
      <c r="S557" s="45">
        <v>1162183000</v>
      </c>
      <c r="T557" s="45">
        <v>3910562407</v>
      </c>
      <c r="U557" s="1"/>
      <c r="V557" s="8"/>
      <c r="W557" s="1"/>
      <c r="X557" s="11">
        <f t="shared" si="219"/>
        <v>0</v>
      </c>
      <c r="Y557" s="5">
        <f t="shared" si="220"/>
        <v>0</v>
      </c>
      <c r="Z557" s="5"/>
      <c r="AA557" s="5">
        <f t="shared" si="221"/>
        <v>0</v>
      </c>
      <c r="AB557" s="5"/>
      <c r="AC557" s="5"/>
      <c r="AD557" s="5"/>
      <c r="AE557" s="5">
        <f t="shared" si="222"/>
        <v>0</v>
      </c>
      <c r="AF557" s="10"/>
      <c r="AG557" s="12">
        <f t="shared" si="223"/>
        <v>2.9738306549973441E-2</v>
      </c>
      <c r="AH557" s="12">
        <f t="shared" si="224"/>
        <v>2.7839785983973405E-2</v>
      </c>
      <c r="AI557" s="12">
        <f t="shared" si="218"/>
        <v>8.0905510131817585E-2</v>
      </c>
      <c r="AJ557" s="12">
        <f t="shared" si="225"/>
        <v>-1.5749136032416899E-3</v>
      </c>
      <c r="AK557" s="12">
        <f t="shared" si="226"/>
        <v>3.5669000843132626E-3</v>
      </c>
      <c r="AL557" s="12">
        <f t="shared" si="227"/>
        <v>5.8970421024731712E-2</v>
      </c>
      <c r="AM557" s="12">
        <f t="shared" si="228"/>
        <v>0.19885050411139971</v>
      </c>
      <c r="AN557" s="6">
        <f t="shared" si="229"/>
        <v>2377.1651318259765</v>
      </c>
      <c r="AO557" s="6">
        <f t="shared" si="230"/>
        <v>2432.9522495032052</v>
      </c>
      <c r="AP557" s="6">
        <f t="shared" si="231"/>
        <v>2515.6383726263261</v>
      </c>
      <c r="AQ557" s="6">
        <f t="shared" si="232"/>
        <v>70.692865410148912</v>
      </c>
      <c r="AR557" s="6">
        <f t="shared" si="233"/>
        <v>67.732869935395897</v>
      </c>
      <c r="AS557" s="6">
        <f t="shared" si="234"/>
        <v>203.52900584450833</v>
      </c>
      <c r="AT557" s="12">
        <f t="shared" si="235"/>
        <v>3.3360192725657711E-3</v>
      </c>
      <c r="AU557" s="12">
        <f t="shared" si="236"/>
        <v>5.5857357063042734E-3</v>
      </c>
      <c r="AV557" s="12">
        <f t="shared" si="237"/>
        <v>6.4179156988975583E-2</v>
      </c>
      <c r="AW557" s="12">
        <f t="shared" si="238"/>
        <v>0.20126218399336726</v>
      </c>
      <c r="AX557" s="12">
        <f t="shared" si="239"/>
        <v>-1.5749136032416899E-3</v>
      </c>
      <c r="AY557" s="6">
        <f t="shared" si="240"/>
        <v>2627665000</v>
      </c>
      <c r="AZ557" s="13">
        <f t="shared" si="241"/>
        <v>0.1840816846896389</v>
      </c>
      <c r="BA557" s="14">
        <f t="shared" si="242"/>
        <v>8.0846019929502493</v>
      </c>
      <c r="BB557" s="6"/>
      <c r="BC557" s="15"/>
      <c r="BD557" s="13">
        <f>_xlfn.PERCENTRANK.EXC($AX556:$AX$1474,AX557)</f>
        <v>0.67500000000000004</v>
      </c>
      <c r="BE557" s="13">
        <f>_xlfn.PERCENTRANK.EXC($AZ556:$AZ$1474,AZ557)</f>
        <v>0.875</v>
      </c>
      <c r="BF557" s="13">
        <f>1-_xlfn.PERCENTRANK.EXC($BA556:$BA$1474,BA557)</f>
        <v>0.80200000000000005</v>
      </c>
      <c r="BG557" s="13">
        <v>0</v>
      </c>
      <c r="BH557" s="16">
        <f t="shared" si="243"/>
        <v>0.63080000000000003</v>
      </c>
    </row>
    <row r="558" spans="1:60" collapsed="1">
      <c r="A558" s="4" t="s">
        <v>697</v>
      </c>
      <c r="B558" s="4" t="s">
        <v>698</v>
      </c>
      <c r="C558" s="4" t="s">
        <v>20</v>
      </c>
      <c r="D558" s="4" t="s">
        <v>638</v>
      </c>
      <c r="E558" s="45">
        <v>1157439779700</v>
      </c>
      <c r="F558" s="45">
        <v>966764000000</v>
      </c>
      <c r="G558" s="45">
        <v>786146000000</v>
      </c>
      <c r="H558" s="45">
        <v>1422989000000</v>
      </c>
      <c r="I558" s="43">
        <v>160167000000</v>
      </c>
      <c r="J558" s="43">
        <v>62431000000</v>
      </c>
      <c r="K558" s="43">
        <v>96462000000</v>
      </c>
      <c r="L558" s="45">
        <v>172581000000</v>
      </c>
      <c r="M558" s="45">
        <v>285854000</v>
      </c>
      <c r="N558" s="45">
        <v>275809500</v>
      </c>
      <c r="O558" s="45">
        <v>274767000</v>
      </c>
      <c r="P558" s="45">
        <v>206329000000</v>
      </c>
      <c r="Q558" s="45">
        <v>555941000000</v>
      </c>
      <c r="R558" s="45">
        <v>629451000000</v>
      </c>
      <c r="S558" s="45">
        <v>158199000000</v>
      </c>
      <c r="T558" s="45">
        <v>1666720316060</v>
      </c>
      <c r="U558" s="1">
        <v>12.9411831628614</v>
      </c>
      <c r="V558" s="8">
        <v>2</v>
      </c>
      <c r="W558" s="1">
        <v>2.1949756540169099</v>
      </c>
      <c r="X558" s="11">
        <f t="shared" si="219"/>
        <v>0</v>
      </c>
      <c r="Y558" s="5">
        <f t="shared" si="220"/>
        <v>0</v>
      </c>
      <c r="Z558" s="5"/>
      <c r="AA558" s="5">
        <f t="shared" si="221"/>
        <v>0</v>
      </c>
      <c r="AB558" s="5"/>
      <c r="AC558" s="5"/>
      <c r="AD558" s="5"/>
      <c r="AE558" s="5">
        <f t="shared" si="222"/>
        <v>0</v>
      </c>
      <c r="AF558" s="10"/>
      <c r="AG558" s="12">
        <f t="shared" si="223"/>
        <v>0.16567331841069796</v>
      </c>
      <c r="AH558" s="12">
        <f t="shared" si="224"/>
        <v>7.9414001979276116E-2</v>
      </c>
      <c r="AI558" s="12">
        <f t="shared" si="218"/>
        <v>0.12128062831125187</v>
      </c>
      <c r="AJ558" s="12">
        <f t="shared" si="225"/>
        <v>2.2999348742659853E-2</v>
      </c>
      <c r="AK558" s="12">
        <f t="shared" si="226"/>
        <v>0.10395080960986469</v>
      </c>
      <c r="AL558" s="12">
        <f t="shared" si="227"/>
        <v>4.4008123501892982E-3</v>
      </c>
      <c r="AM558" s="12">
        <f t="shared" si="228"/>
        <v>0.18467379407833628</v>
      </c>
      <c r="AN558" s="6">
        <f t="shared" si="229"/>
        <v>3382.0201921260505</v>
      </c>
      <c r="AO558" s="6">
        <f t="shared" si="230"/>
        <v>2850.3224145651257</v>
      </c>
      <c r="AP558" s="6">
        <f t="shared" si="231"/>
        <v>5178.8933896719764</v>
      </c>
      <c r="AQ558" s="6">
        <f t="shared" si="232"/>
        <v>560.31050816150901</v>
      </c>
      <c r="AR558" s="6">
        <f t="shared" si="233"/>
        <v>226.35550987184996</v>
      </c>
      <c r="AS558" s="6">
        <f t="shared" si="234"/>
        <v>628.09944425640629</v>
      </c>
      <c r="AT558" s="12">
        <f t="shared" si="235"/>
        <v>2.5382563217462906E-2</v>
      </c>
      <c r="AU558" s="12">
        <f t="shared" si="236"/>
        <v>0.1046477962295802</v>
      </c>
      <c r="AV558" s="12">
        <f t="shared" si="237"/>
        <v>6.7406990348084506E-3</v>
      </c>
      <c r="AW558" s="12">
        <f t="shared" si="238"/>
        <v>0.18542174568633585</v>
      </c>
      <c r="AX558" s="12">
        <f t="shared" si="239"/>
        <v>4.4008123501892982E-3</v>
      </c>
      <c r="AY558" s="6">
        <f t="shared" si="240"/>
        <v>1233522000000</v>
      </c>
      <c r="AZ558" s="13">
        <f t="shared" si="241"/>
        <v>0.13990913822372036</v>
      </c>
      <c r="BA558" s="14">
        <f t="shared" si="242"/>
        <v>9.6576118811456642</v>
      </c>
      <c r="BB558" s="6"/>
      <c r="BC558" s="15"/>
      <c r="BD558" s="13">
        <f>_xlfn.PERCENTRANK.EXC($AX557:$AX$1474,AX558)</f>
        <v>0.72</v>
      </c>
      <c r="BE558" s="13">
        <f>_xlfn.PERCENTRANK.EXC($AZ557:$AZ$1474,AZ558)</f>
        <v>0.78</v>
      </c>
      <c r="BF558" s="13">
        <f>1-_xlfn.PERCENTRANK.EXC($BA557:$BA$1474,BA558)</f>
        <v>0.70100000000000007</v>
      </c>
      <c r="BG558" s="13">
        <v>0</v>
      </c>
      <c r="BH558" s="16">
        <f t="shared" si="243"/>
        <v>0.58040000000000003</v>
      </c>
    </row>
    <row r="559" spans="1:60" collapsed="1">
      <c r="A559" s="4" t="s">
        <v>2632</v>
      </c>
      <c r="B559" s="4" t="s">
        <v>2633</v>
      </c>
      <c r="C559" s="4" t="s">
        <v>20</v>
      </c>
      <c r="D559" s="4" t="s">
        <v>2543</v>
      </c>
      <c r="E559" s="45">
        <v>177497797155</v>
      </c>
      <c r="F559" s="45">
        <v>41959000000</v>
      </c>
      <c r="G559" s="45">
        <v>47866000000</v>
      </c>
      <c r="H559" s="45">
        <v>97338000000</v>
      </c>
      <c r="I559" s="43">
        <v>7772000000</v>
      </c>
      <c r="J559" s="43">
        <v>8746000000</v>
      </c>
      <c r="K559" s="43">
        <v>13408000000</v>
      </c>
      <c r="L559" s="45">
        <v>15894000000</v>
      </c>
      <c r="M559" s="45">
        <v>55440180</v>
      </c>
      <c r="N559" s="45">
        <v>48029120</v>
      </c>
      <c r="O559" s="45">
        <v>55989730</v>
      </c>
      <c r="P559" s="45">
        <v>22662000000</v>
      </c>
      <c r="Q559" s="45">
        <v>14975000000</v>
      </c>
      <c r="R559" s="45">
        <v>60401000000</v>
      </c>
      <c r="S559" s="45">
        <v>6513000000</v>
      </c>
      <c r="T559" s="45">
        <v>208771170540</v>
      </c>
      <c r="U559" s="1">
        <v>14.985892691997201</v>
      </c>
      <c r="V559" s="8">
        <v>1</v>
      </c>
      <c r="W559" s="1">
        <v>1.2435561737992</v>
      </c>
      <c r="X559" s="11">
        <f t="shared" si="219"/>
        <v>0</v>
      </c>
      <c r="Y559" s="5">
        <f t="shared" si="220"/>
        <v>0</v>
      </c>
      <c r="Z559" s="5"/>
      <c r="AA559" s="5">
        <f t="shared" si="221"/>
        <v>0</v>
      </c>
      <c r="AB559" s="5"/>
      <c r="AC559" s="5"/>
      <c r="AD559" s="5"/>
      <c r="AE559" s="17">
        <f t="shared" si="222"/>
        <v>0</v>
      </c>
      <c r="AF559" s="10"/>
      <c r="AG559" s="12">
        <f t="shared" si="223"/>
        <v>0.18522843728401533</v>
      </c>
      <c r="AH559" s="12">
        <f t="shared" si="224"/>
        <v>0.18271842226214849</v>
      </c>
      <c r="AI559" s="12">
        <f t="shared" si="218"/>
        <v>0.16328669173395796</v>
      </c>
      <c r="AJ559" s="12">
        <f t="shared" si="225"/>
        <v>5.0745376294871081E-2</v>
      </c>
      <c r="AK559" s="12">
        <f t="shared" si="226"/>
        <v>0.12557873695566646</v>
      </c>
      <c r="AL559" s="12">
        <f t="shared" si="227"/>
        <v>4.2981235720586541E-2</v>
      </c>
      <c r="AM559" s="12">
        <f t="shared" si="228"/>
        <v>0.1046820298348925</v>
      </c>
      <c r="AN559" s="6">
        <f t="shared" si="229"/>
        <v>756.833762083745</v>
      </c>
      <c r="AO559" s="6">
        <f t="shared" si="230"/>
        <v>996.6037270722428</v>
      </c>
      <c r="AP559" s="6">
        <f t="shared" si="231"/>
        <v>1738.497399433789</v>
      </c>
      <c r="AQ559" s="6">
        <f t="shared" si="232"/>
        <v>140.18713503455433</v>
      </c>
      <c r="AR559" s="6">
        <f t="shared" si="233"/>
        <v>182.09786063121706</v>
      </c>
      <c r="AS559" s="6">
        <f t="shared" si="234"/>
        <v>283.87348894163267</v>
      </c>
      <c r="AT559" s="12">
        <f t="shared" si="235"/>
        <v>5.013589338948865E-2</v>
      </c>
      <c r="AU559" s="12">
        <f t="shared" si="236"/>
        <v>9.7173365695127467E-2</v>
      </c>
      <c r="AV559" s="12">
        <f t="shared" si="237"/>
        <v>4.2376256390534328E-2</v>
      </c>
      <c r="AW559" s="12">
        <f t="shared" si="238"/>
        <v>7.6804012818352252E-2</v>
      </c>
      <c r="AX559" s="12">
        <f t="shared" si="239"/>
        <v>4.2376256390534328E-2</v>
      </c>
      <c r="AY559" s="6">
        <f t="shared" si="240"/>
        <v>91525000000</v>
      </c>
      <c r="AZ559" s="13">
        <f t="shared" si="241"/>
        <v>0.17365747063643813</v>
      </c>
      <c r="BA559" s="14">
        <f t="shared" si="242"/>
        <v>13.135218984522462</v>
      </c>
      <c r="BB559" s="6"/>
      <c r="BC559" s="15"/>
      <c r="BD559" s="13">
        <f>_xlfn.PERCENTRANK.EXC($AX558:$AX$1474,AX559)</f>
        <v>0.94599999999999995</v>
      </c>
      <c r="BE559" s="13">
        <f>_xlfn.PERCENTRANK.EXC($AZ558:$AZ$1474,AZ559)</f>
        <v>0.85499999999999998</v>
      </c>
      <c r="BF559" s="13">
        <f>1-_xlfn.PERCENTRANK.EXC($BA558:$BA$1474,BA559)</f>
        <v>0.48599999999999999</v>
      </c>
      <c r="BG559" s="13">
        <v>0</v>
      </c>
      <c r="BH559" s="16">
        <f t="shared" si="243"/>
        <v>0.55459999999999998</v>
      </c>
    </row>
    <row r="560" spans="1:60" collapsed="1">
      <c r="A560" s="4" t="s">
        <v>2103</v>
      </c>
      <c r="B560" s="4" t="s">
        <v>2104</v>
      </c>
      <c r="C560" s="4" t="s">
        <v>29</v>
      </c>
      <c r="D560" s="4" t="s">
        <v>2076</v>
      </c>
      <c r="E560" s="45">
        <v>5016137495.9983797</v>
      </c>
      <c r="F560" s="45">
        <v>50514356000</v>
      </c>
      <c r="G560" s="45">
        <v>41296867000</v>
      </c>
      <c r="H560" s="45">
        <v>35930353000</v>
      </c>
      <c r="I560" s="43">
        <v>37136000</v>
      </c>
      <c r="J560" s="43">
        <v>100417000</v>
      </c>
      <c r="K560" s="43">
        <v>230457000</v>
      </c>
      <c r="L560" s="45">
        <v>347788000</v>
      </c>
      <c r="M560" s="45">
        <v>2068600</v>
      </c>
      <c r="N560" s="45">
        <v>1781400</v>
      </c>
      <c r="O560" s="45">
        <v>1738000</v>
      </c>
      <c r="P560" s="45">
        <v>1881023000</v>
      </c>
      <c r="Q560" s="45">
        <v>3724076000</v>
      </c>
      <c r="R560" s="45">
        <v>2656381000</v>
      </c>
      <c r="S560" s="45">
        <v>1889434000</v>
      </c>
      <c r="T560" s="45">
        <v>-116402900</v>
      </c>
      <c r="U560" s="1"/>
      <c r="V560" s="8"/>
      <c r="W560" s="1"/>
      <c r="X560" s="11">
        <f t="shared" si="219"/>
        <v>0</v>
      </c>
      <c r="Y560" s="5">
        <f t="shared" si="220"/>
        <v>0</v>
      </c>
      <c r="Z560" s="5"/>
      <c r="AA560" s="5">
        <f t="shared" si="221"/>
        <v>0</v>
      </c>
      <c r="AB560" s="5"/>
      <c r="AC560" s="5"/>
      <c r="AD560" s="17"/>
      <c r="AE560" s="11">
        <f t="shared" si="222"/>
        <v>0</v>
      </c>
      <c r="AF560" s="10"/>
      <c r="AG560" s="12">
        <f t="shared" si="223"/>
        <v>7.3515734814079393E-4</v>
      </c>
      <c r="AH560" s="12">
        <f t="shared" si="224"/>
        <v>2.4315888176214434E-3</v>
      </c>
      <c r="AI560" s="12">
        <f t="shared" si="218"/>
        <v>9.6795041228790596E-3</v>
      </c>
      <c r="AJ560" s="12">
        <f t="shared" si="225"/>
        <v>-1.9840254070835228E-2</v>
      </c>
      <c r="AK560" s="12">
        <f t="shared" si="226"/>
        <v>-2.2933635046018419E-2</v>
      </c>
      <c r="AL560" s="12">
        <f t="shared" si="227"/>
        <v>0.14063896715920698</v>
      </c>
      <c r="AM560" s="12">
        <f t="shared" si="228"/>
        <v>0.23003619672617903</v>
      </c>
      <c r="AN560" s="6">
        <f t="shared" si="229"/>
        <v>24419.586193560863</v>
      </c>
      <c r="AO560" s="6">
        <f t="shared" si="230"/>
        <v>23182.253845290223</v>
      </c>
      <c r="AP560" s="6">
        <f t="shared" si="231"/>
        <v>20673.390678941312</v>
      </c>
      <c r="AQ560" s="6">
        <f t="shared" si="232"/>
        <v>17.95223822875375</v>
      </c>
      <c r="AR560" s="6">
        <f t="shared" si="233"/>
        <v>56.369709217469413</v>
      </c>
      <c r="AS560" s="6">
        <f t="shared" si="234"/>
        <v>200.10817031070195</v>
      </c>
      <c r="AT560" s="12">
        <f t="shared" si="235"/>
        <v>-9.7485322208552549E-3</v>
      </c>
      <c r="AU560" s="12">
        <f t="shared" si="236"/>
        <v>-1.8908885412905252E-2</v>
      </c>
      <c r="AV560" s="12">
        <f t="shared" si="237"/>
        <v>0.15238298259712635</v>
      </c>
      <c r="AW560" s="12">
        <f t="shared" si="238"/>
        <v>0.23510298431508825</v>
      </c>
      <c r="AX560" s="12">
        <f t="shared" si="239"/>
        <v>-2.2933635046018419E-2</v>
      </c>
      <c r="AY560" s="6">
        <f t="shared" si="240"/>
        <v>6372046000</v>
      </c>
      <c r="AZ560" s="13">
        <f t="shared" si="241"/>
        <v>5.4580271391637791E-2</v>
      </c>
      <c r="BA560" s="14">
        <f t="shared" si="242"/>
        <v>-0.33469498660103281</v>
      </c>
      <c r="BB560" s="6"/>
      <c r="BC560" s="15"/>
      <c r="BD560" s="13">
        <f>_xlfn.PERCENTRANK.EXC($AX559:$AX$1474,AX560)</f>
        <v>0.51400000000000001</v>
      </c>
      <c r="BE560" s="13">
        <f>_xlfn.PERCENTRANK.EXC($AZ559:$AZ$1474,AZ560)</f>
        <v>0.26</v>
      </c>
      <c r="BF560" s="13">
        <f>1-_xlfn.PERCENTRANK.EXC($BA559:$BA$1474,BA560)</f>
        <v>0.99099999999999999</v>
      </c>
      <c r="BG560" s="13">
        <v>0</v>
      </c>
      <c r="BH560" s="16">
        <f t="shared" si="243"/>
        <v>0.55120000000000002</v>
      </c>
    </row>
    <row r="561" spans="1:60" collapsed="1">
      <c r="A561" s="4" t="s">
        <v>2220</v>
      </c>
      <c r="B561" s="4" t="s">
        <v>2221</v>
      </c>
      <c r="C561" s="4" t="s">
        <v>20</v>
      </c>
      <c r="D561" s="4" t="s">
        <v>2199</v>
      </c>
      <c r="E561" s="45">
        <v>11533685400</v>
      </c>
      <c r="F561" s="45">
        <v>10380008000</v>
      </c>
      <c r="G561" s="45">
        <v>17742097000</v>
      </c>
      <c r="H561" s="45">
        <v>25452377000</v>
      </c>
      <c r="I561" s="43">
        <v>479471000</v>
      </c>
      <c r="J561" s="43">
        <v>654815000</v>
      </c>
      <c r="K561" s="43">
        <v>964896000</v>
      </c>
      <c r="L561" s="45">
        <v>1331556000</v>
      </c>
      <c r="M561" s="45">
        <v>15370150</v>
      </c>
      <c r="N561" s="45">
        <v>29908160</v>
      </c>
      <c r="O561" s="45">
        <v>30183070</v>
      </c>
      <c r="P561" s="45">
        <v>8970592000</v>
      </c>
      <c r="Q561" s="45">
        <v>3111181000</v>
      </c>
      <c r="R561" s="45">
        <v>6844652000</v>
      </c>
      <c r="S561" s="45">
        <v>6319668000</v>
      </c>
      <c r="T561" s="45">
        <v>12468611200</v>
      </c>
      <c r="U561" s="1">
        <v>9.8674004212600295</v>
      </c>
      <c r="V561" s="8"/>
      <c r="W561" s="1">
        <v>0.45121188184965899</v>
      </c>
      <c r="X561" s="11">
        <f t="shared" si="219"/>
        <v>0</v>
      </c>
      <c r="Y561" s="5">
        <f t="shared" si="220"/>
        <v>0</v>
      </c>
      <c r="Z561" s="5"/>
      <c r="AA561" s="5">
        <f t="shared" si="221"/>
        <v>0</v>
      </c>
      <c r="AB561" s="5"/>
      <c r="AC561" s="5"/>
      <c r="AD561" s="5"/>
      <c r="AE561" s="17">
        <f t="shared" si="222"/>
        <v>0</v>
      </c>
      <c r="AF561" s="10"/>
      <c r="AG561" s="12">
        <f t="shared" si="223"/>
        <v>4.6191775574739441E-2</v>
      </c>
      <c r="AH561" s="12">
        <f t="shared" si="224"/>
        <v>3.6907418553736915E-2</v>
      </c>
      <c r="AI561" s="12">
        <f t="shared" si="218"/>
        <v>5.2315585298771901E-2</v>
      </c>
      <c r="AJ561" s="12">
        <f t="shared" si="225"/>
        <v>5.4177076765948851E-2</v>
      </c>
      <c r="AK561" s="12">
        <f t="shared" si="226"/>
        <v>6.1990339950612983E-2</v>
      </c>
      <c r="AL561" s="12">
        <f t="shared" si="227"/>
        <v>6.1925247915900705E-2</v>
      </c>
      <c r="AM561" s="12">
        <f t="shared" si="228"/>
        <v>0.12557248847695157</v>
      </c>
      <c r="AN561" s="6">
        <f t="shared" si="229"/>
        <v>675.33550420783138</v>
      </c>
      <c r="AO561" s="6">
        <f t="shared" si="230"/>
        <v>593.21927527470768</v>
      </c>
      <c r="AP561" s="6">
        <f t="shared" si="231"/>
        <v>843.26667234313811</v>
      </c>
      <c r="AQ561" s="6">
        <f t="shared" si="232"/>
        <v>31.194946048021649</v>
      </c>
      <c r="AR561" s="6">
        <f t="shared" si="233"/>
        <v>21.894192086708113</v>
      </c>
      <c r="AS561" s="6">
        <f t="shared" si="234"/>
        <v>44.115989526578979</v>
      </c>
      <c r="AT561" s="12">
        <f t="shared" si="235"/>
        <v>1.3148850732288775E-2</v>
      </c>
      <c r="AU561" s="12">
        <f t="shared" si="236"/>
        <v>6.0372071062095634E-2</v>
      </c>
      <c r="AV561" s="12">
        <f t="shared" si="237"/>
        <v>2.0595465602661012E-2</v>
      </c>
      <c r="AW561" s="12">
        <f t="shared" si="238"/>
        <v>0.12385733263103482</v>
      </c>
      <c r="AX561" s="12">
        <f t="shared" si="239"/>
        <v>1.3148850732288775E-2</v>
      </c>
      <c r="AY561" s="6">
        <f t="shared" si="240"/>
        <v>12606757000</v>
      </c>
      <c r="AZ561" s="13">
        <f t="shared" si="241"/>
        <v>0.10562240550841108</v>
      </c>
      <c r="BA561" s="14">
        <f t="shared" si="242"/>
        <v>9.3639405327301297</v>
      </c>
      <c r="BB561" s="6"/>
      <c r="BC561" s="15"/>
      <c r="BD561" s="13">
        <f>_xlfn.PERCENTRANK.EXC($AX560:$AX$1474,AX561)</f>
        <v>0.80800000000000005</v>
      </c>
      <c r="BE561" s="13">
        <f>_xlfn.PERCENTRANK.EXC($AZ560:$AZ$1474,AZ561)</f>
        <v>0.63500000000000001</v>
      </c>
      <c r="BF561" s="13">
        <f>1-_xlfn.PERCENTRANK.EXC($BA560:$BA$1474,BA561)</f>
        <v>0.72399999999999998</v>
      </c>
      <c r="BG561" s="13">
        <v>0</v>
      </c>
      <c r="BH561" s="16">
        <f t="shared" si="243"/>
        <v>0.57820000000000005</v>
      </c>
    </row>
    <row r="562" spans="1:60" collapsed="1">
      <c r="A562" s="4" t="s">
        <v>18</v>
      </c>
      <c r="B562" s="4" t="s">
        <v>19</v>
      </c>
      <c r="C562" s="4" t="s">
        <v>20</v>
      </c>
      <c r="D562" s="4" t="s">
        <v>21</v>
      </c>
      <c r="E562" s="45">
        <v>174492989690</v>
      </c>
      <c r="F562" s="45">
        <v>46883279000</v>
      </c>
      <c r="G562" s="45">
        <v>63016000000</v>
      </c>
      <c r="H562" s="45">
        <v>77298000000</v>
      </c>
      <c r="I562" s="43">
        <v>10939766000</v>
      </c>
      <c r="J562" s="43">
        <v>11703000000</v>
      </c>
      <c r="K562" s="43">
        <v>14450000000</v>
      </c>
      <c r="L562" s="45">
        <v>15932000000</v>
      </c>
      <c r="M562" s="45">
        <v>54684000</v>
      </c>
      <c r="N562" s="45">
        <v>54682000</v>
      </c>
      <c r="O562" s="45">
        <v>53046000</v>
      </c>
      <c r="P562" s="45">
        <v>63865000000</v>
      </c>
      <c r="Q562" s="45">
        <v>1213000000</v>
      </c>
      <c r="R562" s="45">
        <v>45923000000</v>
      </c>
      <c r="S562" s="45">
        <v>2466000000</v>
      </c>
      <c r="T562" s="45">
        <v>173733101100</v>
      </c>
      <c r="U562" s="1">
        <v>14.889589291440901</v>
      </c>
      <c r="V562" s="8">
        <v>4</v>
      </c>
      <c r="W562" s="1"/>
      <c r="X562" s="11">
        <f t="shared" si="219"/>
        <v>0</v>
      </c>
      <c r="Y562" s="5">
        <f t="shared" si="220"/>
        <v>0</v>
      </c>
      <c r="Z562" s="5"/>
      <c r="AA562" s="5">
        <f t="shared" si="221"/>
        <v>0</v>
      </c>
      <c r="AB562" s="5"/>
      <c r="AC562" s="5"/>
      <c r="AD562" s="5"/>
      <c r="AE562" s="5">
        <f t="shared" si="222"/>
        <v>0</v>
      </c>
      <c r="AF562" s="10"/>
      <c r="AG562" s="12">
        <f t="shared" si="223"/>
        <v>0.2333404623853208</v>
      </c>
      <c r="AH562" s="12">
        <f t="shared" si="224"/>
        <v>0.18571473911387584</v>
      </c>
      <c r="AI562" s="12">
        <f t="shared" si="218"/>
        <v>0.20611141297316876</v>
      </c>
      <c r="AJ562" s="12">
        <f t="shared" si="225"/>
        <v>2.9848986204860761E-2</v>
      </c>
      <c r="AK562" s="12">
        <f t="shared" si="226"/>
        <v>3.4632788392460645E-2</v>
      </c>
      <c r="AL562" s="12">
        <f t="shared" si="227"/>
        <v>2.2359560612868146E-2</v>
      </c>
      <c r="AM562" s="12">
        <f t="shared" si="228"/>
        <v>5.2758723432741794E-2</v>
      </c>
      <c r="AN562" s="6">
        <f t="shared" si="229"/>
        <v>857.34911491478317</v>
      </c>
      <c r="AO562" s="6">
        <f t="shared" si="230"/>
        <v>1152.408470794777</v>
      </c>
      <c r="AP562" s="6">
        <f t="shared" si="231"/>
        <v>1457.1881008935641</v>
      </c>
      <c r="AQ562" s="6">
        <f t="shared" si="232"/>
        <v>200.05423889986105</v>
      </c>
      <c r="AR562" s="6">
        <f t="shared" si="233"/>
        <v>214.01923850627261</v>
      </c>
      <c r="AS562" s="6">
        <f t="shared" si="234"/>
        <v>300.34309844286088</v>
      </c>
      <c r="AT562" s="12">
        <f t="shared" si="235"/>
        <v>3.1692956182246546E-2</v>
      </c>
      <c r="AU562" s="12">
        <f t="shared" si="236"/>
        <v>3.9883919372790899E-2</v>
      </c>
      <c r="AV562" s="12">
        <f t="shared" si="237"/>
        <v>2.4190120589249187E-2</v>
      </c>
      <c r="AW562" s="12">
        <f t="shared" si="238"/>
        <v>5.8101850008132727E-2</v>
      </c>
      <c r="AX562" s="12">
        <f t="shared" si="239"/>
        <v>2.2359560612868146E-2</v>
      </c>
      <c r="AY562" s="6">
        <f t="shared" si="240"/>
        <v>108535000000</v>
      </c>
      <c r="AZ562" s="13">
        <f t="shared" si="241"/>
        <v>0.14679135762657206</v>
      </c>
      <c r="BA562" s="14">
        <f t="shared" si="242"/>
        <v>10.904663639216672</v>
      </c>
      <c r="BB562" s="6"/>
      <c r="BC562" s="15"/>
      <c r="BD562" s="13">
        <f>_xlfn.PERCENTRANK.EXC($AX561:$AX$1474,AX562)</f>
        <v>0.86899999999999999</v>
      </c>
      <c r="BE562" s="13">
        <f>_xlfn.PERCENTRANK.EXC($AZ561:$AZ$1474,AZ562)</f>
        <v>0.8</v>
      </c>
      <c r="BF562" s="13">
        <f>1-_xlfn.PERCENTRANK.EXC($BA561:$BA$1474,BA562)</f>
        <v>0.61399999999999999</v>
      </c>
      <c r="BG562" s="13">
        <v>0</v>
      </c>
      <c r="BH562" s="16">
        <f t="shared" si="243"/>
        <v>0.57940000000000003</v>
      </c>
    </row>
    <row r="563" spans="1:60" collapsed="1">
      <c r="A563" s="4" t="s">
        <v>1803</v>
      </c>
      <c r="B563" s="4" t="s">
        <v>1804</v>
      </c>
      <c r="C563" s="4" t="s">
        <v>20</v>
      </c>
      <c r="D563" s="4" t="s">
        <v>1696</v>
      </c>
      <c r="E563" s="45">
        <v>48830503480</v>
      </c>
      <c r="F563" s="45">
        <v>114322000000</v>
      </c>
      <c r="G563" s="45">
        <v>105149000000</v>
      </c>
      <c r="H563" s="45">
        <v>123899000000</v>
      </c>
      <c r="I563" s="43">
        <v>2449000000</v>
      </c>
      <c r="J563" s="43">
        <v>1956000000</v>
      </c>
      <c r="K563" s="43">
        <v>3166000000</v>
      </c>
      <c r="L563" s="45">
        <v>4923000000</v>
      </c>
      <c r="M563" s="45">
        <v>25214270</v>
      </c>
      <c r="N563" s="45">
        <v>12999000</v>
      </c>
      <c r="O563" s="45">
        <v>17830000</v>
      </c>
      <c r="P563" s="45">
        <v>32257000000</v>
      </c>
      <c r="Q563" s="45">
        <v>11683000000</v>
      </c>
      <c r="R563" s="45">
        <v>4504000000</v>
      </c>
      <c r="S563" s="45">
        <v>17144000000</v>
      </c>
      <c r="T563" s="45">
        <v>35975681374</v>
      </c>
      <c r="U563" s="1">
        <v>6.2574635308253601</v>
      </c>
      <c r="V563" s="8">
        <v>4</v>
      </c>
      <c r="W563" s="1"/>
      <c r="X563" s="11">
        <f t="shared" si="219"/>
        <v>0</v>
      </c>
      <c r="Y563" s="5">
        <f t="shared" si="220"/>
        <v>0</v>
      </c>
      <c r="Z563" s="5"/>
      <c r="AA563" s="5">
        <f t="shared" si="221"/>
        <v>0</v>
      </c>
      <c r="AB563" s="5"/>
      <c r="AC563" s="5"/>
      <c r="AD563" s="5"/>
      <c r="AE563" s="5">
        <f t="shared" si="222"/>
        <v>0</v>
      </c>
      <c r="AF563" s="10"/>
      <c r="AG563" s="12">
        <f t="shared" si="223"/>
        <v>2.1421948531341301E-2</v>
      </c>
      <c r="AH563" s="12">
        <f t="shared" si="224"/>
        <v>1.8602174057765646E-2</v>
      </c>
      <c r="AI563" s="12">
        <f t="shared" si="218"/>
        <v>3.9733976868255597E-2</v>
      </c>
      <c r="AJ563" s="12">
        <f t="shared" si="225"/>
        <v>4.7434316430177148E-3</v>
      </c>
      <c r="AK563" s="12">
        <f t="shared" si="226"/>
        <v>2.7725444763178064E-2</v>
      </c>
      <c r="AL563" s="12">
        <f t="shared" si="227"/>
        <v>4.1927999440350749E-2</v>
      </c>
      <c r="AM563" s="12">
        <f t="shared" si="228"/>
        <v>0.16629970081964185</v>
      </c>
      <c r="AN563" s="6">
        <f t="shared" si="229"/>
        <v>4534.0198229018724</v>
      </c>
      <c r="AO563" s="6">
        <f t="shared" si="230"/>
        <v>8089.0068466805142</v>
      </c>
      <c r="AP563" s="6">
        <f t="shared" si="231"/>
        <v>6948.9063376332024</v>
      </c>
      <c r="AQ563" s="6">
        <f t="shared" si="232"/>
        <v>97.127539286285113</v>
      </c>
      <c r="AR563" s="6">
        <f t="shared" si="233"/>
        <v>150.47311331640896</v>
      </c>
      <c r="AS563" s="6">
        <f t="shared" si="234"/>
        <v>276.10768367919241</v>
      </c>
      <c r="AT563" s="12">
        <f t="shared" si="235"/>
        <v>2.5434266745786527E-2</v>
      </c>
      <c r="AU563" s="12">
        <f t="shared" si="236"/>
        <v>-2.5002409359484723E-2</v>
      </c>
      <c r="AV563" s="12">
        <f t="shared" si="237"/>
        <v>6.3384582032908199E-2</v>
      </c>
      <c r="AW563" s="12">
        <f t="shared" si="238"/>
        <v>0.1064622405315061</v>
      </c>
      <c r="AX563" s="12">
        <f t="shared" si="239"/>
        <v>-2.5002409359484723E-2</v>
      </c>
      <c r="AY563" s="6">
        <f t="shared" si="240"/>
        <v>31300000000</v>
      </c>
      <c r="AZ563" s="13">
        <f t="shared" si="241"/>
        <v>0.15728434504792332</v>
      </c>
      <c r="BA563" s="14">
        <f t="shared" si="242"/>
        <v>7.3076744615072107</v>
      </c>
      <c r="BB563" s="6"/>
      <c r="BC563" s="15"/>
      <c r="BD563" s="13">
        <f>_xlfn.PERCENTRANK.EXC($AX562:$AX$1474,AX563)</f>
        <v>0.501</v>
      </c>
      <c r="BE563" s="13">
        <f>_xlfn.PERCENTRANK.EXC($AZ562:$AZ$1474,AZ563)</f>
        <v>0.82</v>
      </c>
      <c r="BF563" s="13">
        <f>1-_xlfn.PERCENTRANK.EXC($BA562:$BA$1474,BA563)</f>
        <v>0.83499999999999996</v>
      </c>
      <c r="BG563" s="13">
        <v>0</v>
      </c>
      <c r="BH563" s="16">
        <f t="shared" si="243"/>
        <v>0.59820000000000007</v>
      </c>
    </row>
    <row r="564" spans="1:60" collapsed="1">
      <c r="A564" s="4" t="s">
        <v>1227</v>
      </c>
      <c r="B564" s="4" t="s">
        <v>1228</v>
      </c>
      <c r="C564" s="4" t="s">
        <v>20</v>
      </c>
      <c r="D564" s="4" t="s">
        <v>1136</v>
      </c>
      <c r="E564" s="45">
        <v>85920512000</v>
      </c>
      <c r="F564" s="45">
        <v>9949123000</v>
      </c>
      <c r="G564" s="45">
        <v>21996402000</v>
      </c>
      <c r="H564" s="45">
        <v>45950613000</v>
      </c>
      <c r="I564" s="43">
        <v>948766000</v>
      </c>
      <c r="J564" s="43">
        <v>1565772000</v>
      </c>
      <c r="K564" s="43">
        <v>3531553000</v>
      </c>
      <c r="L564" s="45">
        <v>5098400000</v>
      </c>
      <c r="M564" s="45">
        <v>49063200</v>
      </c>
      <c r="N564" s="45">
        <v>34740500</v>
      </c>
      <c r="O564" s="45">
        <v>39919000</v>
      </c>
      <c r="P564" s="45">
        <v>6274018000</v>
      </c>
      <c r="Q564" s="45">
        <v>559016000</v>
      </c>
      <c r="R564" s="45">
        <v>6121593000</v>
      </c>
      <c r="S564" s="45">
        <v>1270340000</v>
      </c>
      <c r="T564" s="45">
        <v>76963160399.999893</v>
      </c>
      <c r="U564" s="1">
        <v>19.676367740444999</v>
      </c>
      <c r="V564" s="8">
        <v>3</v>
      </c>
      <c r="W564" s="1"/>
      <c r="X564" s="11">
        <f t="shared" si="219"/>
        <v>0</v>
      </c>
      <c r="Y564" s="5">
        <f t="shared" si="220"/>
        <v>0</v>
      </c>
      <c r="Z564" s="5"/>
      <c r="AA564" s="5">
        <f t="shared" si="221"/>
        <v>0</v>
      </c>
      <c r="AB564" s="5"/>
      <c r="AC564" s="5"/>
      <c r="AD564" s="5"/>
      <c r="AE564" s="5">
        <f t="shared" si="222"/>
        <v>0</v>
      </c>
      <c r="AF564" s="10"/>
      <c r="AG564" s="12">
        <f t="shared" si="223"/>
        <v>9.5361772087851363E-2</v>
      </c>
      <c r="AH564" s="12">
        <f t="shared" si="224"/>
        <v>7.1183096217281347E-2</v>
      </c>
      <c r="AI564" s="12">
        <f t="shared" si="218"/>
        <v>0.1109539060991417</v>
      </c>
      <c r="AJ564" s="12">
        <f t="shared" si="225"/>
        <v>9.4179611878248526E-2</v>
      </c>
      <c r="AK564" s="12">
        <f t="shared" si="226"/>
        <v>0.13063721680210016</v>
      </c>
      <c r="AL564" s="12">
        <f t="shared" si="227"/>
        <v>0.10397017536255704</v>
      </c>
      <c r="AM564" s="12">
        <f t="shared" si="228"/>
        <v>0.21744933602362759</v>
      </c>
      <c r="AN564" s="6">
        <f t="shared" si="229"/>
        <v>202.7817794191981</v>
      </c>
      <c r="AO564" s="6">
        <f t="shared" si="230"/>
        <v>633.16308055439617</v>
      </c>
      <c r="AP564" s="6">
        <f t="shared" si="231"/>
        <v>1151.0962949973696</v>
      </c>
      <c r="AQ564" s="6">
        <f t="shared" si="232"/>
        <v>19.337629832542518</v>
      </c>
      <c r="AR564" s="6">
        <f t="shared" si="233"/>
        <v>45.070508484333843</v>
      </c>
      <c r="AS564" s="6">
        <f t="shared" si="234"/>
        <v>127.71863022620806</v>
      </c>
      <c r="AT564" s="12">
        <f t="shared" si="235"/>
        <v>0.10753588714586937</v>
      </c>
      <c r="AU564" s="12">
        <f t="shared" si="236"/>
        <v>0.10475509234035174</v>
      </c>
      <c r="AV564" s="12">
        <f t="shared" si="237"/>
        <v>0.11744596068090618</v>
      </c>
      <c r="AW564" s="12">
        <f t="shared" si="238"/>
        <v>0.18957994098464215</v>
      </c>
      <c r="AX564" s="12">
        <f t="shared" si="239"/>
        <v>9.4179611878248526E-2</v>
      </c>
      <c r="AY564" s="6">
        <f t="shared" si="240"/>
        <v>11684287000</v>
      </c>
      <c r="AZ564" s="13">
        <f t="shared" si="241"/>
        <v>0.43634669364078443</v>
      </c>
      <c r="BA564" s="14">
        <f t="shared" si="242"/>
        <v>15.095551624038894</v>
      </c>
      <c r="BB564" s="6"/>
      <c r="BC564" s="15"/>
      <c r="BD564" s="13">
        <f>_xlfn.PERCENTRANK.EXC($AX563:$AX$1474,AX564)</f>
        <v>0.99099999999999999</v>
      </c>
      <c r="BE564" s="13">
        <f>_xlfn.PERCENTRANK.EXC($AZ563:$AZ$1474,AZ564)</f>
        <v>0.96699999999999997</v>
      </c>
      <c r="BF564" s="13">
        <f>1-_xlfn.PERCENTRANK.EXC($BA563:$BA$1474,BA564)</f>
        <v>0.38700000000000001</v>
      </c>
      <c r="BG564" s="13">
        <v>0</v>
      </c>
      <c r="BH564" s="16">
        <f t="shared" si="243"/>
        <v>0.54640000000000011</v>
      </c>
    </row>
    <row r="565" spans="1:60" collapsed="1">
      <c r="A565" s="4" t="s">
        <v>1272</v>
      </c>
      <c r="B565" s="4" t="s">
        <v>1273</v>
      </c>
      <c r="C565" s="4" t="s">
        <v>20</v>
      </c>
      <c r="D565" s="4" t="s">
        <v>1263</v>
      </c>
      <c r="E565" s="45">
        <v>6814720000</v>
      </c>
      <c r="F565" s="45">
        <v>4445000</v>
      </c>
      <c r="G565" s="45">
        <v>5366573000</v>
      </c>
      <c r="H565" s="45">
        <v>4757968000</v>
      </c>
      <c r="I565" s="43">
        <v>127000</v>
      </c>
      <c r="J565" s="43">
        <v>162924000</v>
      </c>
      <c r="K565" s="43">
        <v>-1204481000</v>
      </c>
      <c r="L565" s="45">
        <v>270695000</v>
      </c>
      <c r="M565" s="45">
        <v>27600000</v>
      </c>
      <c r="N565" s="45">
        <v>28099190</v>
      </c>
      <c r="O565" s="45">
        <v>27419680</v>
      </c>
      <c r="P565" s="45">
        <v>486963000</v>
      </c>
      <c r="Q565" s="45">
        <v>25168000</v>
      </c>
      <c r="R565" s="45">
        <v>2731000</v>
      </c>
      <c r="S565" s="45"/>
      <c r="T565" s="45">
        <v>3306035000.00001</v>
      </c>
      <c r="U565" s="1">
        <v>11.7135530146733</v>
      </c>
      <c r="V565" s="8">
        <v>4</v>
      </c>
      <c r="W565" s="1"/>
      <c r="X565" s="11">
        <f t="shared" si="219"/>
        <v>0</v>
      </c>
      <c r="Y565" s="5">
        <f t="shared" si="220"/>
        <v>0</v>
      </c>
      <c r="Z565" s="5"/>
      <c r="AA565" s="5">
        <f t="shared" si="221"/>
        <v>0</v>
      </c>
      <c r="AB565" s="5"/>
      <c r="AC565" s="5"/>
      <c r="AD565" s="17"/>
      <c r="AE565" s="5">
        <f t="shared" si="222"/>
        <v>0</v>
      </c>
      <c r="AF565" s="10"/>
      <c r="AG565" s="12">
        <f t="shared" si="223"/>
        <v>2.8571428571428571E-2</v>
      </c>
      <c r="AH565" s="12">
        <f t="shared" si="224"/>
        <v>3.0359039185714979E-2</v>
      </c>
      <c r="AI565" s="12">
        <f t="shared" si="218"/>
        <v>5.6892984568202222E-2</v>
      </c>
      <c r="AJ565" s="12">
        <f t="shared" si="225"/>
        <v>0.50733161747197308</v>
      </c>
      <c r="AK565" s="12">
        <f t="shared" si="226"/>
        <v>-1.9861581478135104E-2</v>
      </c>
      <c r="AL565" s="12">
        <f t="shared" si="227"/>
        <v>0.56965605891874849</v>
      </c>
      <c r="AM565" s="12">
        <f t="shared" si="228"/>
        <v>8.8301417891228695E-2</v>
      </c>
      <c r="AN565" s="6">
        <f t="shared" si="229"/>
        <v>0.16105072463768116</v>
      </c>
      <c r="AO565" s="6">
        <f t="shared" si="230"/>
        <v>190.98675086363698</v>
      </c>
      <c r="AP565" s="6">
        <f t="shared" si="231"/>
        <v>173.52383397618061</v>
      </c>
      <c r="AQ565" s="6">
        <f t="shared" si="232"/>
        <v>4.6014492753623185E-3</v>
      </c>
      <c r="AR565" s="6">
        <f t="shared" si="233"/>
        <v>5.7981742534215392</v>
      </c>
      <c r="AS565" s="6">
        <f t="shared" si="234"/>
        <v>9.8722888086221285</v>
      </c>
      <c r="AT565" s="12">
        <f t="shared" si="235"/>
        <v>0.50791291838602537</v>
      </c>
      <c r="AU565" s="12">
        <f t="shared" si="236"/>
        <v>-1.5854489308534059E-2</v>
      </c>
      <c r="AV565" s="12">
        <f t="shared" si="237"/>
        <v>0.57026139519062191</v>
      </c>
      <c r="AW565" s="12">
        <f t="shared" si="238"/>
        <v>9.2750711998457191E-2</v>
      </c>
      <c r="AX565" s="12">
        <f t="shared" si="239"/>
        <v>-1.9861581478135104E-2</v>
      </c>
      <c r="AY565" s="6">
        <f t="shared" si="240"/>
        <v>514862000</v>
      </c>
      <c r="AZ565" s="13">
        <f t="shared" si="241"/>
        <v>0.52576224308649699</v>
      </c>
      <c r="BA565" s="14">
        <f t="shared" si="242"/>
        <v>12.213136555902436</v>
      </c>
      <c r="BB565" s="6"/>
      <c r="BC565" s="15"/>
      <c r="BD565" s="13">
        <f>_xlfn.PERCENTRANK.EXC($AX564:$AX$1474,AX565)</f>
        <v>0.53800000000000003</v>
      </c>
      <c r="BE565" s="13">
        <f>_xlfn.PERCENTRANK.EXC($AZ564:$AZ$1474,AZ565)</f>
        <v>0.97299999999999998</v>
      </c>
      <c r="BF565" s="13">
        <f>1-_xlfn.PERCENTRANK.EXC($BA564:$BA$1474,BA565)</f>
        <v>0.54800000000000004</v>
      </c>
      <c r="BG565" s="13">
        <v>0</v>
      </c>
      <c r="BH565" s="16">
        <f t="shared" si="243"/>
        <v>0.52140000000000009</v>
      </c>
    </row>
    <row r="566" spans="1:60" collapsed="1">
      <c r="A566" s="4" t="s">
        <v>1799</v>
      </c>
      <c r="B566" s="4" t="s">
        <v>1800</v>
      </c>
      <c r="C566" s="4" t="s">
        <v>20</v>
      </c>
      <c r="D566" s="4" t="s">
        <v>1696</v>
      </c>
      <c r="E566" s="45">
        <v>46144827124</v>
      </c>
      <c r="F566" s="45">
        <v>182239000000</v>
      </c>
      <c r="G566" s="45">
        <v>112458000000</v>
      </c>
      <c r="H566" s="45">
        <v>179076000000</v>
      </c>
      <c r="I566" s="43">
        <v>6204000000</v>
      </c>
      <c r="J566" s="43">
        <v>1820000000</v>
      </c>
      <c r="K566" s="43">
        <v>1616000000</v>
      </c>
      <c r="L566" s="45">
        <v>7128000000</v>
      </c>
      <c r="M566" s="45">
        <v>45920000</v>
      </c>
      <c r="N566" s="45">
        <v>45540000</v>
      </c>
      <c r="O566" s="45">
        <v>34160000</v>
      </c>
      <c r="P566" s="45">
        <v>50169000000</v>
      </c>
      <c r="Q566" s="45">
        <v>31432000000</v>
      </c>
      <c r="R566" s="45">
        <v>771000000</v>
      </c>
      <c r="S566" s="45">
        <v>18411000000</v>
      </c>
      <c r="T566" s="45">
        <v>54601837690</v>
      </c>
      <c r="U566" s="1">
        <v>8.8261432833921294</v>
      </c>
      <c r="V566" s="8">
        <v>3</v>
      </c>
      <c r="W566" s="1">
        <v>1.09370529327611</v>
      </c>
      <c r="X566" s="11">
        <f t="shared" si="219"/>
        <v>0</v>
      </c>
      <c r="Y566" s="5">
        <f t="shared" si="220"/>
        <v>0</v>
      </c>
      <c r="Z566" s="5"/>
      <c r="AA566" s="5">
        <f t="shared" si="221"/>
        <v>0</v>
      </c>
      <c r="AB566" s="5"/>
      <c r="AC566" s="5"/>
      <c r="AD566" s="5"/>
      <c r="AE566" s="5">
        <f t="shared" si="222"/>
        <v>0</v>
      </c>
      <c r="AF566" s="10"/>
      <c r="AG566" s="12">
        <f t="shared" si="223"/>
        <v>3.4043206997404506E-2</v>
      </c>
      <c r="AH566" s="12">
        <f t="shared" si="224"/>
        <v>1.6183819737146311E-2</v>
      </c>
      <c r="AI566" s="12">
        <f t="shared" si="218"/>
        <v>3.9804328888293238E-2</v>
      </c>
      <c r="AJ566" s="12">
        <f t="shared" si="225"/>
        <v>-1.0293942614315599E-3</v>
      </c>
      <c r="AK566" s="12">
        <f t="shared" si="226"/>
        <v>8.062374168494757E-2</v>
      </c>
      <c r="AL566" s="12">
        <f t="shared" si="227"/>
        <v>8.2002893846084834E-3</v>
      </c>
      <c r="AM566" s="12">
        <f t="shared" si="228"/>
        <v>0.25549807309916406</v>
      </c>
      <c r="AN566" s="6">
        <f t="shared" si="229"/>
        <v>3968.6193379790939</v>
      </c>
      <c r="AO566" s="6">
        <f t="shared" si="230"/>
        <v>2469.433465085639</v>
      </c>
      <c r="AP566" s="6">
        <f t="shared" si="231"/>
        <v>5242.2716627634663</v>
      </c>
      <c r="AQ566" s="6">
        <f t="shared" si="232"/>
        <v>135.10452961672473</v>
      </c>
      <c r="AR566" s="6">
        <f t="shared" si="233"/>
        <v>39.964866051822568</v>
      </c>
      <c r="AS566" s="6">
        <f t="shared" si="234"/>
        <v>208.66510538641685</v>
      </c>
      <c r="AT566" s="12">
        <f t="shared" si="235"/>
        <v>1.6507513035919352E-2</v>
      </c>
      <c r="AU566" s="12">
        <f t="shared" si="236"/>
        <v>0.13367098702300861</v>
      </c>
      <c r="AV566" s="12">
        <f t="shared" si="237"/>
        <v>2.5899223578000896E-2</v>
      </c>
      <c r="AW566" s="12">
        <f t="shared" si="238"/>
        <v>0.31712980645466859</v>
      </c>
      <c r="AX566" s="12">
        <f t="shared" si="239"/>
        <v>-1.0293942614315599E-3</v>
      </c>
      <c r="AY566" s="6">
        <f t="shared" si="240"/>
        <v>63961000000</v>
      </c>
      <c r="AZ566" s="13">
        <f t="shared" si="241"/>
        <v>0.11144291052360032</v>
      </c>
      <c r="BA566" s="14">
        <f t="shared" si="242"/>
        <v>7.6601904727833894</v>
      </c>
      <c r="BB566" s="6"/>
      <c r="BC566" s="15"/>
      <c r="BD566" s="13">
        <f>_xlfn.PERCENTRANK.EXC($AX565:$AX$1474,AX566)</f>
        <v>0.67900000000000005</v>
      </c>
      <c r="BE566" s="13">
        <f>_xlfn.PERCENTRANK.EXC($AZ565:$AZ$1474,AZ566)</f>
        <v>0.66400000000000003</v>
      </c>
      <c r="BF566" s="13">
        <f>1-_xlfn.PERCENTRANK.EXC($BA565:$BA$1474,BA566)</f>
        <v>0.81699999999999995</v>
      </c>
      <c r="BG566" s="13">
        <v>0</v>
      </c>
      <c r="BH566" s="16">
        <f t="shared" si="243"/>
        <v>0.59539999999999993</v>
      </c>
    </row>
    <row r="567" spans="1:60" collapsed="1">
      <c r="A567" s="4" t="s">
        <v>1773</v>
      </c>
      <c r="B567" s="4" t="s">
        <v>1774</v>
      </c>
      <c r="C567" s="4" t="s">
        <v>20</v>
      </c>
      <c r="D567" s="4" t="s">
        <v>1696</v>
      </c>
      <c r="E567" s="45">
        <v>134658579660</v>
      </c>
      <c r="F567" s="45">
        <v>123441703000</v>
      </c>
      <c r="G567" s="45">
        <v>127599000000</v>
      </c>
      <c r="H567" s="45">
        <v>233624000000</v>
      </c>
      <c r="I567" s="43">
        <v>5487717000</v>
      </c>
      <c r="J567" s="43">
        <v>2012000000</v>
      </c>
      <c r="K567" s="43">
        <v>3800000000</v>
      </c>
      <c r="L567" s="45">
        <v>12711000000</v>
      </c>
      <c r="M567" s="45">
        <v>22010680</v>
      </c>
      <c r="N567" s="45">
        <v>21826370</v>
      </c>
      <c r="O567" s="45">
        <v>18977940</v>
      </c>
      <c r="P567" s="45">
        <v>58848000000</v>
      </c>
      <c r="Q567" s="45">
        <v>47972000000</v>
      </c>
      <c r="R567" s="45">
        <v>6388000000</v>
      </c>
      <c r="S567" s="45">
        <v>26569000000</v>
      </c>
      <c r="T567" s="45">
        <v>158416579660</v>
      </c>
      <c r="U567" s="1">
        <v>19.697369879919101</v>
      </c>
      <c r="V567" s="8">
        <v>4</v>
      </c>
      <c r="W567" s="1">
        <v>2.6503792949576099</v>
      </c>
      <c r="X567" s="11">
        <f t="shared" si="219"/>
        <v>0</v>
      </c>
      <c r="Y567" s="5">
        <f t="shared" si="220"/>
        <v>0</v>
      </c>
      <c r="Z567" s="5"/>
      <c r="AA567" s="5">
        <f t="shared" si="221"/>
        <v>0</v>
      </c>
      <c r="AB567" s="5"/>
      <c r="AC567" s="5"/>
      <c r="AD567" s="5"/>
      <c r="AE567" s="5">
        <f t="shared" si="222"/>
        <v>0</v>
      </c>
      <c r="AF567" s="10"/>
      <c r="AG567" s="12">
        <f t="shared" si="223"/>
        <v>4.4455940469324211E-2</v>
      </c>
      <c r="AH567" s="12">
        <f t="shared" si="224"/>
        <v>1.5768148653202613E-2</v>
      </c>
      <c r="AI567" s="12">
        <f t="shared" si="218"/>
        <v>5.4407937540663628E-2</v>
      </c>
      <c r="AJ567" s="12">
        <f t="shared" si="225"/>
        <v>3.8239111946342996E-2</v>
      </c>
      <c r="AK567" s="12">
        <f t="shared" si="226"/>
        <v>0.10605917865004644</v>
      </c>
      <c r="AL567" s="12">
        <f t="shared" si="227"/>
        <v>5.0650129408923217E-2</v>
      </c>
      <c r="AM567" s="12">
        <f t="shared" si="228"/>
        <v>0.35964425004325284</v>
      </c>
      <c r="AN567" s="6">
        <f t="shared" si="229"/>
        <v>5608.26394277687</v>
      </c>
      <c r="AO567" s="6">
        <f t="shared" si="230"/>
        <v>5846.0935098232094</v>
      </c>
      <c r="AP567" s="6">
        <f t="shared" si="231"/>
        <v>12310.292897964689</v>
      </c>
      <c r="AQ567" s="6">
        <f t="shared" si="232"/>
        <v>249.32064797634601</v>
      </c>
      <c r="AR567" s="6">
        <f t="shared" si="233"/>
        <v>92.182071503415372</v>
      </c>
      <c r="AS567" s="6">
        <f t="shared" si="234"/>
        <v>669.77764709973792</v>
      </c>
      <c r="AT567" s="12">
        <f t="shared" si="235"/>
        <v>4.7332794238601483E-2</v>
      </c>
      <c r="AU567" s="12">
        <f t="shared" si="236"/>
        <v>0.13214079043306537</v>
      </c>
      <c r="AV567" s="12">
        <f t="shared" si="237"/>
        <v>5.9852516765776187E-2</v>
      </c>
      <c r="AW567" s="12">
        <f t="shared" si="238"/>
        <v>0.39170556663204792</v>
      </c>
      <c r="AX567" s="12">
        <f t="shared" si="239"/>
        <v>3.8239111946342996E-2</v>
      </c>
      <c r="AY567" s="6">
        <f t="shared" si="240"/>
        <v>86639000000</v>
      </c>
      <c r="AZ567" s="13">
        <f t="shared" si="241"/>
        <v>0.14671221967012546</v>
      </c>
      <c r="BA567" s="14">
        <f t="shared" si="242"/>
        <v>12.462951747305484</v>
      </c>
      <c r="BB567" s="6"/>
      <c r="BC567" s="15"/>
      <c r="BD567" s="13">
        <f>_xlfn.PERCENTRANK.EXC($AX566:$AX$1474,AX567)</f>
        <v>0.94</v>
      </c>
      <c r="BE567" s="13">
        <f>_xlfn.PERCENTRANK.EXC($AZ566:$AZ$1474,AZ567)</f>
        <v>0.80200000000000005</v>
      </c>
      <c r="BF567" s="13">
        <f>1-_xlfn.PERCENTRANK.EXC($BA566:$BA$1474,BA567)</f>
        <v>0.53</v>
      </c>
      <c r="BG567" s="13">
        <v>0</v>
      </c>
      <c r="BH567" s="16">
        <f t="shared" si="243"/>
        <v>0.56040000000000001</v>
      </c>
    </row>
    <row r="568" spans="1:60" collapsed="1">
      <c r="A568" s="4" t="s">
        <v>169</v>
      </c>
      <c r="B568" s="4" t="s">
        <v>170</v>
      </c>
      <c r="C568" s="4" t="s">
        <v>20</v>
      </c>
      <c r="D568" s="4" t="s">
        <v>50</v>
      </c>
      <c r="E568" s="45">
        <v>46694856786</v>
      </c>
      <c r="F568" s="45">
        <v>132658000000</v>
      </c>
      <c r="G568" s="45">
        <v>176360000000</v>
      </c>
      <c r="H568" s="45">
        <v>262653000000</v>
      </c>
      <c r="I568" s="43">
        <v>3979000000</v>
      </c>
      <c r="J568" s="43">
        <v>5149000000</v>
      </c>
      <c r="K568" s="43">
        <v>6488000000</v>
      </c>
      <c r="L568" s="45">
        <v>9733000000</v>
      </c>
      <c r="M568" s="45">
        <v>20268000</v>
      </c>
      <c r="N568" s="45">
        <v>20725000</v>
      </c>
      <c r="O568" s="45">
        <v>23494000</v>
      </c>
      <c r="P568" s="45">
        <v>82278000000</v>
      </c>
      <c r="Q568" s="45">
        <v>35054000000</v>
      </c>
      <c r="R568" s="45">
        <v>58135000000</v>
      </c>
      <c r="S568" s="45">
        <v>52958000000</v>
      </c>
      <c r="T568" s="45">
        <v>88026110900</v>
      </c>
      <c r="U568" s="1">
        <v>6.5987398333037</v>
      </c>
      <c r="V568" s="8">
        <v>2</v>
      </c>
      <c r="W568" s="1">
        <v>3.49547452805793</v>
      </c>
      <c r="X568" s="11">
        <f t="shared" si="219"/>
        <v>0</v>
      </c>
      <c r="Y568" s="5">
        <f t="shared" si="220"/>
        <v>0</v>
      </c>
      <c r="Z568" s="5"/>
      <c r="AA568" s="5">
        <f t="shared" si="221"/>
        <v>0</v>
      </c>
      <c r="AB568" s="5"/>
      <c r="AC568" s="5"/>
      <c r="AD568" s="5"/>
      <c r="AE568" s="5">
        <f t="shared" si="222"/>
        <v>0</v>
      </c>
      <c r="AF568" s="10"/>
      <c r="AG568" s="12">
        <f t="shared" si="223"/>
        <v>2.999442174614422E-2</v>
      </c>
      <c r="AH568" s="12">
        <f t="shared" si="224"/>
        <v>2.9195962803356769E-2</v>
      </c>
      <c r="AI568" s="12">
        <f t="shared" si="218"/>
        <v>3.7056496594365954E-2</v>
      </c>
      <c r="AJ568" s="12">
        <f t="shared" si="225"/>
        <v>4.099809912176533E-2</v>
      </c>
      <c r="AK568" s="12">
        <f t="shared" si="226"/>
        <v>6.8637424031853911E-2</v>
      </c>
      <c r="AL568" s="12">
        <f t="shared" si="227"/>
        <v>5.4026039700025175E-2</v>
      </c>
      <c r="AM568" s="12">
        <f t="shared" si="228"/>
        <v>0.11195523871423285</v>
      </c>
      <c r="AN568" s="6">
        <f t="shared" si="229"/>
        <v>6545.1943951055855</v>
      </c>
      <c r="AO568" s="6">
        <f t="shared" si="230"/>
        <v>8509.5295536791309</v>
      </c>
      <c r="AP568" s="6">
        <f t="shared" si="231"/>
        <v>11179.577764535627</v>
      </c>
      <c r="AQ568" s="6">
        <f t="shared" si="232"/>
        <v>196.31932109729624</v>
      </c>
      <c r="AR568" s="6">
        <f t="shared" si="233"/>
        <v>248.44390832328102</v>
      </c>
      <c r="AS568" s="6">
        <f t="shared" si="234"/>
        <v>414.2759853579638</v>
      </c>
      <c r="AT568" s="12">
        <f t="shared" si="235"/>
        <v>3.1992731087017612E-2</v>
      </c>
      <c r="AU568" s="12">
        <f t="shared" si="236"/>
        <v>4.6533918152848575E-2</v>
      </c>
      <c r="AV568" s="12">
        <f t="shared" si="237"/>
        <v>4.4907970787397833E-2</v>
      </c>
      <c r="AW568" s="12">
        <f t="shared" si="238"/>
        <v>8.8955754882400928E-2</v>
      </c>
      <c r="AX568" s="12">
        <f t="shared" si="239"/>
        <v>3.1992731087017612E-2</v>
      </c>
      <c r="AY568" s="6">
        <f t="shared" si="240"/>
        <v>122509000000</v>
      </c>
      <c r="AZ568" s="13">
        <f t="shared" si="241"/>
        <v>7.9447224285562695E-2</v>
      </c>
      <c r="BA568" s="14">
        <f t="shared" si="242"/>
        <v>9.044088246172814</v>
      </c>
      <c r="BB568" s="6"/>
      <c r="BC568" s="15"/>
      <c r="BD568" s="13">
        <f>_xlfn.PERCENTRANK.EXC($AX567:$AX$1474,AX568)</f>
        <v>0.92</v>
      </c>
      <c r="BE568" s="13">
        <f>_xlfn.PERCENTRANK.EXC($AZ567:$AZ$1474,AZ568)</f>
        <v>0.44700000000000001</v>
      </c>
      <c r="BF568" s="13">
        <f>1-_xlfn.PERCENTRANK.EXC($BA567:$BA$1474,BA568)</f>
        <v>0.752</v>
      </c>
      <c r="BG568" s="13">
        <v>0</v>
      </c>
      <c r="BH568" s="16">
        <f t="shared" si="243"/>
        <v>0.57420000000000004</v>
      </c>
    </row>
    <row r="569" spans="1:60" collapsed="1">
      <c r="A569" s="4" t="s">
        <v>351</v>
      </c>
      <c r="B569" s="4" t="s">
        <v>352</v>
      </c>
      <c r="C569" s="4" t="s">
        <v>20</v>
      </c>
      <c r="D569" s="4" t="s">
        <v>288</v>
      </c>
      <c r="E569" s="45">
        <v>688503000000</v>
      </c>
      <c r="F569" s="45">
        <v>64568884000</v>
      </c>
      <c r="G569" s="45">
        <v>67179000000</v>
      </c>
      <c r="H569" s="45">
        <v>88778000000</v>
      </c>
      <c r="I569" s="43">
        <v>24725144000</v>
      </c>
      <c r="J569" s="43">
        <v>32210000000</v>
      </c>
      <c r="K569" s="43">
        <v>14410000000</v>
      </c>
      <c r="L569" s="45">
        <v>43720000000</v>
      </c>
      <c r="M569" s="45">
        <v>321857870</v>
      </c>
      <c r="N569" s="45">
        <v>254484000</v>
      </c>
      <c r="O569" s="45">
        <v>244583000</v>
      </c>
      <c r="P569" s="45">
        <v>16261000000</v>
      </c>
      <c r="Q569" s="45">
        <v>1843000000</v>
      </c>
      <c r="R569" s="45">
        <v>100604000000</v>
      </c>
      <c r="S569" s="45">
        <v>855000000</v>
      </c>
      <c r="T569" s="45">
        <v>612551000000</v>
      </c>
      <c r="U569" s="1">
        <v>19.401176340669601</v>
      </c>
      <c r="V569" s="8">
        <v>3</v>
      </c>
      <c r="W569" s="1"/>
      <c r="X569" s="11">
        <f t="shared" si="219"/>
        <v>0</v>
      </c>
      <c r="Y569" s="5">
        <f t="shared" si="220"/>
        <v>0</v>
      </c>
      <c r="Z569" s="5"/>
      <c r="AA569" s="5">
        <f t="shared" si="221"/>
        <v>0</v>
      </c>
      <c r="AB569" s="5"/>
      <c r="AC569" s="5"/>
      <c r="AD569" s="17"/>
      <c r="AE569" s="5">
        <f t="shared" si="222"/>
        <v>0</v>
      </c>
      <c r="AF569" s="10"/>
      <c r="AG569" s="12">
        <f t="shared" si="223"/>
        <v>0.38292661214339713</v>
      </c>
      <c r="AH569" s="12">
        <f t="shared" si="224"/>
        <v>0.4794653090995698</v>
      </c>
      <c r="AI569" s="12">
        <f t="shared" ref="AI569:AI632" si="244">L569/H569</f>
        <v>0.49246434927572147</v>
      </c>
      <c r="AJ569" s="12">
        <f t="shared" si="225"/>
        <v>1.8906281877536069E-2</v>
      </c>
      <c r="AK569" s="12">
        <f t="shared" si="226"/>
        <v>4.7559348837742821E-2</v>
      </c>
      <c r="AL569" s="12">
        <f t="shared" si="227"/>
        <v>3.4096943156396886E-2</v>
      </c>
      <c r="AM569" s="12">
        <f t="shared" si="228"/>
        <v>5.2240236560223918E-2</v>
      </c>
      <c r="AN569" s="6">
        <f t="shared" si="229"/>
        <v>200.61303456709012</v>
      </c>
      <c r="AO569" s="6">
        <f t="shared" si="230"/>
        <v>263.98123261187345</v>
      </c>
      <c r="AP569" s="6">
        <f t="shared" si="231"/>
        <v>362.97698531786756</v>
      </c>
      <c r="AQ569" s="6">
        <f t="shared" si="232"/>
        <v>76.820069678582044</v>
      </c>
      <c r="AR569" s="6">
        <f t="shared" si="233"/>
        <v>126.56984329073734</v>
      </c>
      <c r="AS569" s="6">
        <f t="shared" si="234"/>
        <v>178.75322487662675</v>
      </c>
      <c r="AT569" s="12">
        <f t="shared" si="235"/>
        <v>3.5495538107029212E-2</v>
      </c>
      <c r="AU569" s="12">
        <f t="shared" si="236"/>
        <v>5.4510737198368631E-2</v>
      </c>
      <c r="AV569" s="12">
        <f t="shared" si="237"/>
        <v>5.0933525147574432E-2</v>
      </c>
      <c r="AW569" s="12">
        <f t="shared" si="238"/>
        <v>5.9222686328938234E-2</v>
      </c>
      <c r="AX569" s="12">
        <f t="shared" si="239"/>
        <v>1.8906281877536069E-2</v>
      </c>
      <c r="AY569" s="6">
        <f t="shared" si="240"/>
        <v>117853000000</v>
      </c>
      <c r="AZ569" s="13">
        <f t="shared" si="241"/>
        <v>0.37097061593680264</v>
      </c>
      <c r="BA569" s="14">
        <f t="shared" si="242"/>
        <v>14.010773101555353</v>
      </c>
      <c r="BB569" s="6"/>
      <c r="BC569" s="15"/>
      <c r="BD569" s="13">
        <f>_xlfn.PERCENTRANK.EXC($AX568:$AX$1474,AX569)</f>
        <v>0.84599999999999997</v>
      </c>
      <c r="BE569" s="13">
        <f>_xlfn.PERCENTRANK.EXC($AZ568:$AZ$1474,AZ569)</f>
        <v>0.95899999999999996</v>
      </c>
      <c r="BF569" s="13">
        <f>1-_xlfn.PERCENTRANK.EXC($BA568:$BA$1474,BA569)</f>
        <v>0.45099999999999996</v>
      </c>
      <c r="BG569" s="13">
        <v>0</v>
      </c>
      <c r="BH569" s="16">
        <f t="shared" si="243"/>
        <v>0.54139999999999999</v>
      </c>
    </row>
    <row r="570" spans="1:60" collapsed="1">
      <c r="A570" s="4" t="s">
        <v>574</v>
      </c>
      <c r="B570" s="4" t="s">
        <v>575</v>
      </c>
      <c r="C570" s="4" t="s">
        <v>20</v>
      </c>
      <c r="D570" s="4" t="s">
        <v>513</v>
      </c>
      <c r="E570" s="45">
        <v>213330339942</v>
      </c>
      <c r="F570" s="45">
        <v>9103317000</v>
      </c>
      <c r="G570" s="45">
        <v>43035463000</v>
      </c>
      <c r="H570" s="45">
        <v>161689000000</v>
      </c>
      <c r="I570" s="43">
        <v>494724000</v>
      </c>
      <c r="J570" s="43">
        <v>3185954000</v>
      </c>
      <c r="K570" s="43">
        <v>-25220000000</v>
      </c>
      <c r="L570" s="45">
        <v>12760000000</v>
      </c>
      <c r="M570" s="45">
        <v>36036000</v>
      </c>
      <c r="N570" s="45">
        <v>38803120</v>
      </c>
      <c r="O570" s="45">
        <v>87359540</v>
      </c>
      <c r="P570" s="45">
        <v>22354000000</v>
      </c>
      <c r="Q570" s="45"/>
      <c r="R570" s="45">
        <v>4544000000</v>
      </c>
      <c r="S570" s="45">
        <v>484000000</v>
      </c>
      <c r="T570" s="45">
        <v>197755768564</v>
      </c>
      <c r="U570" s="1">
        <v>19.553920907005001</v>
      </c>
      <c r="V570" s="8">
        <v>2</v>
      </c>
      <c r="W570" s="1"/>
      <c r="X570" s="11">
        <f t="shared" ref="X570:X633" si="245">IF(AX570&lt;-5%,1,0)</f>
        <v>0</v>
      </c>
      <c r="Y570" s="5">
        <f t="shared" si="220"/>
        <v>0</v>
      </c>
      <c r="Z570" s="5"/>
      <c r="AA570" s="5">
        <f t="shared" si="221"/>
        <v>0</v>
      </c>
      <c r="AB570" s="5"/>
      <c r="AC570" s="5"/>
      <c r="AD570" s="5"/>
      <c r="AE570" s="5">
        <f t="shared" si="222"/>
        <v>0</v>
      </c>
      <c r="AF570" s="10"/>
      <c r="AG570" s="12">
        <f t="shared" si="223"/>
        <v>5.4345465504496877E-2</v>
      </c>
      <c r="AH570" s="12">
        <f t="shared" si="224"/>
        <v>7.4030898656765931E-2</v>
      </c>
      <c r="AI570" s="12">
        <f t="shared" si="244"/>
        <v>7.8916933124702354E-2</v>
      </c>
      <c r="AJ570" s="12">
        <f t="shared" si="225"/>
        <v>0.18440128829953029</v>
      </c>
      <c r="AK570" s="12">
        <f t="shared" si="226"/>
        <v>0.2468350411546596</v>
      </c>
      <c r="AL570" s="12">
        <f t="shared" si="227"/>
        <v>0.21067810398731801</v>
      </c>
      <c r="AM570" s="12">
        <f t="shared" si="228"/>
        <v>0.26018758153477561</v>
      </c>
      <c r="AN570" s="6">
        <f t="shared" si="229"/>
        <v>252.61729936729938</v>
      </c>
      <c r="AO570" s="6">
        <f t="shared" si="230"/>
        <v>1109.0722343976463</v>
      </c>
      <c r="AP570" s="6">
        <f t="shared" si="231"/>
        <v>1850.8453684623339</v>
      </c>
      <c r="AQ570" s="6">
        <f t="shared" si="232"/>
        <v>13.728604728604729</v>
      </c>
      <c r="AR570" s="6">
        <f t="shared" si="233"/>
        <v>82.105614187725109</v>
      </c>
      <c r="AS570" s="6">
        <f t="shared" si="234"/>
        <v>146.06304016710709</v>
      </c>
      <c r="AT570" s="12">
        <f t="shared" si="235"/>
        <v>0.12428621356610847</v>
      </c>
      <c r="AU570" s="12">
        <f t="shared" si="236"/>
        <v>8.910156959123805E-2</v>
      </c>
      <c r="AV570" s="12">
        <f t="shared" si="237"/>
        <v>0.14922933200581601</v>
      </c>
      <c r="AW570" s="12">
        <f t="shared" si="238"/>
        <v>0.10076491895664197</v>
      </c>
      <c r="AX570" s="12">
        <f t="shared" si="239"/>
        <v>8.910156959123805E-2</v>
      </c>
      <c r="AY570" s="6">
        <f t="shared" si="240"/>
        <v>26414000000</v>
      </c>
      <c r="AZ570" s="13">
        <f t="shared" si="241"/>
        <v>0.48307715605360785</v>
      </c>
      <c r="BA570" s="14">
        <f t="shared" si="242"/>
        <v>15.498100984639501</v>
      </c>
      <c r="BB570" s="6"/>
      <c r="BC570" s="15"/>
      <c r="BD570" s="13">
        <f>_xlfn.PERCENTRANK.EXC($AX569:$AX$1474,AX570)</f>
        <v>0.99</v>
      </c>
      <c r="BE570" s="13">
        <f>_xlfn.PERCENTRANK.EXC($AZ569:$AZ$1474,AZ570)</f>
        <v>0.97</v>
      </c>
      <c r="BF570" s="13">
        <f>1-_xlfn.PERCENTRANK.EXC($BA569:$BA$1474,BA570)</f>
        <v>0.375</v>
      </c>
      <c r="BG570" s="13">
        <v>0</v>
      </c>
      <c r="BH570" s="16">
        <f t="shared" si="243"/>
        <v>0.54200000000000004</v>
      </c>
    </row>
    <row r="571" spans="1:60" collapsed="1">
      <c r="A571" s="4" t="s">
        <v>467</v>
      </c>
      <c r="B571" s="4" t="s">
        <v>468</v>
      </c>
      <c r="C571" s="4" t="s">
        <v>20</v>
      </c>
      <c r="D571" s="4" t="s">
        <v>466</v>
      </c>
      <c r="E571" s="45">
        <v>292844138300</v>
      </c>
      <c r="F571" s="45">
        <v>57423000000</v>
      </c>
      <c r="G571" s="45">
        <v>65346000000</v>
      </c>
      <c r="H571" s="45">
        <v>174615000000</v>
      </c>
      <c r="I571" s="43">
        <v>3684000000</v>
      </c>
      <c r="J571" s="43">
        <v>1972000000</v>
      </c>
      <c r="K571" s="43">
        <v>3303000000</v>
      </c>
      <c r="L571" s="45">
        <v>21102000000</v>
      </c>
      <c r="M571" s="45">
        <v>42703710</v>
      </c>
      <c r="N571" s="45">
        <v>39022000</v>
      </c>
      <c r="O571" s="45">
        <v>36551000</v>
      </c>
      <c r="P571" s="45">
        <v>30659000000</v>
      </c>
      <c r="Q571" s="45">
        <v>14975000000</v>
      </c>
      <c r="R571" s="45">
        <v>69405000000</v>
      </c>
      <c r="S571" s="45">
        <v>16272000000</v>
      </c>
      <c r="T571" s="45">
        <v>302890999810</v>
      </c>
      <c r="U571" s="1">
        <v>21.072116454421799</v>
      </c>
      <c r="V571" s="8">
        <v>3</v>
      </c>
      <c r="W571" s="1">
        <v>0.38352100089365498</v>
      </c>
      <c r="X571" s="11">
        <f t="shared" si="245"/>
        <v>0</v>
      </c>
      <c r="Y571" s="5">
        <f t="shared" si="220"/>
        <v>0</v>
      </c>
      <c r="Z571" s="5"/>
      <c r="AA571" s="5">
        <f t="shared" si="221"/>
        <v>0</v>
      </c>
      <c r="AB571" s="5"/>
      <c r="AC571" s="5"/>
      <c r="AD571" s="5"/>
      <c r="AE571" s="5">
        <f t="shared" si="222"/>
        <v>0</v>
      </c>
      <c r="AF571" s="10"/>
      <c r="AG571" s="12">
        <f t="shared" si="223"/>
        <v>6.4155477770231437E-2</v>
      </c>
      <c r="AH571" s="12">
        <f t="shared" si="224"/>
        <v>3.0177822667033942E-2</v>
      </c>
      <c r="AI571" s="12">
        <f t="shared" si="244"/>
        <v>0.12084872433639722</v>
      </c>
      <c r="AJ571" s="12">
        <f t="shared" si="225"/>
        <v>6.76072393018472E-2</v>
      </c>
      <c r="AK571" s="12">
        <f t="shared" si="226"/>
        <v>0.17799583963929</v>
      </c>
      <c r="AL571" s="12">
        <f t="shared" si="227"/>
        <v>0.10812427912836298</v>
      </c>
      <c r="AM571" s="12">
        <f t="shared" si="228"/>
        <v>0.48446325294621295</v>
      </c>
      <c r="AN571" s="6">
        <f t="shared" si="229"/>
        <v>1344.6841035591522</v>
      </c>
      <c r="AO571" s="6">
        <f t="shared" si="230"/>
        <v>1674.5938188714058</v>
      </c>
      <c r="AP571" s="6">
        <f t="shared" si="231"/>
        <v>4777.2974747612925</v>
      </c>
      <c r="AQ571" s="6">
        <f t="shared" si="232"/>
        <v>86.26885111387277</v>
      </c>
      <c r="AR571" s="6">
        <f t="shared" si="233"/>
        <v>50.535595305212439</v>
      </c>
      <c r="AS571" s="6">
        <f t="shared" si="234"/>
        <v>577.33030560039401</v>
      </c>
      <c r="AT571" s="12">
        <f t="shared" si="235"/>
        <v>7.7422400966247196E-2</v>
      </c>
      <c r="AU571" s="12">
        <f t="shared" si="236"/>
        <v>0.19090961106641235</v>
      </c>
      <c r="AV571" s="12">
        <f t="shared" si="237"/>
        <v>0.11831193854420219</v>
      </c>
      <c r="AW571" s="12">
        <f t="shared" si="238"/>
        <v>0.50073667131955801</v>
      </c>
      <c r="AX571" s="12">
        <f t="shared" si="239"/>
        <v>6.76072393018472E-2</v>
      </c>
      <c r="AY571" s="6">
        <f t="shared" si="240"/>
        <v>98767000000</v>
      </c>
      <c r="AZ571" s="13">
        <f t="shared" si="241"/>
        <v>0.213654358237063</v>
      </c>
      <c r="BA571" s="14">
        <f t="shared" si="242"/>
        <v>14.353663150886172</v>
      </c>
      <c r="BB571" s="6"/>
      <c r="BC571" s="15"/>
      <c r="BD571" s="13">
        <f>_xlfn.PERCENTRANK.EXC($AX570:$AX$1474,AX571)</f>
        <v>0.97899999999999998</v>
      </c>
      <c r="BE571" s="13">
        <f>_xlfn.PERCENTRANK.EXC($AZ570:$AZ$1474,AZ571)</f>
        <v>0.90300000000000002</v>
      </c>
      <c r="BF571" s="13">
        <f>1-_xlfn.PERCENTRANK.EXC($BA570:$BA$1474,BA571)</f>
        <v>0.43300000000000005</v>
      </c>
      <c r="BG571" s="13">
        <v>0</v>
      </c>
      <c r="BH571" s="16">
        <f t="shared" si="243"/>
        <v>0.54960000000000009</v>
      </c>
    </row>
    <row r="572" spans="1:60" collapsed="1">
      <c r="A572" s="4" t="s">
        <v>2050</v>
      </c>
      <c r="B572" s="4" t="s">
        <v>2051</v>
      </c>
      <c r="C572" s="4" t="s">
        <v>20</v>
      </c>
      <c r="D572" s="4" t="s">
        <v>2047</v>
      </c>
      <c r="E572" s="45">
        <v>66963500000</v>
      </c>
      <c r="F572" s="45">
        <v>80786000000</v>
      </c>
      <c r="G572" s="45">
        <v>89174000000</v>
      </c>
      <c r="H572" s="45">
        <v>89060000000</v>
      </c>
      <c r="I572" s="43">
        <v>4850000000</v>
      </c>
      <c r="J572" s="43">
        <v>6459000000</v>
      </c>
      <c r="K572" s="43">
        <v>3178000000</v>
      </c>
      <c r="L572" s="45">
        <v>5542000000</v>
      </c>
      <c r="M572" s="45">
        <v>18205570</v>
      </c>
      <c r="N572" s="45">
        <v>19615000</v>
      </c>
      <c r="O572" s="45">
        <v>19005000</v>
      </c>
      <c r="P572" s="45">
        <v>23871000000</v>
      </c>
      <c r="Q572" s="45">
        <v>8155000000</v>
      </c>
      <c r="R572" s="45">
        <v>23729000000</v>
      </c>
      <c r="S572" s="45">
        <v>21059000000</v>
      </c>
      <c r="T572" s="45">
        <v>41218000000.000099</v>
      </c>
      <c r="U572" s="1">
        <v>12.011635507844501</v>
      </c>
      <c r="V572" s="8">
        <v>4</v>
      </c>
      <c r="W572" s="1"/>
      <c r="X572" s="11">
        <f t="shared" si="245"/>
        <v>0</v>
      </c>
      <c r="Y572" s="5">
        <f t="shared" si="220"/>
        <v>0</v>
      </c>
      <c r="Z572" s="5"/>
      <c r="AA572" s="5">
        <f t="shared" si="221"/>
        <v>0</v>
      </c>
      <c r="AB572" s="5"/>
      <c r="AC572" s="5"/>
      <c r="AD572" s="5"/>
      <c r="AE572" s="5">
        <f t="shared" si="222"/>
        <v>0</v>
      </c>
      <c r="AF572" s="10"/>
      <c r="AG572" s="12">
        <f t="shared" si="223"/>
        <v>6.0035154605996087E-2</v>
      </c>
      <c r="AH572" s="12">
        <f t="shared" si="224"/>
        <v>7.2431426200462015E-2</v>
      </c>
      <c r="AI572" s="12">
        <f t="shared" si="244"/>
        <v>6.2227711655064001E-2</v>
      </c>
      <c r="AJ572" s="12">
        <f t="shared" si="225"/>
        <v>5.7521638612552106E-3</v>
      </c>
      <c r="AK572" s="12">
        <f t="shared" si="226"/>
        <v>-2.1318017109073217E-4</v>
      </c>
      <c r="AL572" s="12">
        <f t="shared" si="227"/>
        <v>7.8765487552470148E-3</v>
      </c>
      <c r="AM572" s="12">
        <f t="shared" si="228"/>
        <v>-2.5196964666776456E-2</v>
      </c>
      <c r="AN572" s="6">
        <f t="shared" si="229"/>
        <v>4437.4331591924893</v>
      </c>
      <c r="AO572" s="6">
        <f t="shared" si="230"/>
        <v>4546.2146316594444</v>
      </c>
      <c r="AP572" s="6">
        <f t="shared" si="231"/>
        <v>4686.1352275716918</v>
      </c>
      <c r="AQ572" s="6">
        <f t="shared" si="232"/>
        <v>266.40198576589472</v>
      </c>
      <c r="AR572" s="6">
        <f t="shared" si="233"/>
        <v>329.28880958450168</v>
      </c>
      <c r="AS572" s="6">
        <f t="shared" si="234"/>
        <v>291.60747171796896</v>
      </c>
      <c r="AT572" s="12">
        <f t="shared" si="235"/>
        <v>3.2129213134122203E-3</v>
      </c>
      <c r="AU572" s="12">
        <f t="shared" si="236"/>
        <v>5.064993905612436E-3</v>
      </c>
      <c r="AV572" s="12">
        <f t="shared" si="237"/>
        <v>5.3319427304912015E-3</v>
      </c>
      <c r="AW572" s="12">
        <f t="shared" si="238"/>
        <v>-2.0050687471536044E-2</v>
      </c>
      <c r="AX572" s="12">
        <f t="shared" si="239"/>
        <v>-2.5196964666776456E-2</v>
      </c>
      <c r="AY572" s="6">
        <f t="shared" si="240"/>
        <v>34696000000</v>
      </c>
      <c r="AZ572" s="13">
        <f t="shared" si="241"/>
        <v>0.15973022826838829</v>
      </c>
      <c r="BA572" s="14">
        <f t="shared" si="242"/>
        <v>7.4373872248285995</v>
      </c>
      <c r="BB572" s="6"/>
      <c r="BC572" s="15"/>
      <c r="BD572" s="13">
        <f>_xlfn.PERCENTRANK.EXC($AX571:$AX$1474,AX572)</f>
        <v>0.503</v>
      </c>
      <c r="BE572" s="13">
        <f>_xlfn.PERCENTRANK.EXC($AZ571:$AZ$1474,AZ572)</f>
        <v>0.82699999999999996</v>
      </c>
      <c r="BF572" s="13">
        <f>1-_xlfn.PERCENTRANK.EXC($BA571:$BA$1474,BA572)</f>
        <v>0.82899999999999996</v>
      </c>
      <c r="BG572" s="13">
        <v>0</v>
      </c>
      <c r="BH572" s="16">
        <f t="shared" si="243"/>
        <v>0.59760000000000002</v>
      </c>
    </row>
    <row r="573" spans="1:60" collapsed="1">
      <c r="A573" s="4" t="s">
        <v>2181</v>
      </c>
      <c r="B573" s="4" t="s">
        <v>2182</v>
      </c>
      <c r="C573" s="4" t="s">
        <v>20</v>
      </c>
      <c r="D573" s="4" t="s">
        <v>2076</v>
      </c>
      <c r="E573" s="45">
        <v>50752103049</v>
      </c>
      <c r="F573" s="45">
        <v>30134508000</v>
      </c>
      <c r="G573" s="45">
        <v>74912000000</v>
      </c>
      <c r="H573" s="45">
        <v>128791000000</v>
      </c>
      <c r="I573" s="43">
        <v>927366000</v>
      </c>
      <c r="J573" s="43">
        <v>3147000000</v>
      </c>
      <c r="K573" s="43">
        <v>4353000000</v>
      </c>
      <c r="L573" s="45">
        <v>4367000000</v>
      </c>
      <c r="M573" s="45">
        <v>18007380</v>
      </c>
      <c r="N573" s="45">
        <v>19740350</v>
      </c>
      <c r="O573" s="45">
        <v>19646390</v>
      </c>
      <c r="P573" s="45">
        <v>1613000000</v>
      </c>
      <c r="Q573" s="45">
        <v>21463000000</v>
      </c>
      <c r="R573" s="45">
        <v>31235000000</v>
      </c>
      <c r="S573" s="45">
        <v>14485000000</v>
      </c>
      <c r="T573" s="45">
        <v>56515921516</v>
      </c>
      <c r="U573" s="1">
        <v>13.581852272248099</v>
      </c>
      <c r="V573" s="8">
        <v>3</v>
      </c>
      <c r="W573" s="1">
        <v>0.72936233316856203</v>
      </c>
      <c r="X573" s="11">
        <f t="shared" si="245"/>
        <v>0</v>
      </c>
      <c r="Y573" s="5">
        <f t="shared" si="220"/>
        <v>0</v>
      </c>
      <c r="Z573" s="5"/>
      <c r="AA573" s="5">
        <f t="shared" si="221"/>
        <v>0</v>
      </c>
      <c r="AB573" s="5"/>
      <c r="AC573" s="5"/>
      <c r="AD573" s="5"/>
      <c r="AE573" s="11">
        <f t="shared" si="222"/>
        <v>0</v>
      </c>
      <c r="AF573" s="10"/>
      <c r="AG573" s="12">
        <f t="shared" si="223"/>
        <v>3.0774220704051315E-2</v>
      </c>
      <c r="AH573" s="12">
        <f t="shared" si="224"/>
        <v>4.2009290901324221E-2</v>
      </c>
      <c r="AI573" s="12">
        <f t="shared" si="244"/>
        <v>3.3907648826393147E-2</v>
      </c>
      <c r="AJ573" s="12">
        <f t="shared" si="225"/>
        <v>8.9198768838491871E-2</v>
      </c>
      <c r="AK573" s="12">
        <f t="shared" si="226"/>
        <v>9.4516603008552469E-2</v>
      </c>
      <c r="AL573" s="12">
        <f t="shared" si="227"/>
        <v>9.5429006356167356E-2</v>
      </c>
      <c r="AM573" s="12">
        <f t="shared" si="228"/>
        <v>5.6122775006761882E-2</v>
      </c>
      <c r="AN573" s="6">
        <f t="shared" si="229"/>
        <v>1673.4532175141526</v>
      </c>
      <c r="AO573" s="6">
        <f t="shared" si="230"/>
        <v>3794.8668589969275</v>
      </c>
      <c r="AP573" s="6">
        <f t="shared" si="231"/>
        <v>6555.4536991274226</v>
      </c>
      <c r="AQ573" s="6">
        <f t="shared" si="232"/>
        <v>51.499218653685325</v>
      </c>
      <c r="AR573" s="6">
        <f t="shared" si="233"/>
        <v>159.41966581139644</v>
      </c>
      <c r="AS573" s="6">
        <f t="shared" si="234"/>
        <v>222.28002192769256</v>
      </c>
      <c r="AT573" s="12">
        <f t="shared" si="235"/>
        <v>8.3631737944608764E-2</v>
      </c>
      <c r="AU573" s="12">
        <f t="shared" si="236"/>
        <v>9.5387301075622988E-2</v>
      </c>
      <c r="AV573" s="12">
        <f t="shared" si="237"/>
        <v>8.9830131940487057E-2</v>
      </c>
      <c r="AW573" s="12">
        <f t="shared" si="238"/>
        <v>5.6962930429036884E-2</v>
      </c>
      <c r="AX573" s="12">
        <f t="shared" si="239"/>
        <v>5.6122775006761882E-2</v>
      </c>
      <c r="AY573" s="6">
        <f t="shared" si="240"/>
        <v>39826000000</v>
      </c>
      <c r="AZ573" s="13">
        <f t="shared" si="241"/>
        <v>0.10965198613970772</v>
      </c>
      <c r="BA573" s="14">
        <f t="shared" si="242"/>
        <v>12.941589538813831</v>
      </c>
      <c r="BB573" s="6"/>
      <c r="BC573" s="15"/>
      <c r="BD573" s="13">
        <f>_xlfn.PERCENTRANK.EXC($AX572:$AX$1474,AX573)</f>
        <v>0.96899999999999997</v>
      </c>
      <c r="BE573" s="13">
        <f>_xlfn.PERCENTRANK.EXC($AZ572:$AZ$1474,AZ573)</f>
        <v>0.65500000000000003</v>
      </c>
      <c r="BF573" s="13">
        <f>1-_xlfn.PERCENTRANK.EXC($BA572:$BA$1474,BA573)</f>
        <v>0.502</v>
      </c>
      <c r="BG573" s="13">
        <v>0</v>
      </c>
      <c r="BH573" s="16">
        <f t="shared" si="243"/>
        <v>0.52559999999999996</v>
      </c>
    </row>
    <row r="574" spans="1:60" collapsed="1">
      <c r="A574" s="4" t="s">
        <v>38</v>
      </c>
      <c r="B574" s="4" t="s">
        <v>39</v>
      </c>
      <c r="C574" s="4" t="s">
        <v>29</v>
      </c>
      <c r="D574" s="4" t="s">
        <v>24</v>
      </c>
      <c r="E574" s="45">
        <v>47606038965.504898</v>
      </c>
      <c r="F574" s="45">
        <v>66226812000</v>
      </c>
      <c r="G574" s="45">
        <v>60279099000</v>
      </c>
      <c r="H574" s="45">
        <v>84101307000</v>
      </c>
      <c r="I574" s="43">
        <v>5770936000</v>
      </c>
      <c r="J574" s="43">
        <v>4018737000</v>
      </c>
      <c r="K574" s="43">
        <v>3994720000</v>
      </c>
      <c r="L574" s="45">
        <v>6067228000</v>
      </c>
      <c r="M574" s="45">
        <v>31219000</v>
      </c>
      <c r="N574" s="45">
        <v>29925000</v>
      </c>
      <c r="O574" s="45">
        <v>29803000</v>
      </c>
      <c r="P574" s="45">
        <v>13978253000</v>
      </c>
      <c r="Q574" s="45"/>
      <c r="R574" s="45">
        <v>72233038000</v>
      </c>
      <c r="S574" s="45">
        <v>4750701000</v>
      </c>
      <c r="T574" s="45">
        <v>34635521760</v>
      </c>
      <c r="U574" s="1">
        <v>8.5095539835467804</v>
      </c>
      <c r="V574" s="8"/>
      <c r="W574" s="1"/>
      <c r="X574" s="11">
        <f t="shared" si="245"/>
        <v>0</v>
      </c>
      <c r="Y574" s="5">
        <f t="shared" si="220"/>
        <v>0</v>
      </c>
      <c r="Z574" s="5"/>
      <c r="AA574" s="5">
        <f t="shared" si="221"/>
        <v>0</v>
      </c>
      <c r="AB574" s="5"/>
      <c r="AC574" s="5"/>
      <c r="AD574" s="5"/>
      <c r="AE574" s="17">
        <f t="shared" si="222"/>
        <v>0</v>
      </c>
      <c r="AF574" s="10"/>
      <c r="AG574" s="12">
        <f t="shared" si="223"/>
        <v>8.713896722070813E-2</v>
      </c>
      <c r="AH574" s="12">
        <f t="shared" si="224"/>
        <v>6.6668829937222521E-2</v>
      </c>
      <c r="AI574" s="12">
        <f t="shared" si="244"/>
        <v>7.2141899055147854E-2</v>
      </c>
      <c r="AJ574" s="12">
        <f t="shared" si="225"/>
        <v>1.4154338008657952E-2</v>
      </c>
      <c r="AK574" s="12">
        <f t="shared" si="226"/>
        <v>5.70754795097832E-2</v>
      </c>
      <c r="AL574" s="12">
        <f t="shared" si="227"/>
        <v>2.9494907945186721E-3</v>
      </c>
      <c r="AM574" s="12">
        <f t="shared" si="228"/>
        <v>7.1067369027511207E-2</v>
      </c>
      <c r="AN574" s="6">
        <f t="shared" si="229"/>
        <v>2121.3623754764726</v>
      </c>
      <c r="AO574" s="6">
        <f t="shared" si="230"/>
        <v>2014.3391478696742</v>
      </c>
      <c r="AP574" s="6">
        <f t="shared" si="231"/>
        <v>2821.9074254269703</v>
      </c>
      <c r="AQ574" s="6">
        <f t="shared" si="232"/>
        <v>184.85332649988788</v>
      </c>
      <c r="AR574" s="6">
        <f t="shared" si="233"/>
        <v>134.29363408521303</v>
      </c>
      <c r="AS574" s="6">
        <f t="shared" si="234"/>
        <v>203.57776062812468</v>
      </c>
      <c r="AT574" s="12">
        <f t="shared" si="235"/>
        <v>1.6927230028290774E-2</v>
      </c>
      <c r="AU574" s="12">
        <f t="shared" si="236"/>
        <v>5.7795450607469379E-2</v>
      </c>
      <c r="AV574" s="12">
        <f t="shared" si="237"/>
        <v>5.6917466178085796E-3</v>
      </c>
      <c r="AW574" s="12">
        <f t="shared" si="238"/>
        <v>7.1796869961287646E-2</v>
      </c>
      <c r="AX574" s="12">
        <f t="shared" si="239"/>
        <v>2.9494907945186721E-3</v>
      </c>
      <c r="AY574" s="6">
        <f t="shared" si="240"/>
        <v>81460590000</v>
      </c>
      <c r="AZ574" s="13">
        <f t="shared" si="241"/>
        <v>7.4480531015058943E-2</v>
      </c>
      <c r="BA574" s="14">
        <f t="shared" si="242"/>
        <v>5.708623733935827</v>
      </c>
      <c r="BB574" s="6"/>
      <c r="BC574" s="15"/>
      <c r="BD574" s="13">
        <f>_xlfn.PERCENTRANK.EXC($AX573:$AX$1474,AX574)</f>
        <v>0.71</v>
      </c>
      <c r="BE574" s="13">
        <f>_xlfn.PERCENTRANK.EXC($AZ573:$AZ$1474,AZ574)</f>
        <v>0.41899999999999998</v>
      </c>
      <c r="BF574" s="13">
        <f>1-_xlfn.PERCENTRANK.EXC($BA573:$BA$1474,BA574)</f>
        <v>0.89200000000000002</v>
      </c>
      <c r="BG574" s="13">
        <v>0</v>
      </c>
      <c r="BH574" s="16">
        <f t="shared" si="243"/>
        <v>0.58260000000000001</v>
      </c>
    </row>
    <row r="575" spans="1:60" collapsed="1">
      <c r="A575" s="4" t="s">
        <v>1831</v>
      </c>
      <c r="B575" s="4" t="s">
        <v>1832</v>
      </c>
      <c r="C575" s="4" t="s">
        <v>20</v>
      </c>
      <c r="D575" s="4" t="s">
        <v>1696</v>
      </c>
      <c r="E575" s="45">
        <v>124500000000</v>
      </c>
      <c r="F575" s="45">
        <v>310654000000</v>
      </c>
      <c r="G575" s="45">
        <v>218003000000</v>
      </c>
      <c r="H575" s="45">
        <v>325657000000</v>
      </c>
      <c r="I575" s="43">
        <v>9188000000</v>
      </c>
      <c r="J575" s="43">
        <v>4573000000</v>
      </c>
      <c r="K575" s="43">
        <v>4995000000</v>
      </c>
      <c r="L575" s="45">
        <v>15423000000</v>
      </c>
      <c r="M575" s="45">
        <v>36473000</v>
      </c>
      <c r="N575" s="45">
        <v>28900000</v>
      </c>
      <c r="O575" s="45">
        <v>23430000</v>
      </c>
      <c r="P575" s="45">
        <v>108815000000</v>
      </c>
      <c r="Q575" s="45">
        <v>47696000000</v>
      </c>
      <c r="R575" s="45">
        <v>8364000000</v>
      </c>
      <c r="S575" s="45">
        <v>39999000000</v>
      </c>
      <c r="T575" s="45">
        <v>135891000000</v>
      </c>
      <c r="U575" s="1">
        <v>16.9221900423939</v>
      </c>
      <c r="V575" s="8">
        <v>4</v>
      </c>
      <c r="W575" s="1">
        <v>0.90831134564643801</v>
      </c>
      <c r="X575" s="11">
        <f t="shared" si="245"/>
        <v>0</v>
      </c>
      <c r="Y575" s="5">
        <f t="shared" si="220"/>
        <v>0</v>
      </c>
      <c r="Z575" s="5"/>
      <c r="AA575" s="5">
        <f t="shared" si="221"/>
        <v>0</v>
      </c>
      <c r="AB575" s="5"/>
      <c r="AC575" s="5"/>
      <c r="AD575" s="5"/>
      <c r="AE575" s="17">
        <f t="shared" si="222"/>
        <v>0</v>
      </c>
      <c r="AF575" s="10"/>
      <c r="AG575" s="12">
        <f t="shared" si="223"/>
        <v>2.9576313197319203E-2</v>
      </c>
      <c r="AH575" s="12">
        <f t="shared" si="224"/>
        <v>2.0976775548960335E-2</v>
      </c>
      <c r="AI575" s="12">
        <f t="shared" si="244"/>
        <v>4.7359645270944585E-2</v>
      </c>
      <c r="AJ575" s="12">
        <f t="shared" si="225"/>
        <v>2.7782597348122717E-3</v>
      </c>
      <c r="AK575" s="12">
        <f t="shared" si="226"/>
        <v>6.9177123708165311E-2</v>
      </c>
      <c r="AL575" s="12">
        <f t="shared" si="227"/>
        <v>3.0937240168709357E-2</v>
      </c>
      <c r="AM575" s="12">
        <f t="shared" si="228"/>
        <v>0.22460099941590972</v>
      </c>
      <c r="AN575" s="6">
        <f t="shared" si="229"/>
        <v>8517.369012694322</v>
      </c>
      <c r="AO575" s="6">
        <f t="shared" si="230"/>
        <v>7543.3564013840833</v>
      </c>
      <c r="AP575" s="6">
        <f t="shared" si="231"/>
        <v>13899.14639351259</v>
      </c>
      <c r="AQ575" s="6">
        <f t="shared" si="232"/>
        <v>251.91237353658869</v>
      </c>
      <c r="AR575" s="6">
        <f t="shared" si="233"/>
        <v>158.23529411764707</v>
      </c>
      <c r="AS575" s="6">
        <f t="shared" si="234"/>
        <v>658.25864276568507</v>
      </c>
      <c r="AT575" s="12">
        <f t="shared" si="235"/>
        <v>2.9225991360809056E-2</v>
      </c>
      <c r="AU575" s="12">
        <f t="shared" si="236"/>
        <v>0.10722848555562314</v>
      </c>
      <c r="AV575" s="12">
        <f t="shared" si="237"/>
        <v>5.8127649600240527E-2</v>
      </c>
      <c r="AW575" s="12">
        <f t="shared" si="238"/>
        <v>0.26818380222216609</v>
      </c>
      <c r="AX575" s="12">
        <f t="shared" si="239"/>
        <v>2.7782597348122717E-3</v>
      </c>
      <c r="AY575" s="6">
        <f t="shared" si="240"/>
        <v>124876000000</v>
      </c>
      <c r="AZ575" s="13">
        <f t="shared" si="241"/>
        <v>0.12350651846631859</v>
      </c>
      <c r="BA575" s="14">
        <f t="shared" si="242"/>
        <v>8.810931725345263</v>
      </c>
      <c r="BB575" s="6"/>
      <c r="BC575" s="15"/>
      <c r="BD575" s="13">
        <f>_xlfn.PERCENTRANK.EXC($AX574:$AX$1474,AX575)</f>
        <v>0.70799999999999996</v>
      </c>
      <c r="BE575" s="13">
        <f>_xlfn.PERCENTRANK.EXC($AZ574:$AZ$1474,AZ575)</f>
        <v>0.72799999999999998</v>
      </c>
      <c r="BF575" s="13">
        <f>1-_xlfn.PERCENTRANK.EXC($BA574:$BA$1474,BA575)</f>
        <v>0.76300000000000001</v>
      </c>
      <c r="BG575" s="13">
        <v>0</v>
      </c>
      <c r="BH575" s="16">
        <f t="shared" si="243"/>
        <v>0.59240000000000004</v>
      </c>
    </row>
    <row r="576" spans="1:60" collapsed="1">
      <c r="A576" s="4" t="s">
        <v>2680</v>
      </c>
      <c r="B576" s="4" t="s">
        <v>2681</v>
      </c>
      <c r="C576" s="4" t="s">
        <v>20</v>
      </c>
      <c r="D576" s="4" t="s">
        <v>2543</v>
      </c>
      <c r="E576" s="45">
        <v>30222202560</v>
      </c>
      <c r="F576" s="45">
        <v>15118141000</v>
      </c>
      <c r="G576" s="45">
        <v>14570546000</v>
      </c>
      <c r="H576" s="45">
        <v>20345090000</v>
      </c>
      <c r="I576" s="43">
        <v>1814738000</v>
      </c>
      <c r="J576" s="43">
        <v>442227000</v>
      </c>
      <c r="K576" s="43">
        <v>1677380000</v>
      </c>
      <c r="L576" s="45">
        <v>2135299000</v>
      </c>
      <c r="M576" s="45">
        <v>14838000</v>
      </c>
      <c r="N576" s="45">
        <v>14830000</v>
      </c>
      <c r="O576" s="45">
        <v>15271000</v>
      </c>
      <c r="P576" s="45">
        <v>5080527000</v>
      </c>
      <c r="Q576" s="45">
        <v>2411118000</v>
      </c>
      <c r="R576" s="45">
        <v>5499797000</v>
      </c>
      <c r="S576" s="45">
        <v>1951955000</v>
      </c>
      <c r="T576" s="45">
        <v>24412028640</v>
      </c>
      <c r="U576" s="1">
        <v>15.7162529074654</v>
      </c>
      <c r="V576" s="8">
        <v>3</v>
      </c>
      <c r="W576" s="1"/>
      <c r="X576" s="11">
        <f t="shared" si="245"/>
        <v>0</v>
      </c>
      <c r="Y576" s="5">
        <f t="shared" si="220"/>
        <v>0</v>
      </c>
      <c r="Z576" s="5"/>
      <c r="AA576" s="5">
        <f t="shared" si="221"/>
        <v>0</v>
      </c>
      <c r="AB576" s="5"/>
      <c r="AC576" s="5"/>
      <c r="AD576" s="5"/>
      <c r="AE576" s="5">
        <f t="shared" si="222"/>
        <v>0</v>
      </c>
      <c r="AF576" s="10"/>
      <c r="AG576" s="12">
        <f t="shared" si="223"/>
        <v>0.12003711302864552</v>
      </c>
      <c r="AH576" s="12">
        <f t="shared" si="224"/>
        <v>3.0350750067979607E-2</v>
      </c>
      <c r="AI576" s="12">
        <f t="shared" si="244"/>
        <v>0.10495402084729043</v>
      </c>
      <c r="AJ576" s="12">
        <f t="shared" si="225"/>
        <v>1.7620750896175874E-2</v>
      </c>
      <c r="AK576" s="12">
        <f t="shared" si="226"/>
        <v>5.721657859065421E-2</v>
      </c>
      <c r="AL576" s="12">
        <f t="shared" si="227"/>
        <v>9.6144885381150846E-3</v>
      </c>
      <c r="AM576" s="12">
        <f t="shared" si="228"/>
        <v>0.30007649663099611</v>
      </c>
      <c r="AN576" s="6">
        <f t="shared" si="229"/>
        <v>1018.8799703464078</v>
      </c>
      <c r="AO576" s="6">
        <f t="shared" si="230"/>
        <v>982.50478759271743</v>
      </c>
      <c r="AP576" s="6">
        <f t="shared" si="231"/>
        <v>1332.2696614498068</v>
      </c>
      <c r="AQ576" s="6">
        <f t="shared" si="232"/>
        <v>122.30341016309475</v>
      </c>
      <c r="AR576" s="6">
        <f t="shared" si="233"/>
        <v>29.819757248819958</v>
      </c>
      <c r="AS576" s="6">
        <f t="shared" si="234"/>
        <v>139.82705782201558</v>
      </c>
      <c r="AT576" s="12">
        <f t="shared" si="235"/>
        <v>1.5900383622636571E-2</v>
      </c>
      <c r="AU576" s="12">
        <f t="shared" si="236"/>
        <v>5.206581809881361E-2</v>
      </c>
      <c r="AV576" s="12">
        <f t="shared" si="237"/>
        <v>7.9076564757354362E-3</v>
      </c>
      <c r="AW576" s="12">
        <f t="shared" si="238"/>
        <v>0.29374252231501985</v>
      </c>
      <c r="AX576" s="12">
        <f t="shared" si="239"/>
        <v>7.9076564757354362E-3</v>
      </c>
      <c r="AY576" s="6">
        <f t="shared" si="240"/>
        <v>11039487000</v>
      </c>
      <c r="AZ576" s="13">
        <f t="shared" si="241"/>
        <v>0.19342375238994347</v>
      </c>
      <c r="BA576" s="14">
        <f t="shared" si="242"/>
        <v>11.432604351896385</v>
      </c>
      <c r="BB576" s="6"/>
      <c r="BC576" s="15"/>
      <c r="BD576" s="13">
        <f>_xlfn.PERCENTRANK.EXC($AX575:$AX$1474,AX576)</f>
        <v>0.76200000000000001</v>
      </c>
      <c r="BE576" s="13">
        <f>_xlfn.PERCENTRANK.EXC($AZ575:$AZ$1474,AZ576)</f>
        <v>0.88500000000000001</v>
      </c>
      <c r="BF576" s="13">
        <f>1-_xlfn.PERCENTRANK.EXC($BA575:$BA$1474,BA576)</f>
        <v>0.59099999999999997</v>
      </c>
      <c r="BG576" s="13">
        <v>0</v>
      </c>
      <c r="BH576" s="16">
        <f t="shared" si="243"/>
        <v>0.56580000000000008</v>
      </c>
    </row>
    <row r="577" spans="1:60" collapsed="1">
      <c r="A577" s="4" t="s">
        <v>1297</v>
      </c>
      <c r="B577" s="4" t="s">
        <v>1298</v>
      </c>
      <c r="C577" s="4" t="s">
        <v>20</v>
      </c>
      <c r="D577" s="4" t="s">
        <v>1292</v>
      </c>
      <c r="E577" s="45">
        <v>29055282224</v>
      </c>
      <c r="F577" s="45">
        <v>122781821000</v>
      </c>
      <c r="G577" s="45">
        <v>113661000000</v>
      </c>
      <c r="H577" s="45">
        <v>124012000000</v>
      </c>
      <c r="I577" s="43">
        <v>4041966000</v>
      </c>
      <c r="J577" s="43">
        <v>2251000000</v>
      </c>
      <c r="K577" s="43">
        <v>2466000000</v>
      </c>
      <c r="L577" s="45">
        <v>2955000000</v>
      </c>
      <c r="M577" s="45">
        <v>48879630</v>
      </c>
      <c r="N577" s="45">
        <v>39925000</v>
      </c>
      <c r="O577" s="45">
        <v>36891000</v>
      </c>
      <c r="P577" s="45">
        <v>29974000000</v>
      </c>
      <c r="Q577" s="45">
        <v>3258000000</v>
      </c>
      <c r="R577" s="45">
        <v>20091000000</v>
      </c>
      <c r="S577" s="45">
        <v>16115000000</v>
      </c>
      <c r="T577" s="45">
        <v>13469282224</v>
      </c>
      <c r="U577" s="1">
        <v>16.520107482884899</v>
      </c>
      <c r="V577" s="8">
        <v>3</v>
      </c>
      <c r="W577" s="1"/>
      <c r="X577" s="11">
        <f t="shared" si="245"/>
        <v>0</v>
      </c>
      <c r="Y577" s="5">
        <f t="shared" si="220"/>
        <v>0</v>
      </c>
      <c r="Z577" s="5"/>
      <c r="AA577" s="5">
        <f t="shared" si="221"/>
        <v>0</v>
      </c>
      <c r="AB577" s="5"/>
      <c r="AC577" s="5"/>
      <c r="AD577" s="5"/>
      <c r="AE577" s="17">
        <f t="shared" si="222"/>
        <v>0</v>
      </c>
      <c r="AF577" s="10"/>
      <c r="AG577" s="12">
        <f t="shared" si="223"/>
        <v>3.2919905952526959E-2</v>
      </c>
      <c r="AH577" s="12">
        <f t="shared" si="224"/>
        <v>1.9804506383016163E-2</v>
      </c>
      <c r="AI577" s="12">
        <f t="shared" si="244"/>
        <v>2.3828339192981326E-2</v>
      </c>
      <c r="AJ577" s="12">
        <f t="shared" si="225"/>
        <v>5.8660538692789643E-4</v>
      </c>
      <c r="AK577" s="12">
        <f t="shared" si="226"/>
        <v>1.4632353440298784E-2</v>
      </c>
      <c r="AL577" s="12">
        <f t="shared" si="227"/>
        <v>-1.8256733771414124E-2</v>
      </c>
      <c r="AM577" s="12">
        <f t="shared" si="228"/>
        <v>4.6398234830843155E-2</v>
      </c>
      <c r="AN577" s="6">
        <f t="shared" si="229"/>
        <v>2511.9220624215036</v>
      </c>
      <c r="AO577" s="6">
        <f t="shared" si="230"/>
        <v>2846.8628678772698</v>
      </c>
      <c r="AP577" s="6">
        <f t="shared" si="231"/>
        <v>3361.5787048331572</v>
      </c>
      <c r="AQ577" s="6">
        <f t="shared" si="232"/>
        <v>82.692238054993453</v>
      </c>
      <c r="AR577" s="6">
        <f t="shared" si="233"/>
        <v>56.380713838447093</v>
      </c>
      <c r="AS577" s="6">
        <f t="shared" si="234"/>
        <v>80.100837602667326</v>
      </c>
      <c r="AT577" s="12">
        <f t="shared" si="235"/>
        <v>1.7286685086712161E-2</v>
      </c>
      <c r="AU577" s="12">
        <f t="shared" si="236"/>
        <v>2.8086025638776047E-2</v>
      </c>
      <c r="AV577" s="12">
        <f t="shared" si="237"/>
        <v>-1.8711548495337071E-3</v>
      </c>
      <c r="AW577" s="12">
        <f t="shared" si="238"/>
        <v>6.0273111570920967E-2</v>
      </c>
      <c r="AX577" s="12">
        <f t="shared" si="239"/>
        <v>-1.8256733771414124E-2</v>
      </c>
      <c r="AY577" s="6">
        <f t="shared" si="240"/>
        <v>37208000000</v>
      </c>
      <c r="AZ577" s="13">
        <f t="shared" si="241"/>
        <v>7.9418404644162541E-2</v>
      </c>
      <c r="BA577" s="14">
        <f t="shared" si="242"/>
        <v>4.5581327323181053</v>
      </c>
      <c r="BB577" s="6"/>
      <c r="BC577" s="15"/>
      <c r="BD577" s="13">
        <f>_xlfn.PERCENTRANK.EXC($AX576:$AX$1474,AX577)</f>
        <v>0.55500000000000005</v>
      </c>
      <c r="BE577" s="13">
        <f>_xlfn.PERCENTRANK.EXC($AZ576:$AZ$1474,AZ577)</f>
        <v>0.44800000000000001</v>
      </c>
      <c r="BF577" s="13">
        <f>1-_xlfn.PERCENTRANK.EXC($BA576:$BA$1474,BA577)</f>
        <v>0.91800000000000004</v>
      </c>
      <c r="BG577" s="13">
        <v>0</v>
      </c>
      <c r="BH577" s="16">
        <f t="shared" si="243"/>
        <v>0.56780000000000008</v>
      </c>
    </row>
    <row r="578" spans="1:60" collapsed="1">
      <c r="A578" s="4" t="s">
        <v>2455</v>
      </c>
      <c r="B578" s="4" t="s">
        <v>2456</v>
      </c>
      <c r="C578" s="4" t="s">
        <v>20</v>
      </c>
      <c r="D578" s="4" t="s">
        <v>2416</v>
      </c>
      <c r="E578" s="45">
        <v>8652687362</v>
      </c>
      <c r="F578" s="45">
        <v>28838917000</v>
      </c>
      <c r="G578" s="45">
        <v>32213910000</v>
      </c>
      <c r="H578" s="45">
        <v>34690340000</v>
      </c>
      <c r="I578" s="43">
        <v>728604000</v>
      </c>
      <c r="J578" s="43">
        <v>1085987000</v>
      </c>
      <c r="K578" s="43">
        <v>962865000</v>
      </c>
      <c r="L578" s="45">
        <v>1867316000</v>
      </c>
      <c r="M578" s="45">
        <v>7006260</v>
      </c>
      <c r="N578" s="45">
        <v>7543860</v>
      </c>
      <c r="O578" s="45">
        <v>7543760</v>
      </c>
      <c r="P578" s="45">
        <v>4145887000</v>
      </c>
      <c r="Q578" s="45">
        <v>5325967000</v>
      </c>
      <c r="R578" s="45">
        <v>15461830000</v>
      </c>
      <c r="S578" s="45">
        <v>2181309000</v>
      </c>
      <c r="T578" s="45">
        <v>12985875084</v>
      </c>
      <c r="U578" s="1">
        <v>5.5880974520367399</v>
      </c>
      <c r="V578" s="8">
        <v>2</v>
      </c>
      <c r="W578" s="1">
        <v>1.8839585582768199</v>
      </c>
      <c r="X578" s="11">
        <f t="shared" si="245"/>
        <v>0</v>
      </c>
      <c r="Y578" s="5">
        <f t="shared" ref="Y578:Y641" si="246">IF(V578&gt;6,1,0)</f>
        <v>0</v>
      </c>
      <c r="Z578" s="5"/>
      <c r="AA578" s="5">
        <f t="shared" ref="AA578:AA641" si="247">IF(W578&gt;3.5,1,0)</f>
        <v>0</v>
      </c>
      <c r="AB578" s="5"/>
      <c r="AC578" s="5"/>
      <c r="AD578" s="5"/>
      <c r="AE578" s="5">
        <f t="shared" ref="AE578:AE641" si="248">SUM(X578:AD578)</f>
        <v>0</v>
      </c>
      <c r="AF578" s="10"/>
      <c r="AG578" s="12">
        <f t="shared" ref="AG578:AG641" si="249">I578/F578</f>
        <v>2.52646103180643E-2</v>
      </c>
      <c r="AH578" s="12">
        <f t="shared" ref="AH578:AH641" si="250">J578/G578</f>
        <v>3.3711741294366313E-2</v>
      </c>
      <c r="AI578" s="12">
        <f t="shared" si="244"/>
        <v>5.3828126216116649E-2</v>
      </c>
      <c r="AJ578" s="12">
        <f t="shared" ref="AJ578:AJ641" si="251">(H578/F578)^(1/17)-1</f>
        <v>1.092605231717525E-2</v>
      </c>
      <c r="AK578" s="12">
        <f t="shared" ref="AK578:AK641" si="252">(H578/G578)^(1/6)-1</f>
        <v>1.2420318573760136E-2</v>
      </c>
      <c r="AL578" s="12">
        <f t="shared" ref="AL578:AL641" si="253">((H578*AI578)/(F578*AG578))^(1/17)-1</f>
        <v>5.692147360395472E-2</v>
      </c>
      <c r="AM578" s="12">
        <f t="shared" ref="AM578:AM641" si="254">((H578*AI578)/(G578*AH578))^(1/6)-1</f>
        <v>9.4541414280576053E-2</v>
      </c>
      <c r="AN578" s="6">
        <f t="shared" ref="AN578:AN641" si="255">F578/M578</f>
        <v>4116.1642588199693</v>
      </c>
      <c r="AO578" s="6">
        <f t="shared" ref="AO578:AO641" si="256">G578/N578</f>
        <v>4270.2157781294991</v>
      </c>
      <c r="AP578" s="6">
        <f t="shared" ref="AP578:AP641" si="257">H578/O578</f>
        <v>4598.5476738390407</v>
      </c>
      <c r="AQ578" s="6">
        <f t="shared" ref="AQ578:AQ641" si="258">AN578*AG578</f>
        <v>103.99328600423048</v>
      </c>
      <c r="AR578" s="6">
        <f t="shared" ref="AR578:AR641" si="259">AO578*AH578</f>
        <v>143.95640958342281</v>
      </c>
      <c r="AS578" s="6">
        <f t="shared" ref="AS578:AS641" si="260">AP578*AI578</f>
        <v>247.53120459823751</v>
      </c>
      <c r="AT578" s="12">
        <f t="shared" ref="AT578:AT641" si="261">(AP578/AN578)^(1/17)-1</f>
        <v>6.5400466098135546E-3</v>
      </c>
      <c r="AU578" s="12">
        <f t="shared" ref="AU578:AU641" si="262">(AP578/AO578)^(1/6)-1</f>
        <v>1.2422555333516438E-2</v>
      </c>
      <c r="AV578" s="12">
        <f t="shared" ref="AV578:AV641" si="263">(AS578/AQ578)^(1/17)-1</f>
        <v>5.2335912073678381E-2</v>
      </c>
      <c r="AW578" s="12">
        <f t="shared" ref="AW578:AW641" si="264">(AS578/AR578)^(1/6)-1</f>
        <v>9.4543832472054445E-2</v>
      </c>
      <c r="AX578" s="12">
        <f t="shared" ref="AX578:AX641" si="265">MIN(AJ578:AM578,AT578:AW578)</f>
        <v>6.5400466098135546E-3</v>
      </c>
      <c r="AY578" s="6">
        <f t="shared" ref="AY578:AY641" si="266">MAX(P578,0)+MAX(Q578,0)+MAX(R578,0)-MAX(S578,0)</f>
        <v>22752375000</v>
      </c>
      <c r="AZ578" s="13">
        <f t="shared" ref="AZ578:AZ641" si="267">IF(AY578&gt;0,(H578*AI578)/AY578,1000%)</f>
        <v>8.2071256297419501E-2</v>
      </c>
      <c r="BA578" s="14">
        <f t="shared" ref="BA578:BA641" si="268">IF(AI578&gt;0,T578/(H578*AI578),100000)</f>
        <v>6.9542996921785063</v>
      </c>
      <c r="BB578" s="6"/>
      <c r="BC578" s="15"/>
      <c r="BD578" s="13">
        <f>_xlfn.PERCENTRANK.EXC($AX577:$AX$1474,AX578)</f>
        <v>0.751</v>
      </c>
      <c r="BE578" s="13">
        <f>_xlfn.PERCENTRANK.EXC($AZ577:$AZ$1474,AZ578)</f>
        <v>0.47799999999999998</v>
      </c>
      <c r="BF578" s="13">
        <f>1-_xlfn.PERCENTRANK.EXC($BA577:$BA$1474,BA578)</f>
        <v>0.84599999999999997</v>
      </c>
      <c r="BG578" s="13">
        <v>0</v>
      </c>
      <c r="BH578" s="16">
        <f t="shared" ref="BH578:BH641" si="269">IF(AE578=0,20%*BD578+20%*BE578+40%*BF578+20%*BG578,0)</f>
        <v>0.58420000000000005</v>
      </c>
    </row>
    <row r="579" spans="1:60" collapsed="1">
      <c r="A579" s="4" t="s">
        <v>1763</v>
      </c>
      <c r="B579" s="4" t="s">
        <v>1764</v>
      </c>
      <c r="C579" s="4" t="s">
        <v>20</v>
      </c>
      <c r="D579" s="4" t="s">
        <v>1696</v>
      </c>
      <c r="E579" s="45">
        <v>942298159160</v>
      </c>
      <c r="F579" s="45">
        <v>96316000000</v>
      </c>
      <c r="G579" s="45">
        <v>130495000000</v>
      </c>
      <c r="H579" s="45">
        <v>221445000000</v>
      </c>
      <c r="I579" s="43">
        <v>19823000000</v>
      </c>
      <c r="J579" s="43">
        <v>22368000000</v>
      </c>
      <c r="K579" s="43">
        <v>34353000000</v>
      </c>
      <c r="L579" s="45">
        <v>55711000000</v>
      </c>
      <c r="M579" s="45">
        <v>150584000</v>
      </c>
      <c r="N579" s="45">
        <v>157316000</v>
      </c>
      <c r="O579" s="45">
        <v>154847000</v>
      </c>
      <c r="P579" s="45">
        <v>50226000000</v>
      </c>
      <c r="Q579" s="45">
        <v>75554000000</v>
      </c>
      <c r="R579" s="45">
        <v>113648000000</v>
      </c>
      <c r="S579" s="45">
        <v>17169000000</v>
      </c>
      <c r="T579" s="45">
        <v>825133127720</v>
      </c>
      <c r="U579" s="1">
        <v>19.1514715574822</v>
      </c>
      <c r="V579" s="8">
        <v>3</v>
      </c>
      <c r="W579" s="1"/>
      <c r="X579" s="11">
        <f t="shared" si="245"/>
        <v>0</v>
      </c>
      <c r="Y579" s="5">
        <f t="shared" si="246"/>
        <v>0</v>
      </c>
      <c r="Z579" s="5"/>
      <c r="AA579" s="5">
        <f t="shared" si="247"/>
        <v>0</v>
      </c>
      <c r="AB579" s="5"/>
      <c r="AC579" s="5"/>
      <c r="AD579" s="5"/>
      <c r="AE579" s="5">
        <f t="shared" si="248"/>
        <v>0</v>
      </c>
      <c r="AF579" s="10"/>
      <c r="AG579" s="12">
        <f t="shared" si="249"/>
        <v>0.20581211844345695</v>
      </c>
      <c r="AH579" s="12">
        <f t="shared" si="250"/>
        <v>0.17140886624008583</v>
      </c>
      <c r="AI579" s="12">
        <f t="shared" si="244"/>
        <v>0.25157939894782</v>
      </c>
      <c r="AJ579" s="12">
        <f t="shared" si="251"/>
        <v>5.0191920992443961E-2</v>
      </c>
      <c r="AK579" s="12">
        <f t="shared" si="252"/>
        <v>9.2140890895658245E-2</v>
      </c>
      <c r="AL579" s="12">
        <f t="shared" si="253"/>
        <v>6.2669773773813331E-2</v>
      </c>
      <c r="AM579" s="12">
        <f t="shared" si="254"/>
        <v>0.16426622794125478</v>
      </c>
      <c r="AN579" s="6">
        <f t="shared" si="255"/>
        <v>639.61642671200127</v>
      </c>
      <c r="AO579" s="6">
        <f t="shared" si="256"/>
        <v>829.50875943959932</v>
      </c>
      <c r="AP579" s="6">
        <f t="shared" si="257"/>
        <v>1430.0890556484787</v>
      </c>
      <c r="AQ579" s="6">
        <f t="shared" si="258"/>
        <v>131.64081177283111</v>
      </c>
      <c r="AR579" s="6">
        <f t="shared" si="259"/>
        <v>142.1851559917618</v>
      </c>
      <c r="AS579" s="6">
        <f t="shared" si="260"/>
        <v>359.78094506189979</v>
      </c>
      <c r="AT579" s="12">
        <f t="shared" si="261"/>
        <v>4.8468768823743957E-2</v>
      </c>
      <c r="AU579" s="12">
        <f t="shared" si="262"/>
        <v>9.5024117440478451E-2</v>
      </c>
      <c r="AV579" s="12">
        <f t="shared" si="263"/>
        <v>6.0926147976768652E-2</v>
      </c>
      <c r="AW579" s="12">
        <f t="shared" si="264"/>
        <v>0.16733986369797949</v>
      </c>
      <c r="AX579" s="12">
        <f t="shared" si="265"/>
        <v>4.8468768823743957E-2</v>
      </c>
      <c r="AY579" s="6">
        <f t="shared" si="266"/>
        <v>222259000000</v>
      </c>
      <c r="AZ579" s="13">
        <f t="shared" si="267"/>
        <v>0.25065801609833571</v>
      </c>
      <c r="BA579" s="14">
        <f t="shared" si="268"/>
        <v>14.810955246181186</v>
      </c>
      <c r="BB579" s="6"/>
      <c r="BC579" s="15"/>
      <c r="BD579" s="13">
        <f>_xlfn.PERCENTRANK.EXC($AX578:$AX$1474,AX579)</f>
        <v>0.96299999999999997</v>
      </c>
      <c r="BE579" s="13">
        <f>_xlfn.PERCENTRANK.EXC($AZ578:$AZ$1474,AZ579)</f>
        <v>0.92600000000000005</v>
      </c>
      <c r="BF579" s="13">
        <f>1-_xlfn.PERCENTRANK.EXC($BA578:$BA$1474,BA579)</f>
        <v>0.41000000000000003</v>
      </c>
      <c r="BG579" s="13">
        <v>0</v>
      </c>
      <c r="BH579" s="16">
        <f t="shared" si="269"/>
        <v>0.54180000000000006</v>
      </c>
    </row>
    <row r="580" spans="1:60" collapsed="1">
      <c r="A580" s="4" t="s">
        <v>219</v>
      </c>
      <c r="B580" s="4" t="s">
        <v>220</v>
      </c>
      <c r="C580" s="4" t="s">
        <v>20</v>
      </c>
      <c r="D580" s="4" t="s">
        <v>212</v>
      </c>
      <c r="E580" s="45">
        <v>106637843484</v>
      </c>
      <c r="F580" s="45">
        <v>102771000000</v>
      </c>
      <c r="G580" s="45">
        <v>103498000000</v>
      </c>
      <c r="H580" s="45">
        <v>113497000000</v>
      </c>
      <c r="I580" s="43">
        <v>5509000000</v>
      </c>
      <c r="J580" s="43">
        <v>7184000000</v>
      </c>
      <c r="K580" s="43">
        <v>12780000000</v>
      </c>
      <c r="L580" s="45">
        <v>9858000000</v>
      </c>
      <c r="M580" s="45">
        <v>82533090</v>
      </c>
      <c r="N580" s="45">
        <v>73697000</v>
      </c>
      <c r="O580" s="45">
        <v>70416490</v>
      </c>
      <c r="P580" s="45">
        <v>27078000000</v>
      </c>
      <c r="Q580" s="45">
        <v>26592000000</v>
      </c>
      <c r="R580" s="45">
        <v>45672000000</v>
      </c>
      <c r="S580" s="45">
        <v>10115000000</v>
      </c>
      <c r="T580" s="45">
        <v>86407516632</v>
      </c>
      <c r="U580" s="1">
        <v>12.3371912538804</v>
      </c>
      <c r="V580" s="8">
        <v>3</v>
      </c>
      <c r="W580" s="1"/>
      <c r="X580" s="11">
        <f t="shared" si="245"/>
        <v>0</v>
      </c>
      <c r="Y580" s="5">
        <f t="shared" si="246"/>
        <v>0</v>
      </c>
      <c r="Z580" s="5"/>
      <c r="AA580" s="5">
        <f t="shared" si="247"/>
        <v>0</v>
      </c>
      <c r="AB580" s="5"/>
      <c r="AC580" s="5"/>
      <c r="AD580" s="5"/>
      <c r="AE580" s="17">
        <f t="shared" si="248"/>
        <v>0</v>
      </c>
      <c r="AF580" s="10"/>
      <c r="AG580" s="12">
        <f t="shared" si="249"/>
        <v>5.3604616088196083E-2</v>
      </c>
      <c r="AH580" s="12">
        <f t="shared" si="250"/>
        <v>6.9411969313416685E-2</v>
      </c>
      <c r="AI580" s="12">
        <f t="shared" si="244"/>
        <v>8.6856921328317044E-2</v>
      </c>
      <c r="AJ580" s="12">
        <f t="shared" si="251"/>
        <v>5.8566832757782628E-3</v>
      </c>
      <c r="AK580" s="12">
        <f t="shared" si="252"/>
        <v>1.548942256935093E-2</v>
      </c>
      <c r="AL580" s="12">
        <f t="shared" si="253"/>
        <v>3.4821991388568563E-2</v>
      </c>
      <c r="AM580" s="12">
        <f t="shared" si="254"/>
        <v>5.4153241055937107E-2</v>
      </c>
      <c r="AN580" s="6">
        <f t="shared" si="255"/>
        <v>1245.2096486391094</v>
      </c>
      <c r="AO580" s="6">
        <f t="shared" si="256"/>
        <v>1404.371955439163</v>
      </c>
      <c r="AP580" s="6">
        <f t="shared" si="257"/>
        <v>1611.7957597716104</v>
      </c>
      <c r="AQ580" s="6">
        <f t="shared" si="258"/>
        <v>66.748985164616997</v>
      </c>
      <c r="AR580" s="6">
        <f t="shared" si="259"/>
        <v>97.480223075566172</v>
      </c>
      <c r="AS580" s="6">
        <f t="shared" si="260"/>
        <v>139.99561750379777</v>
      </c>
      <c r="AT580" s="12">
        <f t="shared" si="261"/>
        <v>1.529490723313276E-2</v>
      </c>
      <c r="AU580" s="12">
        <f t="shared" si="262"/>
        <v>2.3225394847392389E-2</v>
      </c>
      <c r="AV580" s="12">
        <f t="shared" si="263"/>
        <v>4.4532004627147348E-2</v>
      </c>
      <c r="AW580" s="12">
        <f t="shared" si="264"/>
        <v>6.2183753307835321E-2</v>
      </c>
      <c r="AX580" s="12">
        <f t="shared" si="265"/>
        <v>5.8566832757782628E-3</v>
      </c>
      <c r="AY580" s="6">
        <f t="shared" si="266"/>
        <v>89227000000</v>
      </c>
      <c r="AZ580" s="13">
        <f t="shared" si="267"/>
        <v>0.11048225312965806</v>
      </c>
      <c r="BA580" s="14">
        <f t="shared" si="268"/>
        <v>8.7652177553256241</v>
      </c>
      <c r="BB580" s="6"/>
      <c r="BC580" s="15"/>
      <c r="BD580" s="13">
        <f>_xlfn.PERCENTRANK.EXC($AX579:$AX$1474,AX580)</f>
        <v>0.74</v>
      </c>
      <c r="BE580" s="13">
        <f>_xlfn.PERCENTRANK.EXC($AZ579:$AZ$1474,AZ580)</f>
        <v>0.65900000000000003</v>
      </c>
      <c r="BF580" s="13">
        <f>1-_xlfn.PERCENTRANK.EXC($BA579:$BA$1474,BA580)</f>
        <v>0.76600000000000001</v>
      </c>
      <c r="BG580" s="13">
        <v>0</v>
      </c>
      <c r="BH580" s="16">
        <f t="shared" si="269"/>
        <v>0.58620000000000005</v>
      </c>
    </row>
    <row r="581" spans="1:60" collapsed="1">
      <c r="A581" s="4" t="s">
        <v>1865</v>
      </c>
      <c r="B581" s="4" t="s">
        <v>1866</v>
      </c>
      <c r="C581" s="4" t="s">
        <v>20</v>
      </c>
      <c r="D581" s="4" t="s">
        <v>1696</v>
      </c>
      <c r="E581" s="45">
        <v>44618131264</v>
      </c>
      <c r="F581" s="45">
        <v>33720357000</v>
      </c>
      <c r="G581" s="45">
        <v>44199287000</v>
      </c>
      <c r="H581" s="45">
        <v>60543925000</v>
      </c>
      <c r="I581" s="43">
        <v>1629772000</v>
      </c>
      <c r="J581" s="43">
        <v>1432314000</v>
      </c>
      <c r="K581" s="43">
        <v>1434637000</v>
      </c>
      <c r="L581" s="45">
        <v>4703508000</v>
      </c>
      <c r="M581" s="45">
        <v>16573000</v>
      </c>
      <c r="N581" s="45">
        <v>19387000</v>
      </c>
      <c r="O581" s="45">
        <v>19040000</v>
      </c>
      <c r="P581" s="45">
        <v>13527905000</v>
      </c>
      <c r="Q581" s="45">
        <v>15050686000</v>
      </c>
      <c r="R581" s="45">
        <v>14839265000</v>
      </c>
      <c r="S581" s="45">
        <v>5104203000</v>
      </c>
      <c r="T581" s="45">
        <v>53843421248</v>
      </c>
      <c r="U581" s="1">
        <v>8.6842673363042096</v>
      </c>
      <c r="V581" s="8">
        <v>2</v>
      </c>
      <c r="W581" s="1">
        <v>0.98745456159548495</v>
      </c>
      <c r="X581" s="11">
        <f t="shared" si="245"/>
        <v>0</v>
      </c>
      <c r="Y581" s="5">
        <f t="shared" si="246"/>
        <v>0</v>
      </c>
      <c r="Z581" s="5"/>
      <c r="AA581" s="5">
        <f t="shared" si="247"/>
        <v>0</v>
      </c>
      <c r="AB581" s="5"/>
      <c r="AC581" s="5"/>
      <c r="AD581" s="5"/>
      <c r="AE581" s="17">
        <f t="shared" si="248"/>
        <v>0</v>
      </c>
      <c r="AF581" s="10"/>
      <c r="AG581" s="12">
        <f t="shared" si="249"/>
        <v>4.8331991265691522E-2</v>
      </c>
      <c r="AH581" s="12">
        <f t="shared" si="250"/>
        <v>3.2405816863063874E-2</v>
      </c>
      <c r="AI581" s="12">
        <f t="shared" si="244"/>
        <v>7.7687530169211858E-2</v>
      </c>
      <c r="AJ581" s="12">
        <f t="shared" si="251"/>
        <v>3.5026980987333589E-2</v>
      </c>
      <c r="AK581" s="12">
        <f t="shared" si="252"/>
        <v>5.3842926393339985E-2</v>
      </c>
      <c r="AL581" s="12">
        <f t="shared" si="253"/>
        <v>6.4329693285628764E-2</v>
      </c>
      <c r="AM581" s="12">
        <f t="shared" si="254"/>
        <v>0.21916908541055169</v>
      </c>
      <c r="AN581" s="6">
        <f t="shared" si="255"/>
        <v>2034.6561877752972</v>
      </c>
      <c r="AO581" s="6">
        <f t="shared" si="256"/>
        <v>2279.8414917212567</v>
      </c>
      <c r="AP581" s="6">
        <f t="shared" si="257"/>
        <v>3179.8279936974791</v>
      </c>
      <c r="AQ581" s="6">
        <f t="shared" si="258"/>
        <v>98.338985096240876</v>
      </c>
      <c r="AR581" s="6">
        <f t="shared" si="259"/>
        <v>73.8801258575334</v>
      </c>
      <c r="AS581" s="6">
        <f t="shared" si="260"/>
        <v>247.03298319327732</v>
      </c>
      <c r="AT581" s="12">
        <f t="shared" si="261"/>
        <v>2.661267802806111E-2</v>
      </c>
      <c r="AU581" s="12">
        <f t="shared" si="262"/>
        <v>5.7019897259840802E-2</v>
      </c>
      <c r="AV581" s="12">
        <f t="shared" si="263"/>
        <v>5.5677172479541293E-2</v>
      </c>
      <c r="AW581" s="12">
        <f t="shared" si="264"/>
        <v>0.22284445729822333</v>
      </c>
      <c r="AX581" s="12">
        <f t="shared" si="265"/>
        <v>2.661267802806111E-2</v>
      </c>
      <c r="AY581" s="6">
        <f t="shared" si="266"/>
        <v>38313653000</v>
      </c>
      <c r="AZ581" s="13">
        <f t="shared" si="267"/>
        <v>0.12276323534067608</v>
      </c>
      <c r="BA581" s="14">
        <f t="shared" si="268"/>
        <v>11.447502852764362</v>
      </c>
      <c r="BB581" s="6"/>
      <c r="BC581" s="15"/>
      <c r="BD581" s="13">
        <f>_xlfn.PERCENTRANK.EXC($AX580:$AX$1474,AX581)</f>
        <v>0.89600000000000002</v>
      </c>
      <c r="BE581" s="13">
        <f>_xlfn.PERCENTRANK.EXC($AZ580:$AZ$1474,AZ581)</f>
        <v>0.72399999999999998</v>
      </c>
      <c r="BF581" s="13">
        <f>1-_xlfn.PERCENTRANK.EXC($BA580:$BA$1474,BA581)</f>
        <v>0.59200000000000008</v>
      </c>
      <c r="BG581" s="13">
        <v>0</v>
      </c>
      <c r="BH581" s="16">
        <f t="shared" si="269"/>
        <v>0.56080000000000008</v>
      </c>
    </row>
    <row r="582" spans="1:60" collapsed="1">
      <c r="A582" s="4" t="s">
        <v>793</v>
      </c>
      <c r="B582" s="4" t="s">
        <v>794</v>
      </c>
      <c r="C582" s="4" t="s">
        <v>20</v>
      </c>
      <c r="D582" s="4" t="s">
        <v>784</v>
      </c>
      <c r="E582" s="45">
        <v>42434007544</v>
      </c>
      <c r="F582" s="45">
        <v>83332000000</v>
      </c>
      <c r="G582" s="45">
        <v>91332000000</v>
      </c>
      <c r="H582" s="45">
        <v>134063000000</v>
      </c>
      <c r="I582" s="43">
        <v>4656000000</v>
      </c>
      <c r="J582" s="43">
        <v>3093000000</v>
      </c>
      <c r="K582" s="43">
        <v>4171000000</v>
      </c>
      <c r="L582" s="45">
        <v>7250000000</v>
      </c>
      <c r="M582" s="45">
        <v>66812000</v>
      </c>
      <c r="N582" s="45">
        <v>63986000</v>
      </c>
      <c r="O582" s="45">
        <v>64299000</v>
      </c>
      <c r="P582" s="45">
        <v>18650000000</v>
      </c>
      <c r="Q582" s="45">
        <v>206000000</v>
      </c>
      <c r="R582" s="45">
        <v>70636000000</v>
      </c>
      <c r="S582" s="45">
        <v>10472000000</v>
      </c>
      <c r="T582" s="45">
        <v>67788149960.999901</v>
      </c>
      <c r="U582" s="1">
        <v>7.5876226575762198</v>
      </c>
      <c r="V582" s="8">
        <v>3</v>
      </c>
      <c r="W582" s="1">
        <v>1.8379907133811699</v>
      </c>
      <c r="X582" s="11">
        <f t="shared" si="245"/>
        <v>0</v>
      </c>
      <c r="Y582" s="5">
        <f t="shared" si="246"/>
        <v>0</v>
      </c>
      <c r="Z582" s="5"/>
      <c r="AA582" s="5">
        <f t="shared" si="247"/>
        <v>0</v>
      </c>
      <c r="AB582" s="5"/>
      <c r="AC582" s="5"/>
      <c r="AD582" s="5"/>
      <c r="AE582" s="5">
        <f t="shared" si="248"/>
        <v>0</v>
      </c>
      <c r="AF582" s="10"/>
      <c r="AG582" s="12">
        <f t="shared" si="249"/>
        <v>5.5872893966303461E-2</v>
      </c>
      <c r="AH582" s="12">
        <f t="shared" si="250"/>
        <v>3.38654578898962E-2</v>
      </c>
      <c r="AI582" s="12">
        <f t="shared" si="244"/>
        <v>5.4079052385818609E-2</v>
      </c>
      <c r="AJ582" s="12">
        <f t="shared" si="251"/>
        <v>2.8364059299657907E-2</v>
      </c>
      <c r="AK582" s="12">
        <f t="shared" si="252"/>
        <v>6.6058394447016999E-2</v>
      </c>
      <c r="AL582" s="12">
        <f t="shared" si="253"/>
        <v>2.6391950339199166E-2</v>
      </c>
      <c r="AM582" s="12">
        <f t="shared" si="254"/>
        <v>0.15254975062477238</v>
      </c>
      <c r="AN582" s="6">
        <f t="shared" si="255"/>
        <v>1247.2609710830391</v>
      </c>
      <c r="AO582" s="6">
        <f t="shared" si="256"/>
        <v>1427.3747382239865</v>
      </c>
      <c r="AP582" s="6">
        <f t="shared" si="257"/>
        <v>2084.9935457783167</v>
      </c>
      <c r="AQ582" s="6">
        <f t="shared" si="258"/>
        <v>69.688079985631333</v>
      </c>
      <c r="AR582" s="6">
        <f t="shared" si="259"/>
        <v>48.338699090426026</v>
      </c>
      <c r="AS582" s="6">
        <f t="shared" si="260"/>
        <v>112.75447518623928</v>
      </c>
      <c r="AT582" s="12">
        <f t="shared" si="261"/>
        <v>3.0685856693839941E-2</v>
      </c>
      <c r="AU582" s="12">
        <f t="shared" si="262"/>
        <v>6.5191727033351077E-2</v>
      </c>
      <c r="AV582" s="12">
        <f t="shared" si="263"/>
        <v>2.8709295188191541E-2</v>
      </c>
      <c r="AW582" s="12">
        <f t="shared" si="264"/>
        <v>0.15161276882649721</v>
      </c>
      <c r="AX582" s="12">
        <f t="shared" si="265"/>
        <v>2.6391950339199166E-2</v>
      </c>
      <c r="AY582" s="6">
        <f t="shared" si="266"/>
        <v>79020000000</v>
      </c>
      <c r="AZ582" s="13">
        <f t="shared" si="267"/>
        <v>9.1748924322956213E-2</v>
      </c>
      <c r="BA582" s="14">
        <f t="shared" si="268"/>
        <v>9.3500896497930892</v>
      </c>
      <c r="BB582" s="6"/>
      <c r="BC582" s="15"/>
      <c r="BD582" s="13">
        <f>_xlfn.PERCENTRANK.EXC($AX581:$AX$1474,AX582)</f>
        <v>0.89300000000000002</v>
      </c>
      <c r="BE582" s="13">
        <f>_xlfn.PERCENTRANK.EXC($AZ581:$AZ$1474,AZ582)</f>
        <v>0.54300000000000004</v>
      </c>
      <c r="BF582" s="13">
        <f>1-_xlfn.PERCENTRANK.EXC($BA581:$BA$1474,BA582)</f>
        <v>0.73</v>
      </c>
      <c r="BG582" s="13">
        <v>0</v>
      </c>
      <c r="BH582" s="16">
        <f t="shared" si="269"/>
        <v>0.57919999999999994</v>
      </c>
    </row>
    <row r="583" spans="1:60" collapsed="1">
      <c r="A583" s="4" t="s">
        <v>1042</v>
      </c>
      <c r="B583" s="4" t="s">
        <v>1043</v>
      </c>
      <c r="C583" s="4" t="s">
        <v>20</v>
      </c>
      <c r="D583" s="4" t="s">
        <v>803</v>
      </c>
      <c r="E583" s="45">
        <v>64383900000</v>
      </c>
      <c r="F583" s="45">
        <v>28655077000</v>
      </c>
      <c r="G583" s="45">
        <v>20754076000</v>
      </c>
      <c r="H583" s="45">
        <v>29091000000</v>
      </c>
      <c r="I583" s="43">
        <v>8238274000</v>
      </c>
      <c r="J583" s="43">
        <v>3031551000</v>
      </c>
      <c r="K583" s="43">
        <v>2708144000</v>
      </c>
      <c r="L583" s="45">
        <v>5942000000</v>
      </c>
      <c r="M583" s="45">
        <v>22599000</v>
      </c>
      <c r="N583" s="45">
        <v>17342000</v>
      </c>
      <c r="O583" s="45">
        <v>17275000</v>
      </c>
      <c r="P583" s="45">
        <v>8603000000</v>
      </c>
      <c r="Q583" s="45">
        <v>10760000000</v>
      </c>
      <c r="R583" s="45">
        <v>22482000000</v>
      </c>
      <c r="S583" s="45">
        <v>934000000</v>
      </c>
      <c r="T583" s="45">
        <v>44252500000.000099</v>
      </c>
      <c r="U583" s="1">
        <v>17.053625137262198</v>
      </c>
      <c r="V583" s="8">
        <v>3</v>
      </c>
      <c r="W583" s="1"/>
      <c r="X583" s="11">
        <f t="shared" si="245"/>
        <v>0</v>
      </c>
      <c r="Y583" s="5">
        <f t="shared" si="246"/>
        <v>0</v>
      </c>
      <c r="Z583" s="5"/>
      <c r="AA583" s="5">
        <f t="shared" si="247"/>
        <v>0</v>
      </c>
      <c r="AB583" s="5"/>
      <c r="AC583" s="5"/>
      <c r="AD583" s="17"/>
      <c r="AE583" s="5">
        <f t="shared" si="248"/>
        <v>0</v>
      </c>
      <c r="AF583" s="10"/>
      <c r="AG583" s="12">
        <f t="shared" si="249"/>
        <v>0.28749788388284564</v>
      </c>
      <c r="AH583" s="12">
        <f t="shared" si="250"/>
        <v>0.14607015026831355</v>
      </c>
      <c r="AI583" s="12">
        <f t="shared" si="244"/>
        <v>0.20425561170121342</v>
      </c>
      <c r="AJ583" s="12">
        <f t="shared" si="251"/>
        <v>8.8852467204469932E-4</v>
      </c>
      <c r="AK583" s="12">
        <f t="shared" si="252"/>
        <v>5.789494339217871E-2</v>
      </c>
      <c r="AL583" s="12">
        <f t="shared" si="253"/>
        <v>-1.9036766546734918E-2</v>
      </c>
      <c r="AM583" s="12">
        <f t="shared" si="254"/>
        <v>0.11869396389759834</v>
      </c>
      <c r="AN583" s="6">
        <f t="shared" si="255"/>
        <v>1267.9798663657684</v>
      </c>
      <c r="AO583" s="6">
        <f t="shared" si="256"/>
        <v>1196.7521623803482</v>
      </c>
      <c r="AP583" s="6">
        <f t="shared" si="257"/>
        <v>1683.9942112879885</v>
      </c>
      <c r="AQ583" s="6">
        <f t="shared" si="258"/>
        <v>364.54152838621184</v>
      </c>
      <c r="AR583" s="6">
        <f t="shared" si="259"/>
        <v>174.80976819282662</v>
      </c>
      <c r="AS583" s="6">
        <f t="shared" si="260"/>
        <v>343.96526772793055</v>
      </c>
      <c r="AT583" s="12">
        <f t="shared" si="261"/>
        <v>1.6830863669477836E-2</v>
      </c>
      <c r="AU583" s="12">
        <f t="shared" si="262"/>
        <v>5.85776707481791E-2</v>
      </c>
      <c r="AV583" s="12">
        <f t="shared" si="263"/>
        <v>-3.4118013021244842E-3</v>
      </c>
      <c r="AW583" s="12">
        <f t="shared" si="264"/>
        <v>0.11941592875518281</v>
      </c>
      <c r="AX583" s="12">
        <f t="shared" si="265"/>
        <v>-1.9036766546734918E-2</v>
      </c>
      <c r="AY583" s="6">
        <f t="shared" si="266"/>
        <v>40911000000</v>
      </c>
      <c r="AZ583" s="13">
        <f t="shared" si="267"/>
        <v>0.14524211092371245</v>
      </c>
      <c r="BA583" s="14">
        <f t="shared" si="268"/>
        <v>7.4474082800404071</v>
      </c>
      <c r="BB583" s="6"/>
      <c r="BC583" s="15"/>
      <c r="BD583" s="13">
        <f>_xlfn.PERCENTRANK.EXC($AX582:$AX$1474,AX583)</f>
        <v>0.55200000000000005</v>
      </c>
      <c r="BE583" s="13">
        <f>_xlfn.PERCENTRANK.EXC($AZ582:$AZ$1474,AZ583)</f>
        <v>0.80300000000000005</v>
      </c>
      <c r="BF583" s="13">
        <f>1-_xlfn.PERCENTRANK.EXC($BA582:$BA$1474,BA583)</f>
        <v>0.83</v>
      </c>
      <c r="BG583" s="13">
        <v>0</v>
      </c>
      <c r="BH583" s="16">
        <f t="shared" si="269"/>
        <v>0.60299999999999998</v>
      </c>
    </row>
    <row r="584" spans="1:60" collapsed="1">
      <c r="A584" s="4" t="s">
        <v>2433</v>
      </c>
      <c r="B584" s="4" t="s">
        <v>2434</v>
      </c>
      <c r="C584" s="4" t="s">
        <v>20</v>
      </c>
      <c r="D584" s="4" t="s">
        <v>2416</v>
      </c>
      <c r="E584" s="45">
        <v>38282218800</v>
      </c>
      <c r="F584" s="45">
        <v>37140161000</v>
      </c>
      <c r="G584" s="45">
        <v>46983455000</v>
      </c>
      <c r="H584" s="45">
        <v>59139000000</v>
      </c>
      <c r="I584" s="43">
        <v>1307990000</v>
      </c>
      <c r="J584" s="43">
        <v>1677024000</v>
      </c>
      <c r="K584" s="43">
        <v>2413000000</v>
      </c>
      <c r="L584" s="45">
        <v>3226000000</v>
      </c>
      <c r="M584" s="45">
        <v>24137200</v>
      </c>
      <c r="N584" s="45">
        <v>24136600</v>
      </c>
      <c r="O584" s="45">
        <v>22696060</v>
      </c>
      <c r="P584" s="45">
        <v>9730000000</v>
      </c>
      <c r="Q584" s="45">
        <v>869000000</v>
      </c>
      <c r="R584" s="45">
        <v>19099000000</v>
      </c>
      <c r="S584" s="45">
        <v>1011000000</v>
      </c>
      <c r="T584" s="45">
        <v>37307587400</v>
      </c>
      <c r="U584" s="1">
        <v>11.505141940701201</v>
      </c>
      <c r="V584" s="8">
        <v>4</v>
      </c>
      <c r="W584" s="1"/>
      <c r="X584" s="11">
        <f t="shared" si="245"/>
        <v>0</v>
      </c>
      <c r="Y584" s="5">
        <f t="shared" si="246"/>
        <v>0</v>
      </c>
      <c r="Z584" s="5"/>
      <c r="AA584" s="5">
        <f t="shared" si="247"/>
        <v>0</v>
      </c>
      <c r="AB584" s="5"/>
      <c r="AC584" s="5"/>
      <c r="AD584" s="5"/>
      <c r="AE584" s="5">
        <f t="shared" si="248"/>
        <v>0</v>
      </c>
      <c r="AF584" s="10"/>
      <c r="AG584" s="12">
        <f t="shared" si="249"/>
        <v>3.5217671781228949E-2</v>
      </c>
      <c r="AH584" s="12">
        <f t="shared" si="250"/>
        <v>3.5693926723779683E-2</v>
      </c>
      <c r="AI584" s="12">
        <f t="shared" si="244"/>
        <v>5.4549451292717155E-2</v>
      </c>
      <c r="AJ584" s="12">
        <f t="shared" si="251"/>
        <v>2.7742057267856834E-2</v>
      </c>
      <c r="AK584" s="12">
        <f t="shared" si="252"/>
        <v>3.909400155863163E-2</v>
      </c>
      <c r="AL584" s="12">
        <f t="shared" si="253"/>
        <v>5.4538280039339249E-2</v>
      </c>
      <c r="AM584" s="12">
        <f t="shared" si="254"/>
        <v>0.1152036466262274</v>
      </c>
      <c r="AN584" s="6">
        <f t="shared" si="255"/>
        <v>1538.7104138011036</v>
      </c>
      <c r="AO584" s="6">
        <f t="shared" si="256"/>
        <v>1946.5647605710828</v>
      </c>
      <c r="AP584" s="6">
        <f t="shared" si="257"/>
        <v>2605.694556676357</v>
      </c>
      <c r="AQ584" s="6">
        <f t="shared" si="258"/>
        <v>54.189798319606247</v>
      </c>
      <c r="AR584" s="6">
        <f t="shared" si="259"/>
        <v>69.480539926915981</v>
      </c>
      <c r="AS584" s="6">
        <f t="shared" si="260"/>
        <v>142.13920830311517</v>
      </c>
      <c r="AT584" s="12">
        <f t="shared" si="261"/>
        <v>3.1470613719931428E-2</v>
      </c>
      <c r="AU584" s="12">
        <f t="shared" si="262"/>
        <v>4.980613912846521E-2</v>
      </c>
      <c r="AV584" s="12">
        <f t="shared" si="263"/>
        <v>5.8364050795916889E-2</v>
      </c>
      <c r="AW584" s="12">
        <f t="shared" si="264"/>
        <v>0.12670040713405561</v>
      </c>
      <c r="AX584" s="12">
        <f t="shared" si="265"/>
        <v>2.7742057267856834E-2</v>
      </c>
      <c r="AY584" s="6">
        <f t="shared" si="266"/>
        <v>28687000000</v>
      </c>
      <c r="AZ584" s="13">
        <f t="shared" si="267"/>
        <v>0.11245511904346916</v>
      </c>
      <c r="BA584" s="14">
        <f t="shared" si="268"/>
        <v>11.56465821450713</v>
      </c>
      <c r="BB584" s="6"/>
      <c r="BC584" s="15"/>
      <c r="BD584" s="13">
        <f>_xlfn.PERCENTRANK.EXC($AX583:$AX$1474,AX584)</f>
        <v>0.90200000000000002</v>
      </c>
      <c r="BE584" s="13">
        <f>_xlfn.PERCENTRANK.EXC($AZ583:$AZ$1474,AZ584)</f>
        <v>0.67400000000000004</v>
      </c>
      <c r="BF584" s="13">
        <f>1-_xlfn.PERCENTRANK.EXC($BA583:$BA$1474,BA584)</f>
        <v>0.58200000000000007</v>
      </c>
      <c r="BG584" s="13">
        <v>0</v>
      </c>
      <c r="BH584" s="16">
        <f t="shared" si="269"/>
        <v>0.54800000000000004</v>
      </c>
    </row>
    <row r="585" spans="1:60" collapsed="1">
      <c r="A585" s="4" t="s">
        <v>2265</v>
      </c>
      <c r="B585" s="4" t="s">
        <v>2266</v>
      </c>
      <c r="C585" s="4" t="s">
        <v>20</v>
      </c>
      <c r="D585" s="4" t="s">
        <v>2228</v>
      </c>
      <c r="E585" s="45">
        <v>17319000000</v>
      </c>
      <c r="F585" s="45">
        <v>11864050000</v>
      </c>
      <c r="G585" s="45">
        <v>15542073000</v>
      </c>
      <c r="H585" s="45">
        <v>15647518000</v>
      </c>
      <c r="I585" s="43">
        <v>118112000</v>
      </c>
      <c r="J585" s="43">
        <v>963238000</v>
      </c>
      <c r="K585" s="43">
        <v>1314900000</v>
      </c>
      <c r="L585" s="45">
        <v>1427966000</v>
      </c>
      <c r="M585" s="45">
        <v>20008000</v>
      </c>
      <c r="N585" s="45">
        <v>17927000</v>
      </c>
      <c r="O585" s="45">
        <v>16112000</v>
      </c>
      <c r="P585" s="45">
        <v>4758029000</v>
      </c>
      <c r="Q585" s="45">
        <v>508933000</v>
      </c>
      <c r="R585" s="45">
        <v>3311649000</v>
      </c>
      <c r="S585" s="45">
        <v>1257393000</v>
      </c>
      <c r="T585" s="45">
        <v>16609424000</v>
      </c>
      <c r="U585" s="1">
        <v>13.0947807759793</v>
      </c>
      <c r="V585" s="8">
        <v>2</v>
      </c>
      <c r="W585" s="1"/>
      <c r="X585" s="11">
        <f t="shared" si="245"/>
        <v>0</v>
      </c>
      <c r="Y585" s="5">
        <f t="shared" si="246"/>
        <v>0</v>
      </c>
      <c r="Z585" s="5"/>
      <c r="AA585" s="5">
        <f t="shared" si="247"/>
        <v>0</v>
      </c>
      <c r="AB585" s="5"/>
      <c r="AC585" s="5"/>
      <c r="AD585" s="5"/>
      <c r="AE585" s="5">
        <f t="shared" si="248"/>
        <v>0</v>
      </c>
      <c r="AF585" s="10"/>
      <c r="AG585" s="12">
        <f t="shared" si="249"/>
        <v>9.9554536604279306E-3</v>
      </c>
      <c r="AH585" s="12">
        <f t="shared" si="250"/>
        <v>6.1976159808282978E-2</v>
      </c>
      <c r="AI585" s="12">
        <f t="shared" si="244"/>
        <v>9.1258306908482231E-2</v>
      </c>
      <c r="AJ585" s="12">
        <f t="shared" si="251"/>
        <v>1.6415602398849538E-2</v>
      </c>
      <c r="AK585" s="12">
        <f t="shared" si="252"/>
        <v>1.1275646290949126E-3</v>
      </c>
      <c r="AL585" s="12">
        <f t="shared" si="253"/>
        <v>0.15790249782669563</v>
      </c>
      <c r="AM585" s="12">
        <f t="shared" si="254"/>
        <v>6.7818342289363898E-2</v>
      </c>
      <c r="AN585" s="6">
        <f t="shared" si="255"/>
        <v>592.9653138744502</v>
      </c>
      <c r="AO585" s="6">
        <f t="shared" si="256"/>
        <v>866.96452278685786</v>
      </c>
      <c r="AP585" s="6">
        <f t="shared" si="257"/>
        <v>971.17167328699111</v>
      </c>
      <c r="AQ585" s="6">
        <f t="shared" si="258"/>
        <v>5.9032387045181922</v>
      </c>
      <c r="AR585" s="6">
        <f t="shared" si="259"/>
        <v>53.731131812350093</v>
      </c>
      <c r="AS585" s="6">
        <f t="shared" si="260"/>
        <v>88.627482621648468</v>
      </c>
      <c r="AT585" s="12">
        <f t="shared" si="261"/>
        <v>2.9446839279142045E-2</v>
      </c>
      <c r="AU585" s="12">
        <f t="shared" si="262"/>
        <v>1.909760301418828E-2</v>
      </c>
      <c r="AV585" s="12">
        <f t="shared" si="263"/>
        <v>0.17274770651677329</v>
      </c>
      <c r="AW585" s="12">
        <f t="shared" si="264"/>
        <v>8.6985466717064419E-2</v>
      </c>
      <c r="AX585" s="12">
        <f t="shared" si="265"/>
        <v>1.1275646290949126E-3</v>
      </c>
      <c r="AY585" s="6">
        <f t="shared" si="266"/>
        <v>7321218000</v>
      </c>
      <c r="AZ585" s="13">
        <f t="shared" si="267"/>
        <v>0.19504486821728298</v>
      </c>
      <c r="BA585" s="14">
        <f t="shared" si="268"/>
        <v>11.631526240820859</v>
      </c>
      <c r="BB585" s="6"/>
      <c r="BC585" s="15"/>
      <c r="BD585" s="13">
        <f>_xlfn.PERCENTRANK.EXC($AX584:$AX$1474,AX585)</f>
        <v>0.70399999999999996</v>
      </c>
      <c r="BE585" s="13">
        <f>_xlfn.PERCENTRANK.EXC($AZ584:$AZ$1474,AZ585)</f>
        <v>0.89100000000000001</v>
      </c>
      <c r="BF585" s="13">
        <f>1-_xlfn.PERCENTRANK.EXC($BA584:$BA$1474,BA585)</f>
        <v>0.57800000000000007</v>
      </c>
      <c r="BG585" s="13">
        <v>0</v>
      </c>
      <c r="BH585" s="16">
        <f t="shared" si="269"/>
        <v>0.55020000000000013</v>
      </c>
    </row>
    <row r="586" spans="1:60" collapsed="1">
      <c r="A586" s="4" t="s">
        <v>1153</v>
      </c>
      <c r="B586" s="4" t="s">
        <v>1154</v>
      </c>
      <c r="C586" s="4" t="s">
        <v>20</v>
      </c>
      <c r="D586" s="4" t="s">
        <v>1136</v>
      </c>
      <c r="E586" s="45">
        <v>835600206597</v>
      </c>
      <c r="F586" s="45">
        <v>137344000000</v>
      </c>
      <c r="G586" s="45">
        <v>329303000000</v>
      </c>
      <c r="H586" s="45">
        <v>445912000000</v>
      </c>
      <c r="I586" s="43">
        <v>7581000000</v>
      </c>
      <c r="J586" s="43">
        <v>32768000000</v>
      </c>
      <c r="K586" s="43">
        <v>45948000000</v>
      </c>
      <c r="L586" s="45">
        <v>52774000000</v>
      </c>
      <c r="M586" s="45">
        <v>162325170</v>
      </c>
      <c r="N586" s="45">
        <v>311412900</v>
      </c>
      <c r="O586" s="45">
        <v>312309330</v>
      </c>
      <c r="P586" s="45">
        <v>97362000000</v>
      </c>
      <c r="Q586" s="45">
        <v>9748000000</v>
      </c>
      <c r="R586" s="45">
        <v>120993000000</v>
      </c>
      <c r="S586" s="45">
        <v>34826000000</v>
      </c>
      <c r="T586" s="45">
        <v>768808543437</v>
      </c>
      <c r="U586" s="1">
        <v>19.904091031996501</v>
      </c>
      <c r="V586" s="8">
        <v>3</v>
      </c>
      <c r="W586" s="1"/>
      <c r="X586" s="11">
        <f t="shared" si="245"/>
        <v>0</v>
      </c>
      <c r="Y586" s="5">
        <f t="shared" si="246"/>
        <v>0</v>
      </c>
      <c r="Z586" s="5"/>
      <c r="AA586" s="5">
        <f t="shared" si="247"/>
        <v>0</v>
      </c>
      <c r="AB586" s="5"/>
      <c r="AC586" s="5"/>
      <c r="AD586" s="5"/>
      <c r="AE586" s="11">
        <f t="shared" si="248"/>
        <v>0</v>
      </c>
      <c r="AF586" s="10"/>
      <c r="AG586" s="12">
        <f t="shared" si="249"/>
        <v>5.519716915191053E-2</v>
      </c>
      <c r="AH586" s="12">
        <f t="shared" si="250"/>
        <v>9.9507140839895175E-2</v>
      </c>
      <c r="AI586" s="12">
        <f t="shared" si="244"/>
        <v>0.11835070596889072</v>
      </c>
      <c r="AJ586" s="12">
        <f t="shared" si="251"/>
        <v>7.1728240237022289E-2</v>
      </c>
      <c r="AK586" s="12">
        <f t="shared" si="252"/>
        <v>5.1821988200280389E-2</v>
      </c>
      <c r="AL586" s="12">
        <f t="shared" si="253"/>
        <v>0.1209086144365179</v>
      </c>
      <c r="AM586" s="12">
        <f t="shared" si="254"/>
        <v>8.2667282701321509E-2</v>
      </c>
      <c r="AN586" s="6">
        <f t="shared" si="255"/>
        <v>846.10415008344057</v>
      </c>
      <c r="AO586" s="6">
        <f t="shared" si="256"/>
        <v>1057.4481660843207</v>
      </c>
      <c r="AP586" s="6">
        <f t="shared" si="257"/>
        <v>1427.7895572316074</v>
      </c>
      <c r="AQ586" s="6">
        <f t="shared" si="258"/>
        <v>46.70255389228916</v>
      </c>
      <c r="AR586" s="6">
        <f t="shared" si="259"/>
        <v>105.22364359344137</v>
      </c>
      <c r="AS586" s="6">
        <f t="shared" si="260"/>
        <v>168.97990207337062</v>
      </c>
      <c r="AT586" s="12">
        <f t="shared" si="261"/>
        <v>3.1257407128032266E-2</v>
      </c>
      <c r="AU586" s="12">
        <f t="shared" si="262"/>
        <v>5.1318206458965454E-2</v>
      </c>
      <c r="AV586" s="12">
        <f t="shared" si="263"/>
        <v>7.8580621422862817E-2</v>
      </c>
      <c r="AW586" s="12">
        <f t="shared" si="264"/>
        <v>8.21487272660264E-2</v>
      </c>
      <c r="AX586" s="12">
        <f t="shared" si="265"/>
        <v>3.1257407128032266E-2</v>
      </c>
      <c r="AY586" s="6">
        <f t="shared" si="266"/>
        <v>193277000000</v>
      </c>
      <c r="AZ586" s="13">
        <f t="shared" si="267"/>
        <v>0.27304852620849868</v>
      </c>
      <c r="BA586" s="14">
        <f t="shared" si="268"/>
        <v>14.567941475669837</v>
      </c>
      <c r="BB586" s="6"/>
      <c r="BC586" s="15"/>
      <c r="BD586" s="13">
        <f>_xlfn.PERCENTRANK.EXC($AX585:$AX$1474,AX586)</f>
        <v>0.92100000000000004</v>
      </c>
      <c r="BE586" s="13">
        <f>_xlfn.PERCENTRANK.EXC($AZ585:$AZ$1474,AZ586)</f>
        <v>0.93600000000000005</v>
      </c>
      <c r="BF586" s="13">
        <f>1-_xlfn.PERCENTRANK.EXC($BA585:$BA$1474,BA586)</f>
        <v>0.43000000000000005</v>
      </c>
      <c r="BG586" s="13">
        <v>0</v>
      </c>
      <c r="BH586" s="16">
        <f t="shared" si="269"/>
        <v>0.54340000000000011</v>
      </c>
    </row>
    <row r="587" spans="1:60" collapsed="1">
      <c r="A587" s="4" t="s">
        <v>538</v>
      </c>
      <c r="B587" s="4" t="s">
        <v>539</v>
      </c>
      <c r="C587" s="4" t="s">
        <v>20</v>
      </c>
      <c r="D587" s="4" t="s">
        <v>513</v>
      </c>
      <c r="E587" s="45">
        <v>60285960000</v>
      </c>
      <c r="F587" s="45">
        <v>11244302000</v>
      </c>
      <c r="G587" s="45">
        <v>14542257000</v>
      </c>
      <c r="H587" s="45">
        <v>21114563000</v>
      </c>
      <c r="I587" s="43">
        <v>263346000</v>
      </c>
      <c r="J587" s="43">
        <v>2820894000</v>
      </c>
      <c r="K587" s="43">
        <v>2395316000</v>
      </c>
      <c r="L587" s="45">
        <v>3218951000</v>
      </c>
      <c r="M587" s="45">
        <v>10852200</v>
      </c>
      <c r="N587" s="45">
        <v>10895570</v>
      </c>
      <c r="O587" s="45">
        <v>11016570</v>
      </c>
      <c r="P587" s="45">
        <v>3987669000</v>
      </c>
      <c r="Q587" s="45">
        <v>276804000</v>
      </c>
      <c r="R587" s="45">
        <v>1684130000</v>
      </c>
      <c r="S587" s="45">
        <v>135602000</v>
      </c>
      <c r="T587" s="45">
        <v>47971973000.000099</v>
      </c>
      <c r="U587" s="1">
        <v>21.3002382375374</v>
      </c>
      <c r="V587" s="8">
        <v>2</v>
      </c>
      <c r="W587" s="1"/>
      <c r="X587" s="11">
        <f t="shared" si="245"/>
        <v>0</v>
      </c>
      <c r="Y587" s="5">
        <f t="shared" si="246"/>
        <v>0</v>
      </c>
      <c r="Z587" s="5"/>
      <c r="AA587" s="5">
        <f t="shared" si="247"/>
        <v>0</v>
      </c>
      <c r="AB587" s="5"/>
      <c r="AC587" s="5"/>
      <c r="AD587" s="5"/>
      <c r="AE587" s="11">
        <f t="shared" si="248"/>
        <v>0</v>
      </c>
      <c r="AF587" s="10"/>
      <c r="AG587" s="12">
        <f t="shared" si="249"/>
        <v>2.3420395503429205E-2</v>
      </c>
      <c r="AH587" s="12">
        <f t="shared" si="250"/>
        <v>0.19397910516916322</v>
      </c>
      <c r="AI587" s="12">
        <f t="shared" si="244"/>
        <v>0.15245169885827142</v>
      </c>
      <c r="AJ587" s="12">
        <f t="shared" si="251"/>
        <v>3.7760258231688937E-2</v>
      </c>
      <c r="AK587" s="12">
        <f t="shared" si="252"/>
        <v>6.4122714551513971E-2</v>
      </c>
      <c r="AL587" s="12">
        <f t="shared" si="253"/>
        <v>0.15864986160080141</v>
      </c>
      <c r="AM587" s="12">
        <f t="shared" si="254"/>
        <v>2.2244069692875623E-2</v>
      </c>
      <c r="AN587" s="6">
        <f t="shared" si="255"/>
        <v>1036.1311070566337</v>
      </c>
      <c r="AO587" s="6">
        <f t="shared" si="256"/>
        <v>1334.6944675680115</v>
      </c>
      <c r="AP587" s="6">
        <f t="shared" si="257"/>
        <v>1916.6186027048345</v>
      </c>
      <c r="AQ587" s="6">
        <f t="shared" si="258"/>
        <v>24.266600320672307</v>
      </c>
      <c r="AR587" s="6">
        <f t="shared" si="259"/>
        <v>258.90283849307565</v>
      </c>
      <c r="AS587" s="6">
        <f t="shared" si="260"/>
        <v>292.19176204571841</v>
      </c>
      <c r="AT587" s="12">
        <f t="shared" si="261"/>
        <v>3.6842998174654307E-2</v>
      </c>
      <c r="AU587" s="12">
        <f t="shared" si="262"/>
        <v>6.21657822253463E-2</v>
      </c>
      <c r="AV587" s="12">
        <f t="shared" si="263"/>
        <v>0.15762574911460314</v>
      </c>
      <c r="AW587" s="12">
        <f t="shared" si="264"/>
        <v>2.0364152613896458E-2</v>
      </c>
      <c r="AX587" s="12">
        <f t="shared" si="265"/>
        <v>2.0364152613896458E-2</v>
      </c>
      <c r="AY587" s="6">
        <f t="shared" si="266"/>
        <v>5813001000</v>
      </c>
      <c r="AZ587" s="13">
        <f t="shared" si="267"/>
        <v>0.55375029180280544</v>
      </c>
      <c r="BA587" s="14">
        <f t="shared" si="268"/>
        <v>14.902983301081656</v>
      </c>
      <c r="BB587" s="6"/>
      <c r="BC587" s="15"/>
      <c r="BD587" s="13">
        <f>_xlfn.PERCENTRANK.EXC($AX586:$AX$1474,AX587)</f>
        <v>0.86</v>
      </c>
      <c r="BE587" s="13">
        <f>_xlfn.PERCENTRANK.EXC($AZ586:$AZ$1474,AZ587)</f>
        <v>0.97399999999999998</v>
      </c>
      <c r="BF587" s="13">
        <f>1-_xlfn.PERCENTRANK.EXC($BA586:$BA$1474,BA587)</f>
        <v>0.40800000000000003</v>
      </c>
      <c r="BG587" s="13">
        <v>0</v>
      </c>
      <c r="BH587" s="16">
        <f t="shared" si="269"/>
        <v>0.53</v>
      </c>
    </row>
    <row r="588" spans="1:60" collapsed="1">
      <c r="A588" s="4" t="s">
        <v>998</v>
      </c>
      <c r="B588" s="4" t="s">
        <v>999</v>
      </c>
      <c r="C588" s="4" t="s">
        <v>20</v>
      </c>
      <c r="D588" s="4" t="s">
        <v>803</v>
      </c>
      <c r="E588" s="45">
        <v>77860036896</v>
      </c>
      <c r="F588" s="45">
        <v>95200000000</v>
      </c>
      <c r="G588" s="45">
        <v>88387000000</v>
      </c>
      <c r="H588" s="45">
        <v>103608000000</v>
      </c>
      <c r="I588" s="43">
        <v>7040000000</v>
      </c>
      <c r="J588" s="43">
        <v>5816000000</v>
      </c>
      <c r="K588" s="43">
        <v>5377000000</v>
      </c>
      <c r="L588" s="45">
        <v>8260000000</v>
      </c>
      <c r="M588" s="45">
        <v>50655000</v>
      </c>
      <c r="N588" s="45">
        <v>45890000</v>
      </c>
      <c r="O588" s="45">
        <v>44028000</v>
      </c>
      <c r="P588" s="45">
        <v>23092000000</v>
      </c>
      <c r="Q588" s="45">
        <v>18720000000</v>
      </c>
      <c r="R588" s="45">
        <v>32521000000</v>
      </c>
      <c r="S588" s="45">
        <v>13924000000</v>
      </c>
      <c r="T588" s="45">
        <v>68232823360</v>
      </c>
      <c r="U588" s="1">
        <v>12.622153399612101</v>
      </c>
      <c r="V588" s="8">
        <v>3</v>
      </c>
      <c r="W588" s="1"/>
      <c r="X588" s="11">
        <f t="shared" si="245"/>
        <v>0</v>
      </c>
      <c r="Y588" s="5">
        <f t="shared" si="246"/>
        <v>0</v>
      </c>
      <c r="Z588" s="5"/>
      <c r="AA588" s="5">
        <f t="shared" si="247"/>
        <v>0</v>
      </c>
      <c r="AB588" s="5"/>
      <c r="AC588" s="5"/>
      <c r="AD588" s="5"/>
      <c r="AE588" s="17">
        <f t="shared" si="248"/>
        <v>0</v>
      </c>
      <c r="AF588" s="10"/>
      <c r="AG588" s="12">
        <f t="shared" si="249"/>
        <v>7.3949579831932774E-2</v>
      </c>
      <c r="AH588" s="12">
        <f t="shared" si="250"/>
        <v>6.5801531899487481E-2</v>
      </c>
      <c r="AI588" s="12">
        <f t="shared" si="244"/>
        <v>7.9723573469230175E-2</v>
      </c>
      <c r="AJ588" s="12">
        <f t="shared" si="251"/>
        <v>4.9909195371098392E-3</v>
      </c>
      <c r="AK588" s="12">
        <f t="shared" si="252"/>
        <v>2.6835361346427167E-2</v>
      </c>
      <c r="AL588" s="12">
        <f t="shared" si="253"/>
        <v>9.4452936049294056E-3</v>
      </c>
      <c r="AM588" s="12">
        <f t="shared" si="254"/>
        <v>6.0211738223408418E-2</v>
      </c>
      <c r="AN588" s="6">
        <f t="shared" si="255"/>
        <v>1879.3801204224658</v>
      </c>
      <c r="AO588" s="6">
        <f t="shared" si="256"/>
        <v>1926.0623229461755</v>
      </c>
      <c r="AP588" s="6">
        <f t="shared" si="257"/>
        <v>2353.2297628781685</v>
      </c>
      <c r="AQ588" s="6">
        <f t="shared" si="258"/>
        <v>138.97937024972856</v>
      </c>
      <c r="AR588" s="6">
        <f t="shared" si="259"/>
        <v>126.73785138374373</v>
      </c>
      <c r="AS588" s="6">
        <f t="shared" si="260"/>
        <v>187.60788589079675</v>
      </c>
      <c r="AT588" s="12">
        <f t="shared" si="261"/>
        <v>1.3314133692930552E-2</v>
      </c>
      <c r="AU588" s="12">
        <f t="shared" si="262"/>
        <v>3.3948718946259948E-2</v>
      </c>
      <c r="AV588" s="12">
        <f t="shared" si="263"/>
        <v>1.780539835207362E-2</v>
      </c>
      <c r="AW588" s="12">
        <f t="shared" si="264"/>
        <v>6.755630923198197E-2</v>
      </c>
      <c r="AX588" s="12">
        <f t="shared" si="265"/>
        <v>4.9909195371098392E-3</v>
      </c>
      <c r="AY588" s="6">
        <f t="shared" si="266"/>
        <v>60409000000</v>
      </c>
      <c r="AZ588" s="13">
        <f t="shared" si="267"/>
        <v>0.1367345925276035</v>
      </c>
      <c r="BA588" s="14">
        <f t="shared" si="268"/>
        <v>8.2606323680387401</v>
      </c>
      <c r="BB588" s="6"/>
      <c r="BC588" s="15"/>
      <c r="BD588" s="13">
        <f>_xlfn.PERCENTRANK.EXC($AX587:$AX$1474,AX588)</f>
        <v>0.74</v>
      </c>
      <c r="BE588" s="13">
        <f>_xlfn.PERCENTRANK.EXC($AZ587:$AZ$1474,AZ588)</f>
        <v>0.78800000000000003</v>
      </c>
      <c r="BF588" s="13">
        <f>1-_xlfn.PERCENTRANK.EXC($BA587:$BA$1474,BA588)</f>
        <v>0.79899999999999993</v>
      </c>
      <c r="BG588" s="13">
        <v>0</v>
      </c>
      <c r="BH588" s="16">
        <f t="shared" si="269"/>
        <v>0.62519999999999998</v>
      </c>
    </row>
    <row r="589" spans="1:60" collapsed="1">
      <c r="A589" s="4" t="s">
        <v>280</v>
      </c>
      <c r="B589" s="4" t="s">
        <v>281</v>
      </c>
      <c r="C589" s="4" t="s">
        <v>20</v>
      </c>
      <c r="D589" s="4" t="s">
        <v>261</v>
      </c>
      <c r="E589" s="45">
        <v>910770198609</v>
      </c>
      <c r="F589" s="45">
        <v>1416031000000</v>
      </c>
      <c r="G589" s="45">
        <v>1024856000000</v>
      </c>
      <c r="H589" s="45">
        <v>1330331000000</v>
      </c>
      <c r="I589" s="43">
        <v>2680000000</v>
      </c>
      <c r="J589" s="43">
        <v>67892000000</v>
      </c>
      <c r="K589" s="43">
        <v>47654000000</v>
      </c>
      <c r="L589" s="45">
        <v>97044000000</v>
      </c>
      <c r="M589" s="45">
        <v>392726000</v>
      </c>
      <c r="N589" s="45">
        <v>353160000</v>
      </c>
      <c r="O589" s="45">
        <v>339952000</v>
      </c>
      <c r="P589" s="45">
        <v>209456000000</v>
      </c>
      <c r="Q589" s="45">
        <v>389473000000</v>
      </c>
      <c r="R589" s="45">
        <v>360866000000</v>
      </c>
      <c r="S589" s="45">
        <v>88636000000</v>
      </c>
      <c r="T589" s="45">
        <v>839407732026.00098</v>
      </c>
      <c r="U589" s="1">
        <v>13.4913983358443</v>
      </c>
      <c r="V589" s="8">
        <v>3</v>
      </c>
      <c r="W589" s="1"/>
      <c r="X589" s="11">
        <f t="shared" si="245"/>
        <v>0</v>
      </c>
      <c r="Y589" s="5">
        <f t="shared" si="246"/>
        <v>0</v>
      </c>
      <c r="Z589" s="5"/>
      <c r="AA589" s="5">
        <f t="shared" si="247"/>
        <v>0</v>
      </c>
      <c r="AB589" s="5"/>
      <c r="AC589" s="5"/>
      <c r="AD589" s="17"/>
      <c r="AE589" s="17">
        <f t="shared" si="248"/>
        <v>0</v>
      </c>
      <c r="AF589" s="10"/>
      <c r="AG589" s="12">
        <f t="shared" si="249"/>
        <v>1.8926139328870625E-3</v>
      </c>
      <c r="AH589" s="12">
        <f t="shared" si="250"/>
        <v>6.6245404232399482E-2</v>
      </c>
      <c r="AI589" s="12">
        <f t="shared" si="244"/>
        <v>7.294725899043171E-2</v>
      </c>
      <c r="AJ589" s="12">
        <f t="shared" si="251"/>
        <v>-3.6656242089683211E-3</v>
      </c>
      <c r="AK589" s="12">
        <f t="shared" si="252"/>
        <v>4.4438351329295411E-2</v>
      </c>
      <c r="AL589" s="12">
        <f t="shared" si="253"/>
        <v>0.23508290746241189</v>
      </c>
      <c r="AM589" s="12">
        <f t="shared" si="254"/>
        <v>6.134932433640361E-2</v>
      </c>
      <c r="AN589" s="6">
        <f t="shared" si="255"/>
        <v>3605.6461757051989</v>
      </c>
      <c r="AO589" s="6">
        <f t="shared" si="256"/>
        <v>2901.9594518065464</v>
      </c>
      <c r="AP589" s="6">
        <f t="shared" si="257"/>
        <v>3913.2906998635103</v>
      </c>
      <c r="AQ589" s="6">
        <f t="shared" si="258"/>
        <v>6.8240961892006133</v>
      </c>
      <c r="AR589" s="6">
        <f t="shared" si="259"/>
        <v>192.24147695095706</v>
      </c>
      <c r="AS589" s="6">
        <f t="shared" si="260"/>
        <v>285.46383018779125</v>
      </c>
      <c r="AT589" s="12">
        <f t="shared" si="261"/>
        <v>4.8279484776811987E-3</v>
      </c>
      <c r="AU589" s="12">
        <f t="shared" si="262"/>
        <v>5.1094576392558988E-2</v>
      </c>
      <c r="AV589" s="12">
        <f t="shared" si="263"/>
        <v>0.24561176875984692</v>
      </c>
      <c r="AW589" s="12">
        <f t="shared" si="264"/>
        <v>6.8113323345569077E-2</v>
      </c>
      <c r="AX589" s="12">
        <f t="shared" si="265"/>
        <v>-3.6656242089683211E-3</v>
      </c>
      <c r="AY589" s="6">
        <f t="shared" si="266"/>
        <v>871159000000</v>
      </c>
      <c r="AZ589" s="13">
        <f t="shared" si="267"/>
        <v>0.11139642705866552</v>
      </c>
      <c r="BA589" s="14">
        <f t="shared" si="268"/>
        <v>8.6497643545814373</v>
      </c>
      <c r="BB589" s="6"/>
      <c r="BC589" s="15"/>
      <c r="BD589" s="13">
        <f>_xlfn.PERCENTRANK.EXC($AX588:$AX$1474,AX589)</f>
        <v>0.67600000000000005</v>
      </c>
      <c r="BE589" s="13">
        <f>_xlfn.PERCENTRANK.EXC($AZ588:$AZ$1474,AZ589)</f>
        <v>0.67100000000000004</v>
      </c>
      <c r="BF589" s="13">
        <f>1-_xlfn.PERCENTRANK.EXC($BA588:$BA$1474,BA589)</f>
        <v>0.77600000000000002</v>
      </c>
      <c r="BG589" s="13">
        <v>0</v>
      </c>
      <c r="BH589" s="16">
        <f t="shared" si="269"/>
        <v>0.57980000000000009</v>
      </c>
    </row>
    <row r="590" spans="1:60" collapsed="1">
      <c r="A590" s="4" t="s">
        <v>2243</v>
      </c>
      <c r="B590" s="4" t="s">
        <v>2244</v>
      </c>
      <c r="C590" s="4" t="s">
        <v>20</v>
      </c>
      <c r="D590" s="4" t="s">
        <v>2228</v>
      </c>
      <c r="E590" s="45">
        <v>543623862000</v>
      </c>
      <c r="F590" s="45">
        <v>482125000000</v>
      </c>
      <c r="G590" s="45">
        <v>472591000000</v>
      </c>
      <c r="H590" s="45">
        <v>609132000000</v>
      </c>
      <c r="I590" s="43">
        <v>16264000000</v>
      </c>
      <c r="J590" s="43">
        <v>35698000000</v>
      </c>
      <c r="K590" s="43">
        <v>42739000000</v>
      </c>
      <c r="L590" s="45">
        <v>37081000000</v>
      </c>
      <c r="M590" s="45">
        <v>247871000</v>
      </c>
      <c r="N590" s="45">
        <v>216961000</v>
      </c>
      <c r="O590" s="45">
        <v>204940000</v>
      </c>
      <c r="P590" s="45">
        <v>230379000000</v>
      </c>
      <c r="Q590" s="45">
        <v>21396000000</v>
      </c>
      <c r="R590" s="45">
        <v>123843000000</v>
      </c>
      <c r="S590" s="45">
        <v>91327000000</v>
      </c>
      <c r="T590" s="45">
        <v>372635407660.00098</v>
      </c>
      <c r="U590" s="1">
        <v>14.5599262960083</v>
      </c>
      <c r="V590" s="8">
        <v>3</v>
      </c>
      <c r="W590" s="1"/>
      <c r="X590" s="11">
        <f t="shared" si="245"/>
        <v>0</v>
      </c>
      <c r="Y590" s="5">
        <f t="shared" si="246"/>
        <v>0</v>
      </c>
      <c r="Z590" s="5"/>
      <c r="AA590" s="5">
        <f t="shared" si="247"/>
        <v>0</v>
      </c>
      <c r="AB590" s="5"/>
      <c r="AC590" s="5"/>
      <c r="AD590" s="5"/>
      <c r="AE590" s="5">
        <f t="shared" si="248"/>
        <v>0</v>
      </c>
      <c r="AF590" s="10"/>
      <c r="AG590" s="12">
        <f t="shared" si="249"/>
        <v>3.3733990147783249E-2</v>
      </c>
      <c r="AH590" s="12">
        <f t="shared" si="250"/>
        <v>7.5536774928003286E-2</v>
      </c>
      <c r="AI590" s="12">
        <f t="shared" si="244"/>
        <v>6.087514693038619E-2</v>
      </c>
      <c r="AJ590" s="12">
        <f t="shared" si="251"/>
        <v>1.384983107552662E-2</v>
      </c>
      <c r="AK590" s="12">
        <f t="shared" si="252"/>
        <v>4.3208206342026712E-2</v>
      </c>
      <c r="AL590" s="12">
        <f t="shared" si="253"/>
        <v>4.9673799735376889E-2</v>
      </c>
      <c r="AM590" s="12">
        <f t="shared" si="254"/>
        <v>6.355115973325276E-3</v>
      </c>
      <c r="AN590" s="6">
        <f t="shared" si="255"/>
        <v>1945.0641664414152</v>
      </c>
      <c r="AO590" s="6">
        <f t="shared" si="256"/>
        <v>2178.2301888357815</v>
      </c>
      <c r="AP590" s="6">
        <f t="shared" si="257"/>
        <v>2972.2455352786183</v>
      </c>
      <c r="AQ590" s="6">
        <f t="shared" si="258"/>
        <v>65.614775427540934</v>
      </c>
      <c r="AR590" s="6">
        <f t="shared" si="259"/>
        <v>164.53648351547054</v>
      </c>
      <c r="AS590" s="6">
        <f t="shared" si="260"/>
        <v>180.93588367327024</v>
      </c>
      <c r="AT590" s="12">
        <f t="shared" si="261"/>
        <v>2.5256183042373426E-2</v>
      </c>
      <c r="AU590" s="12">
        <f t="shared" si="262"/>
        <v>5.3165971777652699E-2</v>
      </c>
      <c r="AV590" s="12">
        <f t="shared" si="263"/>
        <v>6.148319047863704E-2</v>
      </c>
      <c r="AW590" s="12">
        <f t="shared" si="264"/>
        <v>1.596110654058025E-2</v>
      </c>
      <c r="AX590" s="12">
        <f t="shared" si="265"/>
        <v>6.355115973325276E-3</v>
      </c>
      <c r="AY590" s="6">
        <f t="shared" si="266"/>
        <v>284291000000</v>
      </c>
      <c r="AZ590" s="13">
        <f t="shared" si="267"/>
        <v>0.13043325325107022</v>
      </c>
      <c r="BA590" s="14">
        <f t="shared" si="268"/>
        <v>10.049227573690056</v>
      </c>
      <c r="BB590" s="6"/>
      <c r="BC590" s="15"/>
      <c r="BD590" s="13">
        <f>_xlfn.PERCENTRANK.EXC($AX589:$AX$1474,AX590)</f>
        <v>0.75</v>
      </c>
      <c r="BE590" s="13">
        <f>_xlfn.PERCENTRANK.EXC($AZ589:$AZ$1474,AZ590)</f>
        <v>0.76</v>
      </c>
      <c r="BF590" s="13">
        <f>1-_xlfn.PERCENTRANK.EXC($BA589:$BA$1474,BA590)</f>
        <v>0.67999999999999994</v>
      </c>
      <c r="BG590" s="13">
        <v>0</v>
      </c>
      <c r="BH590" s="16">
        <f t="shared" si="269"/>
        <v>0.57400000000000007</v>
      </c>
    </row>
    <row r="591" spans="1:60" collapsed="1">
      <c r="A591" s="4" t="s">
        <v>1603</v>
      </c>
      <c r="B591" s="4" t="s">
        <v>1604</v>
      </c>
      <c r="C591" s="4" t="s">
        <v>20</v>
      </c>
      <c r="D591" s="4" t="s">
        <v>1564</v>
      </c>
      <c r="E591" s="45">
        <v>1068349680828</v>
      </c>
      <c r="F591" s="45">
        <v>273099000000</v>
      </c>
      <c r="G591" s="45">
        <v>378307000000</v>
      </c>
      <c r="H591" s="45">
        <v>483071000000</v>
      </c>
      <c r="I591" s="43">
        <v>20513000000</v>
      </c>
      <c r="J591" s="43">
        <v>36316000000</v>
      </c>
      <c r="K591" s="43">
        <v>41459000000</v>
      </c>
      <c r="L591" s="45">
        <v>65912000000</v>
      </c>
      <c r="M591" s="45">
        <v>348666000</v>
      </c>
      <c r="N591" s="45">
        <v>330652000</v>
      </c>
      <c r="O591" s="45">
        <v>312428000</v>
      </c>
      <c r="P591" s="45">
        <v>59854000000</v>
      </c>
      <c r="Q591" s="45">
        <v>36702000000</v>
      </c>
      <c r="R591" s="45">
        <v>225122000000</v>
      </c>
      <c r="S591" s="45">
        <v>28958000000</v>
      </c>
      <c r="T591" s="45">
        <v>931971821051.96301</v>
      </c>
      <c r="U591" s="1">
        <v>18.442510056160401</v>
      </c>
      <c r="V591" s="8">
        <v>2</v>
      </c>
      <c r="W591" s="1"/>
      <c r="X591" s="11">
        <f t="shared" si="245"/>
        <v>0</v>
      </c>
      <c r="Y591" s="5">
        <f t="shared" si="246"/>
        <v>0</v>
      </c>
      <c r="Z591" s="5"/>
      <c r="AA591" s="5">
        <f t="shared" si="247"/>
        <v>0</v>
      </c>
      <c r="AB591" s="5"/>
      <c r="AC591" s="5"/>
      <c r="AD591" s="5"/>
      <c r="AE591" s="5">
        <f t="shared" si="248"/>
        <v>0</v>
      </c>
      <c r="AF591" s="10"/>
      <c r="AG591" s="12">
        <f t="shared" si="249"/>
        <v>7.5111955737662897E-2</v>
      </c>
      <c r="AH591" s="12">
        <f t="shared" si="250"/>
        <v>9.5996108980272638E-2</v>
      </c>
      <c r="AI591" s="12">
        <f t="shared" si="244"/>
        <v>0.13644371117289178</v>
      </c>
      <c r="AJ591" s="12">
        <f t="shared" si="251"/>
        <v>3.4117887616188503E-2</v>
      </c>
      <c r="AK591" s="12">
        <f t="shared" si="252"/>
        <v>4.158431547011654E-2</v>
      </c>
      <c r="AL591" s="12">
        <f t="shared" si="253"/>
        <v>7.1074609252304688E-2</v>
      </c>
      <c r="AM591" s="12">
        <f t="shared" si="254"/>
        <v>0.10444581460254199</v>
      </c>
      <c r="AN591" s="6">
        <f t="shared" si="255"/>
        <v>783.26822804632513</v>
      </c>
      <c r="AO591" s="6">
        <f t="shared" si="256"/>
        <v>1144.1243361600716</v>
      </c>
      <c r="AP591" s="6">
        <f t="shared" si="257"/>
        <v>1546.1834406647292</v>
      </c>
      <c r="AQ591" s="6">
        <f t="shared" si="258"/>
        <v>58.832808475733223</v>
      </c>
      <c r="AR591" s="6">
        <f t="shared" si="259"/>
        <v>109.83148446100432</v>
      </c>
      <c r="AS591" s="6">
        <f t="shared" si="260"/>
        <v>210.96700679836636</v>
      </c>
      <c r="AT591" s="12">
        <f t="shared" si="261"/>
        <v>4.0815040009836157E-2</v>
      </c>
      <c r="AU591" s="12">
        <f t="shared" si="262"/>
        <v>5.1472613807576506E-2</v>
      </c>
      <c r="AV591" s="12">
        <f t="shared" si="263"/>
        <v>7.801110069977879E-2</v>
      </c>
      <c r="AW591" s="12">
        <f t="shared" si="264"/>
        <v>0.11493088964653375</v>
      </c>
      <c r="AX591" s="12">
        <f t="shared" si="265"/>
        <v>3.4117887616188503E-2</v>
      </c>
      <c r="AY591" s="6">
        <f t="shared" si="266"/>
        <v>292720000000</v>
      </c>
      <c r="AZ591" s="13">
        <f t="shared" si="267"/>
        <v>0.22517081169718506</v>
      </c>
      <c r="BA591" s="14">
        <f t="shared" si="268"/>
        <v>14.139638018144844</v>
      </c>
      <c r="BB591" s="6"/>
      <c r="BC591" s="15"/>
      <c r="BD591" s="13">
        <f>_xlfn.PERCENTRANK.EXC($AX590:$AX$1474,AX591)</f>
        <v>0.93300000000000005</v>
      </c>
      <c r="BE591" s="13">
        <f>_xlfn.PERCENTRANK.EXC($AZ590:$AZ$1474,AZ591)</f>
        <v>0.91400000000000003</v>
      </c>
      <c r="BF591" s="13">
        <f>1-_xlfn.PERCENTRANK.EXC($BA590:$BA$1474,BA591)</f>
        <v>0.45099999999999996</v>
      </c>
      <c r="BG591" s="13">
        <v>0</v>
      </c>
      <c r="BH591" s="16">
        <f t="shared" si="269"/>
        <v>0.54980000000000007</v>
      </c>
    </row>
    <row r="592" spans="1:60" collapsed="1">
      <c r="A592" s="4" t="s">
        <v>30</v>
      </c>
      <c r="B592" s="4" t="s">
        <v>31</v>
      </c>
      <c r="C592" s="4" t="s">
        <v>20</v>
      </c>
      <c r="D592" s="4" t="s">
        <v>24</v>
      </c>
      <c r="E592" s="45">
        <v>393702839571</v>
      </c>
      <c r="F592" s="45">
        <v>207015000000</v>
      </c>
      <c r="G592" s="45">
        <v>246212000000</v>
      </c>
      <c r="H592" s="45">
        <v>274139000000</v>
      </c>
      <c r="I592" s="43">
        <v>21176000000</v>
      </c>
      <c r="J592" s="43">
        <v>22676000000</v>
      </c>
      <c r="K592" s="43">
        <v>23866000000</v>
      </c>
      <c r="L592" s="45">
        <v>31537000000</v>
      </c>
      <c r="M592" s="45">
        <v>136772500</v>
      </c>
      <c r="N592" s="45">
        <v>125010500</v>
      </c>
      <c r="O592" s="45">
        <v>111559000</v>
      </c>
      <c r="P592" s="45">
        <v>49317000000</v>
      </c>
      <c r="Q592" s="45">
        <v>816000000</v>
      </c>
      <c r="R592" s="45">
        <v>229737000000</v>
      </c>
      <c r="S592" s="45">
        <v>25831000000</v>
      </c>
      <c r="T592" s="45">
        <v>336798631103.99902</v>
      </c>
      <c r="U592" s="1">
        <v>14.1128720210481</v>
      </c>
      <c r="V592" s="8">
        <v>3</v>
      </c>
      <c r="W592" s="1"/>
      <c r="X592" s="11">
        <f t="shared" si="245"/>
        <v>0</v>
      </c>
      <c r="Y592" s="5">
        <f t="shared" si="246"/>
        <v>0</v>
      </c>
      <c r="Z592" s="5"/>
      <c r="AA592" s="5">
        <f t="shared" si="247"/>
        <v>0</v>
      </c>
      <c r="AB592" s="5"/>
      <c r="AC592" s="5"/>
      <c r="AD592" s="5"/>
      <c r="AE592" s="5">
        <f t="shared" si="248"/>
        <v>0</v>
      </c>
      <c r="AF592" s="10"/>
      <c r="AG592" s="12">
        <f t="shared" si="249"/>
        <v>0.10229210443687656</v>
      </c>
      <c r="AH592" s="12">
        <f t="shared" si="250"/>
        <v>9.2099491495134272E-2</v>
      </c>
      <c r="AI592" s="12">
        <f t="shared" si="244"/>
        <v>0.11504018034646657</v>
      </c>
      <c r="AJ592" s="12">
        <f t="shared" si="251"/>
        <v>1.66574502929977E-2</v>
      </c>
      <c r="AK592" s="12">
        <f t="shared" si="252"/>
        <v>1.8068346544009684E-2</v>
      </c>
      <c r="AL592" s="12">
        <f t="shared" si="253"/>
        <v>2.3705614752997484E-2</v>
      </c>
      <c r="AM592" s="12">
        <f t="shared" si="254"/>
        <v>5.6514969794311698E-2</v>
      </c>
      <c r="AN592" s="6">
        <f t="shared" si="255"/>
        <v>1513.5718071980843</v>
      </c>
      <c r="AO592" s="6">
        <f t="shared" si="256"/>
        <v>1969.5305594330077</v>
      </c>
      <c r="AP592" s="6">
        <f t="shared" si="257"/>
        <v>2457.3454405292268</v>
      </c>
      <c r="AQ592" s="6">
        <f t="shared" si="258"/>
        <v>154.82644537461843</v>
      </c>
      <c r="AR592" s="6">
        <f t="shared" si="259"/>
        <v>181.39276300790735</v>
      </c>
      <c r="AS592" s="6">
        <f t="shared" si="260"/>
        <v>282.69346265204962</v>
      </c>
      <c r="AT592" s="12">
        <f t="shared" si="261"/>
        <v>2.8916631303035567E-2</v>
      </c>
      <c r="AU592" s="12">
        <f t="shared" si="262"/>
        <v>3.7569621993595037E-2</v>
      </c>
      <c r="AV592" s="12">
        <f t="shared" si="263"/>
        <v>3.6049784786505112E-2</v>
      </c>
      <c r="AW592" s="12">
        <f t="shared" si="264"/>
        <v>7.6752696969025092E-2</v>
      </c>
      <c r="AX592" s="12">
        <f t="shared" si="265"/>
        <v>1.66574502929977E-2</v>
      </c>
      <c r="AY592" s="6">
        <f t="shared" si="266"/>
        <v>254039000000</v>
      </c>
      <c r="AZ592" s="13">
        <f t="shared" si="267"/>
        <v>0.12414235609493031</v>
      </c>
      <c r="BA592" s="14">
        <f t="shared" si="268"/>
        <v>10.679475888765547</v>
      </c>
      <c r="BB592" s="6"/>
      <c r="BC592" s="15"/>
      <c r="BD592" s="13">
        <f>_xlfn.PERCENTRANK.EXC($AX591:$AX$1474,AX592)</f>
        <v>0.83299999999999996</v>
      </c>
      <c r="BE592" s="13">
        <f>_xlfn.PERCENTRANK.EXC($AZ591:$AZ$1474,AZ592)</f>
        <v>0.73299999999999998</v>
      </c>
      <c r="BF592" s="13">
        <f>1-_xlfn.PERCENTRANK.EXC($BA591:$BA$1474,BA592)</f>
        <v>0.63800000000000001</v>
      </c>
      <c r="BG592" s="13">
        <v>0</v>
      </c>
      <c r="BH592" s="16">
        <f t="shared" si="269"/>
        <v>0.56840000000000002</v>
      </c>
    </row>
    <row r="593" spans="1:60" collapsed="1">
      <c r="A593" s="4" t="s">
        <v>2692</v>
      </c>
      <c r="B593" s="4" t="s">
        <v>2693</v>
      </c>
      <c r="C593" s="4" t="s">
        <v>20</v>
      </c>
      <c r="D593" s="4" t="s">
        <v>2543</v>
      </c>
      <c r="E593" s="45">
        <v>299474857812</v>
      </c>
      <c r="F593" s="45">
        <v>174284000000</v>
      </c>
      <c r="G593" s="45">
        <v>223440000000</v>
      </c>
      <c r="H593" s="45">
        <v>403343000000</v>
      </c>
      <c r="I593" s="43">
        <v>15238000000</v>
      </c>
      <c r="J593" s="43">
        <v>20612000000</v>
      </c>
      <c r="K593" s="43">
        <v>26281000000</v>
      </c>
      <c r="L593" s="45">
        <v>26638000000</v>
      </c>
      <c r="M593" s="45">
        <v>103019000</v>
      </c>
      <c r="N593" s="45">
        <v>102831000</v>
      </c>
      <c r="O593" s="45">
        <v>102744000</v>
      </c>
      <c r="P593" s="45">
        <v>98449000000</v>
      </c>
      <c r="Q593" s="45">
        <v>116713000000</v>
      </c>
      <c r="R593" s="45">
        <v>119488000000</v>
      </c>
      <c r="S593" s="45">
        <v>62235000000</v>
      </c>
      <c r="T593" s="45">
        <v>305916060463</v>
      </c>
      <c r="U593" s="1">
        <v>16.1903264192694</v>
      </c>
      <c r="V593" s="8">
        <v>3</v>
      </c>
      <c r="W593" s="1"/>
      <c r="X593" s="11">
        <f t="shared" si="245"/>
        <v>0</v>
      </c>
      <c r="Y593" s="5">
        <f t="shared" si="246"/>
        <v>0</v>
      </c>
      <c r="Z593" s="5"/>
      <c r="AA593" s="5">
        <f t="shared" si="247"/>
        <v>0</v>
      </c>
      <c r="AB593" s="5"/>
      <c r="AC593" s="5"/>
      <c r="AD593" s="5"/>
      <c r="AE593" s="17">
        <f t="shared" si="248"/>
        <v>0</v>
      </c>
      <c r="AF593" s="10"/>
      <c r="AG593" s="12">
        <f t="shared" si="249"/>
        <v>8.7432007527942904E-2</v>
      </c>
      <c r="AH593" s="12">
        <f t="shared" si="250"/>
        <v>9.2248478338703907E-2</v>
      </c>
      <c r="AI593" s="12">
        <f t="shared" si="244"/>
        <v>6.6043045249328733E-2</v>
      </c>
      <c r="AJ593" s="12">
        <f t="shared" si="251"/>
        <v>5.0597334067459698E-2</v>
      </c>
      <c r="AK593" s="12">
        <f t="shared" si="252"/>
        <v>0.10344900378160782</v>
      </c>
      <c r="AL593" s="12">
        <f t="shared" si="253"/>
        <v>3.3401381895130422E-2</v>
      </c>
      <c r="AM593" s="12">
        <f t="shared" si="254"/>
        <v>4.3670913573432113E-2</v>
      </c>
      <c r="AN593" s="6">
        <f t="shared" si="255"/>
        <v>1691.7655966375135</v>
      </c>
      <c r="AO593" s="6">
        <f t="shared" si="256"/>
        <v>2172.8856084254749</v>
      </c>
      <c r="AP593" s="6">
        <f t="shared" si="257"/>
        <v>3925.7085571906873</v>
      </c>
      <c r="AQ593" s="6">
        <f t="shared" si="258"/>
        <v>147.91446238072589</v>
      </c>
      <c r="AR593" s="6">
        <f t="shared" si="259"/>
        <v>200.44539098131887</v>
      </c>
      <c r="AS593" s="6">
        <f t="shared" si="260"/>
        <v>259.26574787822159</v>
      </c>
      <c r="AT593" s="12">
        <f t="shared" si="261"/>
        <v>5.0762536782793966E-2</v>
      </c>
      <c r="AU593" s="12">
        <f t="shared" si="262"/>
        <v>0.10360467582447175</v>
      </c>
      <c r="AV593" s="12">
        <f t="shared" si="263"/>
        <v>3.3563880607799357E-2</v>
      </c>
      <c r="AW593" s="12">
        <f t="shared" si="264"/>
        <v>4.3818152261071441E-2</v>
      </c>
      <c r="AX593" s="12">
        <f t="shared" si="265"/>
        <v>3.3401381895130422E-2</v>
      </c>
      <c r="AY593" s="6">
        <f t="shared" si="266"/>
        <v>272415000000</v>
      </c>
      <c r="AZ593" s="13">
        <f t="shared" si="267"/>
        <v>9.7784630068094638E-2</v>
      </c>
      <c r="BA593" s="14">
        <f t="shared" si="268"/>
        <v>11.484197779975974</v>
      </c>
      <c r="BB593" s="6"/>
      <c r="BC593" s="15"/>
      <c r="BD593" s="13">
        <f>_xlfn.PERCENTRANK.EXC($AX592:$AX$1474,AX593)</f>
        <v>0.93</v>
      </c>
      <c r="BE593" s="13">
        <f>_xlfn.PERCENTRANK.EXC($AZ592:$AZ$1474,AZ593)</f>
        <v>0.59699999999999998</v>
      </c>
      <c r="BF593" s="13">
        <f>1-_xlfn.PERCENTRANK.EXC($BA592:$BA$1474,BA593)</f>
        <v>0.59099999999999997</v>
      </c>
      <c r="BG593" s="13">
        <v>0</v>
      </c>
      <c r="BH593" s="16">
        <f t="shared" si="269"/>
        <v>0.54180000000000006</v>
      </c>
    </row>
    <row r="594" spans="1:60" collapsed="1">
      <c r="A594" s="4" t="s">
        <v>2636</v>
      </c>
      <c r="B594" s="4" t="s">
        <v>2637</v>
      </c>
      <c r="C594" s="4" t="s">
        <v>20</v>
      </c>
      <c r="D594" s="4" t="s">
        <v>2543</v>
      </c>
      <c r="E594" s="45">
        <v>93651790400</v>
      </c>
      <c r="F594" s="45">
        <v>110758000000</v>
      </c>
      <c r="G594" s="45">
        <v>121349000000</v>
      </c>
      <c r="H594" s="45">
        <v>123339000000</v>
      </c>
      <c r="I594" s="43">
        <v>2807000000</v>
      </c>
      <c r="J594" s="43">
        <v>6685000000</v>
      </c>
      <c r="K594" s="43">
        <v>7058000000</v>
      </c>
      <c r="L594" s="45">
        <v>7381000000</v>
      </c>
      <c r="M594" s="45">
        <v>79972000</v>
      </c>
      <c r="N594" s="45">
        <v>73504000</v>
      </c>
      <c r="O594" s="45">
        <v>71166000</v>
      </c>
      <c r="P594" s="45">
        <v>49361000000</v>
      </c>
      <c r="Q594" s="45">
        <v>11309000000</v>
      </c>
      <c r="R594" s="45">
        <v>25746000000</v>
      </c>
      <c r="S594" s="45">
        <v>37711000000</v>
      </c>
      <c r="T594" s="45">
        <v>69714226720</v>
      </c>
      <c r="U594" s="1">
        <v>12.176930523548901</v>
      </c>
      <c r="V594" s="8">
        <v>3</v>
      </c>
      <c r="W594" s="1"/>
      <c r="X594" s="11">
        <f t="shared" si="245"/>
        <v>0</v>
      </c>
      <c r="Y594" s="5">
        <f t="shared" si="246"/>
        <v>0</v>
      </c>
      <c r="Z594" s="5"/>
      <c r="AA594" s="5">
        <f t="shared" si="247"/>
        <v>0</v>
      </c>
      <c r="AB594" s="5"/>
      <c r="AC594" s="5"/>
      <c r="AD594" s="5"/>
      <c r="AE594" s="5">
        <f t="shared" si="248"/>
        <v>0</v>
      </c>
      <c r="AF594" s="10"/>
      <c r="AG594" s="12">
        <f t="shared" si="249"/>
        <v>2.5343541775763374E-2</v>
      </c>
      <c r="AH594" s="12">
        <f t="shared" si="250"/>
        <v>5.5089040700788634E-2</v>
      </c>
      <c r="AI594" s="12">
        <f t="shared" si="244"/>
        <v>5.9843196393679209E-2</v>
      </c>
      <c r="AJ594" s="12">
        <f t="shared" si="251"/>
        <v>6.3488348822930973E-3</v>
      </c>
      <c r="AK594" s="12">
        <f t="shared" si="252"/>
        <v>2.7146731281371128E-3</v>
      </c>
      <c r="AL594" s="12">
        <f t="shared" si="253"/>
        <v>5.8518370509776041E-2</v>
      </c>
      <c r="AM594" s="12">
        <f t="shared" si="254"/>
        <v>1.6644149194175561E-2</v>
      </c>
      <c r="AN594" s="6">
        <f t="shared" si="255"/>
        <v>1384.9597359075676</v>
      </c>
      <c r="AO594" s="6">
        <f t="shared" si="256"/>
        <v>1650.9169569003047</v>
      </c>
      <c r="AP594" s="6">
        <f t="shared" si="257"/>
        <v>1733.1169378635866</v>
      </c>
      <c r="AQ594" s="6">
        <f t="shared" si="258"/>
        <v>35.09978492472365</v>
      </c>
      <c r="AR594" s="6">
        <f t="shared" si="259"/>
        <v>90.947431432303006</v>
      </c>
      <c r="AS594" s="6">
        <f t="shared" si="260"/>
        <v>103.71525728578254</v>
      </c>
      <c r="AT594" s="12">
        <f t="shared" si="261"/>
        <v>1.327858877337551E-2</v>
      </c>
      <c r="AU594" s="12">
        <f t="shared" si="262"/>
        <v>8.131317804037641E-3</v>
      </c>
      <c r="AV594" s="12">
        <f t="shared" si="263"/>
        <v>6.5807365679806162E-2</v>
      </c>
      <c r="AW594" s="12">
        <f t="shared" si="264"/>
        <v>2.2136040622111386E-2</v>
      </c>
      <c r="AX594" s="12">
        <f t="shared" si="265"/>
        <v>2.7146731281371128E-3</v>
      </c>
      <c r="AY594" s="6">
        <f t="shared" si="266"/>
        <v>48705000000</v>
      </c>
      <c r="AZ594" s="13">
        <f t="shared" si="267"/>
        <v>0.15154501591212402</v>
      </c>
      <c r="BA594" s="14">
        <f t="shared" si="268"/>
        <v>9.4450923614686353</v>
      </c>
      <c r="BB594" s="6"/>
      <c r="BC594" s="15"/>
      <c r="BD594" s="13">
        <f>_xlfn.PERCENTRANK.EXC($AX593:$AX$1474,AX594)</f>
        <v>0.71799999999999997</v>
      </c>
      <c r="BE594" s="13">
        <f>_xlfn.PERCENTRANK.EXC($AZ593:$AZ$1474,AZ594)</f>
        <v>0.81599999999999995</v>
      </c>
      <c r="BF594" s="13">
        <f>1-_xlfn.PERCENTRANK.EXC($BA593:$BA$1474,BA594)</f>
        <v>0.72499999999999998</v>
      </c>
      <c r="BG594" s="13">
        <v>0</v>
      </c>
      <c r="BH594" s="16">
        <f t="shared" si="269"/>
        <v>0.5968</v>
      </c>
    </row>
    <row r="595" spans="1:60" collapsed="1">
      <c r="A595" s="4" t="s">
        <v>1008</v>
      </c>
      <c r="B595" s="4" t="s">
        <v>1009</v>
      </c>
      <c r="C595" s="4" t="s">
        <v>20</v>
      </c>
      <c r="D595" s="4" t="s">
        <v>803</v>
      </c>
      <c r="E595" s="45">
        <v>571711425464</v>
      </c>
      <c r="F595" s="45">
        <v>262239000000</v>
      </c>
      <c r="G595" s="45">
        <v>278840000000</v>
      </c>
      <c r="H595" s="45">
        <v>365687000000</v>
      </c>
      <c r="I595" s="43">
        <v>38635000000</v>
      </c>
      <c r="J595" s="43">
        <v>34823000000</v>
      </c>
      <c r="K595" s="43">
        <v>27687000000</v>
      </c>
      <c r="L595" s="45">
        <v>46714000000</v>
      </c>
      <c r="M595" s="45">
        <v>391835000</v>
      </c>
      <c r="N595" s="45">
        <v>365453000</v>
      </c>
      <c r="O595" s="45">
        <v>347658300</v>
      </c>
      <c r="P595" s="45">
        <v>130319000000</v>
      </c>
      <c r="Q595" s="45">
        <v>134536000000</v>
      </c>
      <c r="R595" s="45">
        <v>176668000000</v>
      </c>
      <c r="S595" s="45">
        <v>44713000000</v>
      </c>
      <c r="T595" s="45">
        <v>469126079813</v>
      </c>
      <c r="U595" s="1">
        <v>14.1844503431762</v>
      </c>
      <c r="V595" s="8">
        <v>3</v>
      </c>
      <c r="W595" s="1"/>
      <c r="X595" s="11">
        <f t="shared" si="245"/>
        <v>0</v>
      </c>
      <c r="Y595" s="5">
        <f t="shared" si="246"/>
        <v>0</v>
      </c>
      <c r="Z595" s="5"/>
      <c r="AA595" s="5">
        <f t="shared" si="247"/>
        <v>0</v>
      </c>
      <c r="AB595" s="5"/>
      <c r="AC595" s="5"/>
      <c r="AD595" s="5"/>
      <c r="AE595" s="17">
        <f t="shared" si="248"/>
        <v>0</v>
      </c>
      <c r="AF595" s="10"/>
      <c r="AG595" s="12">
        <f t="shared" si="249"/>
        <v>0.14732743794782621</v>
      </c>
      <c r="AH595" s="12">
        <f t="shared" si="250"/>
        <v>0.12488523884665041</v>
      </c>
      <c r="AI595" s="12">
        <f t="shared" si="244"/>
        <v>0.12774312458468581</v>
      </c>
      <c r="AJ595" s="12">
        <f t="shared" si="251"/>
        <v>1.9752638631036712E-2</v>
      </c>
      <c r="AK595" s="12">
        <f t="shared" si="252"/>
        <v>4.6226560550537643E-2</v>
      </c>
      <c r="AL595" s="12">
        <f t="shared" si="253"/>
        <v>1.1232338053755342E-2</v>
      </c>
      <c r="AM595" s="12">
        <f t="shared" si="254"/>
        <v>5.0179361020586732E-2</v>
      </c>
      <c r="AN595" s="6">
        <f t="shared" si="255"/>
        <v>669.25874411423172</v>
      </c>
      <c r="AO595" s="6">
        <f t="shared" si="256"/>
        <v>762.9982514851431</v>
      </c>
      <c r="AP595" s="6">
        <f t="shared" si="257"/>
        <v>1051.8575279232512</v>
      </c>
      <c r="AQ595" s="6">
        <f t="shared" si="258"/>
        <v>98.600176094529573</v>
      </c>
      <c r="AR595" s="6">
        <f t="shared" si="259"/>
        <v>95.287218876298738</v>
      </c>
      <c r="AS595" s="6">
        <f t="shared" si="260"/>
        <v>134.3675672348395</v>
      </c>
      <c r="AT595" s="12">
        <f t="shared" si="261"/>
        <v>2.6953446568151573E-2</v>
      </c>
      <c r="AU595" s="12">
        <f t="shared" si="262"/>
        <v>5.4967051664797095E-2</v>
      </c>
      <c r="AV595" s="12">
        <f t="shared" si="263"/>
        <v>1.8372981353193429E-2</v>
      </c>
      <c r="AW595" s="12">
        <f t="shared" si="264"/>
        <v>5.8952875017926898E-2</v>
      </c>
      <c r="AX595" s="12">
        <f t="shared" si="265"/>
        <v>1.1232338053755342E-2</v>
      </c>
      <c r="AY595" s="6">
        <f t="shared" si="266"/>
        <v>396810000000</v>
      </c>
      <c r="AZ595" s="13">
        <f t="shared" si="267"/>
        <v>0.11772384768529019</v>
      </c>
      <c r="BA595" s="14">
        <f t="shared" si="268"/>
        <v>10.042515730038104</v>
      </c>
      <c r="BB595" s="6"/>
      <c r="BC595" s="15"/>
      <c r="BD595" s="13">
        <f>_xlfn.PERCENTRANK.EXC($AX594:$AX$1474,AX595)</f>
        <v>0.80300000000000005</v>
      </c>
      <c r="BE595" s="13">
        <f>_xlfn.PERCENTRANK.EXC($AZ594:$AZ$1474,AZ595)</f>
        <v>0.70599999999999996</v>
      </c>
      <c r="BF595" s="13">
        <f>1-_xlfn.PERCENTRANK.EXC($BA594:$BA$1474,BA595)</f>
        <v>0.68100000000000005</v>
      </c>
      <c r="BG595" s="13">
        <v>0</v>
      </c>
      <c r="BH595" s="16">
        <f t="shared" si="269"/>
        <v>0.57420000000000004</v>
      </c>
    </row>
    <row r="596" spans="1:60" collapsed="1">
      <c r="A596" s="4" t="s">
        <v>576</v>
      </c>
      <c r="B596" s="4" t="s">
        <v>577</v>
      </c>
      <c r="C596" s="4" t="s">
        <v>20</v>
      </c>
      <c r="D596" s="4" t="s">
        <v>513</v>
      </c>
      <c r="E596" s="45">
        <v>23190121440</v>
      </c>
      <c r="F596" s="45">
        <v>4253117000</v>
      </c>
      <c r="G596" s="45">
        <v>5153319000</v>
      </c>
      <c r="H596" s="45">
        <v>9242360000</v>
      </c>
      <c r="I596" s="43">
        <v>301759000</v>
      </c>
      <c r="J596" s="43">
        <v>553265000</v>
      </c>
      <c r="K596" s="43">
        <v>885805000</v>
      </c>
      <c r="L596" s="45">
        <v>1194108000</v>
      </c>
      <c r="M596" s="45">
        <v>10584000</v>
      </c>
      <c r="N596" s="45">
        <v>10625910</v>
      </c>
      <c r="O596" s="45">
        <v>10625540</v>
      </c>
      <c r="P596" s="45">
        <v>1123187000</v>
      </c>
      <c r="Q596" s="45">
        <v>7788000</v>
      </c>
      <c r="R596" s="45">
        <v>80424000</v>
      </c>
      <c r="S596" s="45"/>
      <c r="T596" s="45">
        <v>19367663760</v>
      </c>
      <c r="U596" s="1"/>
      <c r="V596" s="8">
        <v>4</v>
      </c>
      <c r="W596" s="1"/>
      <c r="X596" s="11">
        <f t="shared" si="245"/>
        <v>0</v>
      </c>
      <c r="Y596" s="5">
        <f t="shared" si="246"/>
        <v>0</v>
      </c>
      <c r="Z596" s="5"/>
      <c r="AA596" s="5">
        <f t="shared" si="247"/>
        <v>0</v>
      </c>
      <c r="AB596" s="5"/>
      <c r="AC596" s="5"/>
      <c r="AD596" s="5"/>
      <c r="AE596" s="5">
        <f t="shared" si="248"/>
        <v>0</v>
      </c>
      <c r="AF596" s="10"/>
      <c r="AG596" s="12">
        <f t="shared" si="249"/>
        <v>7.0950082022196895E-2</v>
      </c>
      <c r="AH596" s="12">
        <f t="shared" si="250"/>
        <v>0.10736090663124095</v>
      </c>
      <c r="AI596" s="12">
        <f t="shared" si="244"/>
        <v>0.12919946853401079</v>
      </c>
      <c r="AJ596" s="12">
        <f t="shared" si="251"/>
        <v>4.671385682801743E-2</v>
      </c>
      <c r="AK596" s="12">
        <f t="shared" si="252"/>
        <v>0.10225643341950641</v>
      </c>
      <c r="AL596" s="12">
        <f t="shared" si="253"/>
        <v>8.4276882915802709E-2</v>
      </c>
      <c r="AM596" s="12">
        <f t="shared" si="254"/>
        <v>0.13680262681403343</v>
      </c>
      <c r="AN596" s="6">
        <f t="shared" si="255"/>
        <v>401.84400982615267</v>
      </c>
      <c r="AO596" s="6">
        <f t="shared" si="256"/>
        <v>484.97672199369276</v>
      </c>
      <c r="AP596" s="6">
        <f t="shared" si="257"/>
        <v>869.82496889569848</v>
      </c>
      <c r="AQ596" s="6">
        <f t="shared" si="258"/>
        <v>28.510865457294027</v>
      </c>
      <c r="AR596" s="6">
        <f t="shared" si="259"/>
        <v>52.067540568290148</v>
      </c>
      <c r="AS596" s="6">
        <f t="shared" si="260"/>
        <v>112.38092369893671</v>
      </c>
      <c r="AT596" s="12">
        <f t="shared" si="261"/>
        <v>4.6472702637982977E-2</v>
      </c>
      <c r="AU596" s="12">
        <f t="shared" si="262"/>
        <v>0.10226283041145812</v>
      </c>
      <c r="AV596" s="12">
        <f t="shared" si="263"/>
        <v>8.4027074516145772E-2</v>
      </c>
      <c r="AW596" s="12">
        <f t="shared" si="264"/>
        <v>0.13680922429628373</v>
      </c>
      <c r="AX596" s="12">
        <f t="shared" si="265"/>
        <v>4.6472702637982977E-2</v>
      </c>
      <c r="AY596" s="6">
        <f t="shared" si="266"/>
        <v>1211399000</v>
      </c>
      <c r="AZ596" s="13">
        <f t="shared" si="267"/>
        <v>0.98572642044446135</v>
      </c>
      <c r="BA596" s="14">
        <f t="shared" si="268"/>
        <v>16.219356842094683</v>
      </c>
      <c r="BB596" s="6"/>
      <c r="BC596" s="15"/>
      <c r="BD596" s="13">
        <f>_xlfn.PERCENTRANK.EXC($AX595:$AX$1474,AX596)</f>
        <v>0.95899999999999996</v>
      </c>
      <c r="BE596" s="13">
        <f>_xlfn.PERCENTRANK.EXC($AZ595:$AZ$1474,AZ596)</f>
        <v>0.98699999999999999</v>
      </c>
      <c r="BF596" s="13">
        <f>1-_xlfn.PERCENTRANK.EXC($BA595:$BA$1474,BA596)</f>
        <v>0.34899999999999998</v>
      </c>
      <c r="BG596" s="13">
        <v>0</v>
      </c>
      <c r="BH596" s="16">
        <f t="shared" si="269"/>
        <v>0.52879999999999994</v>
      </c>
    </row>
    <row r="597" spans="1:60" collapsed="1">
      <c r="A597" s="4" t="s">
        <v>2239</v>
      </c>
      <c r="B597" s="4" t="s">
        <v>2240</v>
      </c>
      <c r="C597" s="4" t="s">
        <v>20</v>
      </c>
      <c r="D597" s="4" t="s">
        <v>2228</v>
      </c>
      <c r="E597" s="45">
        <v>334414702602</v>
      </c>
      <c r="F597" s="45">
        <v>452645000000</v>
      </c>
      <c r="G597" s="45">
        <v>470943000000</v>
      </c>
      <c r="H597" s="45">
        <v>541579000000</v>
      </c>
      <c r="I597" s="43">
        <v>4982000000</v>
      </c>
      <c r="J597" s="43">
        <v>26136000000</v>
      </c>
      <c r="K597" s="43">
        <v>28313000000</v>
      </c>
      <c r="L597" s="45">
        <v>30847000000</v>
      </c>
      <c r="M597" s="45">
        <v>204733000</v>
      </c>
      <c r="N597" s="45">
        <v>204273000</v>
      </c>
      <c r="O597" s="45">
        <v>204332000</v>
      </c>
      <c r="P597" s="45">
        <v>204323000000</v>
      </c>
      <c r="Q597" s="45">
        <v>9594000000</v>
      </c>
      <c r="R597" s="45">
        <v>110960000000</v>
      </c>
      <c r="S597" s="45">
        <v>88163000000</v>
      </c>
      <c r="T597" s="45">
        <v>310212242546</v>
      </c>
      <c r="U597" s="1">
        <v>12.151897364338399</v>
      </c>
      <c r="V597" s="8">
        <v>1</v>
      </c>
      <c r="W597" s="1"/>
      <c r="X597" s="11">
        <f t="shared" si="245"/>
        <v>0</v>
      </c>
      <c r="Y597" s="5">
        <f t="shared" si="246"/>
        <v>0</v>
      </c>
      <c r="Z597" s="5"/>
      <c r="AA597" s="5">
        <f t="shared" si="247"/>
        <v>0</v>
      </c>
      <c r="AB597" s="5"/>
      <c r="AC597" s="5"/>
      <c r="AD597" s="5"/>
      <c r="AE597" s="5">
        <f t="shared" si="248"/>
        <v>0</v>
      </c>
      <c r="AF597" s="10"/>
      <c r="AG597" s="12">
        <f t="shared" si="249"/>
        <v>1.1006417832959603E-2</v>
      </c>
      <c r="AH597" s="12">
        <f t="shared" si="250"/>
        <v>5.5497162076939249E-2</v>
      </c>
      <c r="AI597" s="12">
        <f t="shared" si="244"/>
        <v>5.6957526048831288E-2</v>
      </c>
      <c r="AJ597" s="12">
        <f t="shared" si="251"/>
        <v>1.060767804237206E-2</v>
      </c>
      <c r="AK597" s="12">
        <f t="shared" si="252"/>
        <v>2.3565356407132532E-2</v>
      </c>
      <c r="AL597" s="12">
        <f t="shared" si="253"/>
        <v>0.11320977804253141</v>
      </c>
      <c r="AM597" s="12">
        <f t="shared" si="254"/>
        <v>2.8005966596758025E-2</v>
      </c>
      <c r="AN597" s="6">
        <f t="shared" si="255"/>
        <v>2210.9039578377692</v>
      </c>
      <c r="AO597" s="6">
        <f t="shared" si="256"/>
        <v>2305.4588712164605</v>
      </c>
      <c r="AP597" s="6">
        <f t="shared" si="257"/>
        <v>2650.4854844077286</v>
      </c>
      <c r="AQ597" s="6">
        <f t="shared" si="258"/>
        <v>24.33413274850659</v>
      </c>
      <c r="AR597" s="6">
        <f t="shared" si="259"/>
        <v>127.94642463761731</v>
      </c>
      <c r="AS597" s="6">
        <f t="shared" si="260"/>
        <v>150.96509602020242</v>
      </c>
      <c r="AT597" s="12">
        <f t="shared" si="261"/>
        <v>1.072423572393677E-2</v>
      </c>
      <c r="AU597" s="12">
        <f t="shared" si="262"/>
        <v>2.3516092119177712E-2</v>
      </c>
      <c r="AV597" s="12">
        <f t="shared" si="263"/>
        <v>0.11333816926064988</v>
      </c>
      <c r="AW597" s="12">
        <f t="shared" si="264"/>
        <v>2.7956488581855732E-2</v>
      </c>
      <c r="AX597" s="12">
        <f t="shared" si="265"/>
        <v>1.060767804237206E-2</v>
      </c>
      <c r="AY597" s="6">
        <f t="shared" si="266"/>
        <v>236714000000</v>
      </c>
      <c r="AZ597" s="13">
        <f t="shared" si="267"/>
        <v>0.13031337394492931</v>
      </c>
      <c r="BA597" s="14">
        <f t="shared" si="268"/>
        <v>10.0564801292184</v>
      </c>
      <c r="BB597" s="6"/>
      <c r="BC597" s="15"/>
      <c r="BD597" s="13">
        <f>_xlfn.PERCENTRANK.EXC($AX596:$AX$1474,AX597)</f>
        <v>0.8</v>
      </c>
      <c r="BE597" s="13">
        <f>_xlfn.PERCENTRANK.EXC($AZ596:$AZ$1474,AZ597)</f>
        <v>0.75900000000000001</v>
      </c>
      <c r="BF597" s="13">
        <f>1-_xlfn.PERCENTRANK.EXC($BA596:$BA$1474,BA597)</f>
        <v>0.68100000000000005</v>
      </c>
      <c r="BG597" s="13">
        <v>0</v>
      </c>
      <c r="BH597" s="16">
        <f t="shared" si="269"/>
        <v>0.58420000000000005</v>
      </c>
    </row>
    <row r="598" spans="1:60" collapsed="1">
      <c r="A598" s="4" t="s">
        <v>1986</v>
      </c>
      <c r="B598" s="4" t="s">
        <v>1987</v>
      </c>
      <c r="C598" s="4" t="s">
        <v>20</v>
      </c>
      <c r="D598" s="4" t="s">
        <v>1977</v>
      </c>
      <c r="E598" s="45">
        <v>37490358960</v>
      </c>
      <c r="F598" s="45">
        <v>14077429000</v>
      </c>
      <c r="G598" s="45">
        <v>20777361000</v>
      </c>
      <c r="H598" s="45">
        <v>31488432000</v>
      </c>
      <c r="I598" s="43">
        <v>1970043000</v>
      </c>
      <c r="J598" s="43">
        <v>1886143000</v>
      </c>
      <c r="K598" s="43">
        <v>974784000</v>
      </c>
      <c r="L598" s="45">
        <v>2287730000</v>
      </c>
      <c r="M598" s="45">
        <v>124255930</v>
      </c>
      <c r="N598" s="45">
        <v>152315560</v>
      </c>
      <c r="O598" s="45">
        <v>154331120</v>
      </c>
      <c r="P598" s="45">
        <v>1663367000</v>
      </c>
      <c r="Q598" s="45">
        <v>153019000</v>
      </c>
      <c r="R598" s="45">
        <v>3876697000</v>
      </c>
      <c r="S598" s="45"/>
      <c r="T598" s="45">
        <v>30167631960.000099</v>
      </c>
      <c r="U598" s="1">
        <v>21.887186146870299</v>
      </c>
      <c r="V598" s="8">
        <v>1</v>
      </c>
      <c r="W598" s="1"/>
      <c r="X598" s="11">
        <f t="shared" si="245"/>
        <v>0</v>
      </c>
      <c r="Y598" s="5">
        <f t="shared" si="246"/>
        <v>0</v>
      </c>
      <c r="Z598" s="5"/>
      <c r="AA598" s="5">
        <f t="shared" si="247"/>
        <v>0</v>
      </c>
      <c r="AB598" s="5"/>
      <c r="AC598" s="5"/>
      <c r="AD598" s="5"/>
      <c r="AE598" s="5">
        <f t="shared" si="248"/>
        <v>0</v>
      </c>
      <c r="AF598" s="10"/>
      <c r="AG598" s="12">
        <f t="shared" si="249"/>
        <v>0.13994338028627246</v>
      </c>
      <c r="AH598" s="12">
        <f t="shared" si="250"/>
        <v>9.0778756743938746E-2</v>
      </c>
      <c r="AI598" s="12">
        <f t="shared" si="244"/>
        <v>7.2653030166760918E-2</v>
      </c>
      <c r="AJ598" s="12">
        <f t="shared" si="251"/>
        <v>4.8494929746635274E-2</v>
      </c>
      <c r="AK598" s="12">
        <f t="shared" si="252"/>
        <v>7.1749875108724881E-2</v>
      </c>
      <c r="AL598" s="12">
        <f t="shared" si="253"/>
        <v>8.8331777981220938E-3</v>
      </c>
      <c r="AM598" s="12">
        <f t="shared" si="254"/>
        <v>3.2694090599028947E-2</v>
      </c>
      <c r="AN598" s="6">
        <f t="shared" si="255"/>
        <v>113.2938202627432</v>
      </c>
      <c r="AO598" s="6">
        <f t="shared" si="256"/>
        <v>136.40997019608503</v>
      </c>
      <c r="AP598" s="6">
        <f t="shared" si="257"/>
        <v>204.03164313198789</v>
      </c>
      <c r="AQ598" s="6">
        <f t="shared" si="258"/>
        <v>15.854720173113671</v>
      </c>
      <c r="AR598" s="6">
        <f t="shared" si="259"/>
        <v>12.383127501878336</v>
      </c>
      <c r="AS598" s="6">
        <f t="shared" si="260"/>
        <v>14.823517123442114</v>
      </c>
      <c r="AT598" s="12">
        <f t="shared" si="261"/>
        <v>3.5211052999022607E-2</v>
      </c>
      <c r="AU598" s="12">
        <f t="shared" si="262"/>
        <v>6.940424124796607E-2</v>
      </c>
      <c r="AV598" s="12">
        <f t="shared" si="263"/>
        <v>-3.9482055091020207E-3</v>
      </c>
      <c r="AW598" s="12">
        <f t="shared" si="264"/>
        <v>3.0433934304194832E-2</v>
      </c>
      <c r="AX598" s="12">
        <f t="shared" si="265"/>
        <v>-3.9482055091020207E-3</v>
      </c>
      <c r="AY598" s="6">
        <f t="shared" si="266"/>
        <v>5693083000</v>
      </c>
      <c r="AZ598" s="13">
        <f t="shared" si="267"/>
        <v>0.4018437813044356</v>
      </c>
      <c r="BA598" s="14">
        <f t="shared" si="268"/>
        <v>13.186709952660541</v>
      </c>
      <c r="BB598" s="6"/>
      <c r="BC598" s="15"/>
      <c r="BD598" s="13">
        <f>_xlfn.PERCENTRANK.EXC($AX597:$AX$1474,AX598)</f>
        <v>0.68100000000000005</v>
      </c>
      <c r="BE598" s="13">
        <f>_xlfn.PERCENTRANK.EXC($AZ597:$AZ$1474,AZ598)</f>
        <v>0.96699999999999997</v>
      </c>
      <c r="BF598" s="13">
        <f>1-_xlfn.PERCENTRANK.EXC($BA597:$BA$1474,BA598)</f>
        <v>0.49199999999999999</v>
      </c>
      <c r="BG598" s="13">
        <v>0</v>
      </c>
      <c r="BH598" s="16">
        <f t="shared" si="269"/>
        <v>0.52639999999999998</v>
      </c>
    </row>
    <row r="599" spans="1:60" collapsed="1">
      <c r="A599" s="4" t="s">
        <v>63</v>
      </c>
      <c r="B599" s="4" t="s">
        <v>64</v>
      </c>
      <c r="C599" s="4" t="s">
        <v>20</v>
      </c>
      <c r="D599" s="4" t="s">
        <v>50</v>
      </c>
      <c r="E599" s="45">
        <v>72364540325</v>
      </c>
      <c r="F599" s="45">
        <v>559556000000</v>
      </c>
      <c r="G599" s="45">
        <v>423469000000</v>
      </c>
      <c r="H599" s="45">
        <v>552241000000</v>
      </c>
      <c r="I599" s="43">
        <v>2675000000</v>
      </c>
      <c r="J599" s="43">
        <v>10453000000</v>
      </c>
      <c r="K599" s="43">
        <v>11447000000</v>
      </c>
      <c r="L599" s="45">
        <v>13153000000</v>
      </c>
      <c r="M599" s="45">
        <v>33964000</v>
      </c>
      <c r="N599" s="45">
        <v>33601000</v>
      </c>
      <c r="O599" s="45">
        <v>33600000</v>
      </c>
      <c r="P599" s="45">
        <v>91401000000</v>
      </c>
      <c r="Q599" s="45">
        <v>32628000000</v>
      </c>
      <c r="R599" s="45">
        <v>90274000000</v>
      </c>
      <c r="S599" s="45">
        <v>57871000000</v>
      </c>
      <c r="T599" s="45">
        <v>87718172449</v>
      </c>
      <c r="U599" s="1">
        <v>7.2303194355879397</v>
      </c>
      <c r="V599" s="8">
        <v>2</v>
      </c>
      <c r="W599" s="1">
        <v>0.275610607117934</v>
      </c>
      <c r="X599" s="11">
        <f t="shared" si="245"/>
        <v>0</v>
      </c>
      <c r="Y599" s="5">
        <f t="shared" si="246"/>
        <v>0</v>
      </c>
      <c r="Z599" s="5"/>
      <c r="AA599" s="5">
        <f t="shared" si="247"/>
        <v>0</v>
      </c>
      <c r="AB599" s="5"/>
      <c r="AC599" s="5"/>
      <c r="AD599" s="5"/>
      <c r="AE599" s="17">
        <f t="shared" si="248"/>
        <v>0</v>
      </c>
      <c r="AF599" s="10"/>
      <c r="AG599" s="12">
        <f t="shared" si="249"/>
        <v>4.7805760281365937E-3</v>
      </c>
      <c r="AH599" s="12">
        <f t="shared" si="250"/>
        <v>2.4684215373498415E-2</v>
      </c>
      <c r="AI599" s="12">
        <f t="shared" si="244"/>
        <v>2.3817499968310937E-2</v>
      </c>
      <c r="AJ599" s="12">
        <f t="shared" si="251"/>
        <v>-7.7376325002476154E-4</v>
      </c>
      <c r="AK599" s="12">
        <f t="shared" si="252"/>
        <v>4.5244370610161733E-2</v>
      </c>
      <c r="AL599" s="12">
        <f t="shared" si="253"/>
        <v>9.821733874288574E-2</v>
      </c>
      <c r="AM599" s="12">
        <f t="shared" si="254"/>
        <v>3.9036119425246429E-2</v>
      </c>
      <c r="AN599" s="6">
        <f t="shared" si="255"/>
        <v>16474.973501354376</v>
      </c>
      <c r="AO599" s="6">
        <f t="shared" si="256"/>
        <v>12602.868962233268</v>
      </c>
      <c r="AP599" s="6">
        <f t="shared" si="257"/>
        <v>16435.744047619046</v>
      </c>
      <c r="AQ599" s="6">
        <f t="shared" si="258"/>
        <v>78.759863384760337</v>
      </c>
      <c r="AR599" s="6">
        <f t="shared" si="259"/>
        <v>311.09193178774444</v>
      </c>
      <c r="AS599" s="6">
        <f t="shared" si="260"/>
        <v>391.45833333333331</v>
      </c>
      <c r="AT599" s="12">
        <f t="shared" si="261"/>
        <v>-1.402250934509075E-4</v>
      </c>
      <c r="AU599" s="12">
        <f t="shared" si="262"/>
        <v>4.5249555289769816E-2</v>
      </c>
      <c r="AV599" s="12">
        <f t="shared" si="263"/>
        <v>9.8913640103594158E-2</v>
      </c>
      <c r="AW599" s="12">
        <f t="shared" si="264"/>
        <v>3.9041273310339575E-2</v>
      </c>
      <c r="AX599" s="12">
        <f t="shared" si="265"/>
        <v>-7.7376325002476154E-4</v>
      </c>
      <c r="AY599" s="6">
        <f t="shared" si="266"/>
        <v>156432000000</v>
      </c>
      <c r="AZ599" s="13">
        <f t="shared" si="267"/>
        <v>8.4081262145852514E-2</v>
      </c>
      <c r="BA599" s="14">
        <f t="shared" si="268"/>
        <v>6.6690619971869536</v>
      </c>
      <c r="BB599" s="6"/>
      <c r="BC599" s="15"/>
      <c r="BD599" s="13">
        <f>_xlfn.PERCENTRANK.EXC($AX598:$AX$1474,AX599)</f>
        <v>0.7</v>
      </c>
      <c r="BE599" s="13">
        <f>_xlfn.PERCENTRANK.EXC($AZ598:$AZ$1474,AZ599)</f>
        <v>0.502</v>
      </c>
      <c r="BF599" s="13">
        <f>1-_xlfn.PERCENTRANK.EXC($BA598:$BA$1474,BA599)</f>
        <v>0.85599999999999998</v>
      </c>
      <c r="BG599" s="13">
        <v>0</v>
      </c>
      <c r="BH599" s="16">
        <f t="shared" si="269"/>
        <v>0.58279999999999998</v>
      </c>
    </row>
    <row r="600" spans="1:60" collapsed="1">
      <c r="A600" s="4" t="s">
        <v>2441</v>
      </c>
      <c r="B600" s="4" t="s">
        <v>2442</v>
      </c>
      <c r="C600" s="4" t="s">
        <v>20</v>
      </c>
      <c r="D600" s="4" t="s">
        <v>2416</v>
      </c>
      <c r="E600" s="45">
        <v>74033033040</v>
      </c>
      <c r="F600" s="45">
        <v>82491000000</v>
      </c>
      <c r="G600" s="45">
        <v>106302000000</v>
      </c>
      <c r="H600" s="45">
        <v>142824000000</v>
      </c>
      <c r="I600" s="43">
        <v>4726000000</v>
      </c>
      <c r="J600" s="43">
        <v>6105000000</v>
      </c>
      <c r="K600" s="43">
        <v>5124000000</v>
      </c>
      <c r="L600" s="45">
        <v>6915000000</v>
      </c>
      <c r="M600" s="45">
        <v>31315000</v>
      </c>
      <c r="N600" s="45">
        <v>33526000</v>
      </c>
      <c r="O600" s="45">
        <v>33034000</v>
      </c>
      <c r="P600" s="45">
        <v>28646000000</v>
      </c>
      <c r="Q600" s="45">
        <v>26854000000</v>
      </c>
      <c r="R600" s="45">
        <v>32331000000</v>
      </c>
      <c r="S600" s="45">
        <v>19360000000</v>
      </c>
      <c r="T600" s="45">
        <v>70277718008</v>
      </c>
      <c r="U600" s="1">
        <v>22.154433087458099</v>
      </c>
      <c r="V600" s="8">
        <v>3</v>
      </c>
      <c r="W600" s="1"/>
      <c r="X600" s="11">
        <f t="shared" si="245"/>
        <v>0</v>
      </c>
      <c r="Y600" s="5">
        <f t="shared" si="246"/>
        <v>0</v>
      </c>
      <c r="Z600" s="5"/>
      <c r="AA600" s="5">
        <f t="shared" si="247"/>
        <v>0</v>
      </c>
      <c r="AB600" s="5"/>
      <c r="AC600" s="5"/>
      <c r="AD600" s="5"/>
      <c r="AE600" s="11">
        <f t="shared" si="248"/>
        <v>0</v>
      </c>
      <c r="AF600" s="10"/>
      <c r="AG600" s="12">
        <f t="shared" si="249"/>
        <v>5.7291098422858254E-2</v>
      </c>
      <c r="AH600" s="12">
        <f t="shared" si="250"/>
        <v>5.743071626121804E-2</v>
      </c>
      <c r="AI600" s="12">
        <f t="shared" si="244"/>
        <v>4.84162325659553E-2</v>
      </c>
      <c r="AJ600" s="12">
        <f t="shared" si="251"/>
        <v>3.2816608600969133E-2</v>
      </c>
      <c r="AK600" s="12">
        <f t="shared" si="252"/>
        <v>5.045300086669835E-2</v>
      </c>
      <c r="AL600" s="12">
        <f t="shared" si="253"/>
        <v>2.264156195941025E-2</v>
      </c>
      <c r="AM600" s="12">
        <f t="shared" si="254"/>
        <v>2.0981217594516766E-2</v>
      </c>
      <c r="AN600" s="6">
        <f t="shared" si="255"/>
        <v>2634.2327957847679</v>
      </c>
      <c r="AO600" s="6">
        <f t="shared" si="256"/>
        <v>3170.7331623217801</v>
      </c>
      <c r="AP600" s="6">
        <f t="shared" si="257"/>
        <v>4323.5454380335414</v>
      </c>
      <c r="AQ600" s="6">
        <f t="shared" si="258"/>
        <v>150.9180903720262</v>
      </c>
      <c r="AR600" s="6">
        <f t="shared" si="259"/>
        <v>182.09747658533675</v>
      </c>
      <c r="AS600" s="6">
        <f t="shared" si="260"/>
        <v>209.32978143730702</v>
      </c>
      <c r="AT600" s="12">
        <f t="shared" si="261"/>
        <v>2.9575009749861936E-2</v>
      </c>
      <c r="AU600" s="12">
        <f t="shared" si="262"/>
        <v>5.3044494992339208E-2</v>
      </c>
      <c r="AV600" s="12">
        <f t="shared" si="263"/>
        <v>1.9431898516030444E-2</v>
      </c>
      <c r="AW600" s="12">
        <f t="shared" si="264"/>
        <v>2.3500004085299953E-2</v>
      </c>
      <c r="AX600" s="12">
        <f t="shared" si="265"/>
        <v>1.9431898516030444E-2</v>
      </c>
      <c r="AY600" s="6">
        <f t="shared" si="266"/>
        <v>68471000000</v>
      </c>
      <c r="AZ600" s="13">
        <f t="shared" si="267"/>
        <v>0.10099166070307138</v>
      </c>
      <c r="BA600" s="14">
        <f t="shared" si="268"/>
        <v>10.163082864497468</v>
      </c>
      <c r="BB600" s="6"/>
      <c r="BC600" s="15"/>
      <c r="BD600" s="13">
        <f>_xlfn.PERCENTRANK.EXC($AX599:$AX$1474,AX600)</f>
        <v>0.85799999999999998</v>
      </c>
      <c r="BE600" s="13">
        <f>_xlfn.PERCENTRANK.EXC($AZ599:$AZ$1474,AZ600)</f>
        <v>0.624</v>
      </c>
      <c r="BF600" s="13">
        <f>1-_xlfn.PERCENTRANK.EXC($BA599:$BA$1474,BA600)</f>
        <v>0.67799999999999994</v>
      </c>
      <c r="BG600" s="13">
        <v>0</v>
      </c>
      <c r="BH600" s="16">
        <f t="shared" si="269"/>
        <v>0.56759999999999999</v>
      </c>
    </row>
    <row r="601" spans="1:60" collapsed="1">
      <c r="A601" s="4" t="s">
        <v>2777</v>
      </c>
      <c r="B601" s="4" t="s">
        <v>2778</v>
      </c>
      <c r="C601" s="4" t="s">
        <v>20</v>
      </c>
      <c r="D601" s="4" t="s">
        <v>2740</v>
      </c>
      <c r="E601" s="45">
        <v>23991570351</v>
      </c>
      <c r="F601" s="45">
        <v>100936000000</v>
      </c>
      <c r="G601" s="45">
        <v>91466000000</v>
      </c>
      <c r="H601" s="45">
        <v>95230000000</v>
      </c>
      <c r="I601" s="43">
        <v>2068000000</v>
      </c>
      <c r="J601" s="43">
        <v>4227000000</v>
      </c>
      <c r="K601" s="43">
        <v>1559000000</v>
      </c>
      <c r="L601" s="45">
        <v>3655000000</v>
      </c>
      <c r="M601" s="45">
        <v>63683000</v>
      </c>
      <c r="N601" s="45">
        <v>61691000</v>
      </c>
      <c r="O601" s="45">
        <v>60197000</v>
      </c>
      <c r="P601" s="45">
        <v>26895000000</v>
      </c>
      <c r="Q601" s="45">
        <v>13042000000</v>
      </c>
      <c r="R601" s="45">
        <v>23042000000</v>
      </c>
      <c r="S601" s="45">
        <v>24298000000</v>
      </c>
      <c r="T601" s="45">
        <v>21098570351</v>
      </c>
      <c r="U601" s="1">
        <v>6.3356966487499298</v>
      </c>
      <c r="V601" s="8">
        <v>2</v>
      </c>
      <c r="W601" s="1"/>
      <c r="X601" s="11">
        <f t="shared" si="245"/>
        <v>0</v>
      </c>
      <c r="Y601" s="5">
        <f t="shared" si="246"/>
        <v>0</v>
      </c>
      <c r="Z601" s="5"/>
      <c r="AA601" s="5">
        <f t="shared" si="247"/>
        <v>0</v>
      </c>
      <c r="AB601" s="5"/>
      <c r="AC601" s="5"/>
      <c r="AD601" s="5"/>
      <c r="AE601" s="5">
        <f t="shared" si="248"/>
        <v>0</v>
      </c>
      <c r="AF601" s="10"/>
      <c r="AG601" s="12">
        <f t="shared" si="249"/>
        <v>2.0488230165649522E-2</v>
      </c>
      <c r="AH601" s="12">
        <f t="shared" si="250"/>
        <v>4.6213893687271773E-2</v>
      </c>
      <c r="AI601" s="12">
        <f t="shared" si="244"/>
        <v>3.8380762364801008E-2</v>
      </c>
      <c r="AJ601" s="12">
        <f t="shared" si="251"/>
        <v>-3.4171854055603523E-3</v>
      </c>
      <c r="AK601" s="12">
        <f t="shared" si="252"/>
        <v>6.7439217957740993E-3</v>
      </c>
      <c r="AL601" s="12">
        <f t="shared" si="253"/>
        <v>3.4068303617922568E-2</v>
      </c>
      <c r="AM601" s="12">
        <f t="shared" si="254"/>
        <v>-2.3941482648727419E-2</v>
      </c>
      <c r="AN601" s="6">
        <f t="shared" si="255"/>
        <v>1584.9755821804877</v>
      </c>
      <c r="AO601" s="6">
        <f t="shared" si="256"/>
        <v>1482.6473877875217</v>
      </c>
      <c r="AP601" s="6">
        <f t="shared" si="257"/>
        <v>1581.9725235476851</v>
      </c>
      <c r="AQ601" s="6">
        <f t="shared" si="258"/>
        <v>32.473344534648177</v>
      </c>
      <c r="AR601" s="6">
        <f t="shared" si="259"/>
        <v>68.518908754923729</v>
      </c>
      <c r="AS601" s="6">
        <f t="shared" si="260"/>
        <v>60.717311493928271</v>
      </c>
      <c r="AT601" s="12">
        <f t="shared" si="261"/>
        <v>-1.1155263790907366E-4</v>
      </c>
      <c r="AU601" s="12">
        <f t="shared" si="262"/>
        <v>1.0865814736555457E-2</v>
      </c>
      <c r="AV601" s="12">
        <f t="shared" si="263"/>
        <v>3.7498274532903775E-2</v>
      </c>
      <c r="AW601" s="12">
        <f t="shared" si="264"/>
        <v>-1.9945224389444238E-2</v>
      </c>
      <c r="AX601" s="12">
        <f t="shared" si="265"/>
        <v>-2.3941482648727419E-2</v>
      </c>
      <c r="AY601" s="6">
        <f t="shared" si="266"/>
        <v>38681000000</v>
      </c>
      <c r="AZ601" s="13">
        <f t="shared" si="267"/>
        <v>9.4490835293813497E-2</v>
      </c>
      <c r="BA601" s="14">
        <f t="shared" si="268"/>
        <v>5.7725226678522574</v>
      </c>
      <c r="BB601" s="6"/>
      <c r="BC601" s="15"/>
      <c r="BD601" s="13">
        <f>_xlfn.PERCENTRANK.EXC($AX600:$AX$1474,AX601)</f>
        <v>0.52700000000000002</v>
      </c>
      <c r="BE601" s="13">
        <f>_xlfn.PERCENTRANK.EXC($AZ600:$AZ$1474,AZ601)</f>
        <v>0.57499999999999996</v>
      </c>
      <c r="BF601" s="13">
        <f>1-_xlfn.PERCENTRANK.EXC($BA600:$BA$1474,BA601)</f>
        <v>0.88700000000000001</v>
      </c>
      <c r="BG601" s="13">
        <v>0</v>
      </c>
      <c r="BH601" s="16">
        <f t="shared" si="269"/>
        <v>0.57519999999999993</v>
      </c>
    </row>
    <row r="602" spans="1:60" collapsed="1">
      <c r="A602" s="4" t="s">
        <v>1619</v>
      </c>
      <c r="B602" s="4" t="s">
        <v>1620</v>
      </c>
      <c r="C602" s="4" t="s">
        <v>20</v>
      </c>
      <c r="D602" s="4" t="s">
        <v>1564</v>
      </c>
      <c r="E602" s="45">
        <v>53101341440</v>
      </c>
      <c r="F602" s="45">
        <v>229574000000</v>
      </c>
      <c r="G602" s="45">
        <v>313943000000</v>
      </c>
      <c r="H602" s="45">
        <v>425173000000</v>
      </c>
      <c r="I602" s="43">
        <v>1631000000</v>
      </c>
      <c r="J602" s="43">
        <v>4870000000</v>
      </c>
      <c r="K602" s="43">
        <v>6463000000</v>
      </c>
      <c r="L602" s="45">
        <v>8104000000</v>
      </c>
      <c r="M602" s="45">
        <v>14429200</v>
      </c>
      <c r="N602" s="45">
        <v>18567520</v>
      </c>
      <c r="O602" s="45">
        <v>19487030</v>
      </c>
      <c r="P602" s="45">
        <v>25997000000</v>
      </c>
      <c r="Q602" s="45">
        <v>39089000000</v>
      </c>
      <c r="R602" s="45">
        <v>28914000000</v>
      </c>
      <c r="S602" s="45">
        <v>16915000000</v>
      </c>
      <c r="T602" s="45">
        <v>83232954200</v>
      </c>
      <c r="U602" s="1">
        <v>6.2699611980287502</v>
      </c>
      <c r="V602" s="8">
        <v>3</v>
      </c>
      <c r="W602" s="1">
        <v>2.6648624667258201</v>
      </c>
      <c r="X602" s="11">
        <f t="shared" si="245"/>
        <v>0</v>
      </c>
      <c r="Y602" s="5">
        <f t="shared" si="246"/>
        <v>0</v>
      </c>
      <c r="Z602" s="5"/>
      <c r="AA602" s="5">
        <f t="shared" si="247"/>
        <v>0</v>
      </c>
      <c r="AB602" s="5"/>
      <c r="AC602" s="5"/>
      <c r="AD602" s="5"/>
      <c r="AE602" s="5">
        <f t="shared" si="248"/>
        <v>0</v>
      </c>
      <c r="AF602" s="10"/>
      <c r="AG602" s="12">
        <f t="shared" si="249"/>
        <v>7.1044630489515365E-3</v>
      </c>
      <c r="AH602" s="12">
        <f t="shared" si="250"/>
        <v>1.5512370079918967E-2</v>
      </c>
      <c r="AI602" s="12">
        <f t="shared" si="244"/>
        <v>1.9060476558953651E-2</v>
      </c>
      <c r="AJ602" s="12">
        <f t="shared" si="251"/>
        <v>3.6916307113646685E-2</v>
      </c>
      <c r="AK602" s="12">
        <f t="shared" si="252"/>
        <v>5.1846773028560555E-2</v>
      </c>
      <c r="AL602" s="12">
        <f t="shared" si="253"/>
        <v>9.8893528939868247E-2</v>
      </c>
      <c r="AM602" s="12">
        <f t="shared" si="254"/>
        <v>8.8583494725499978E-2</v>
      </c>
      <c r="AN602" s="6">
        <f t="shared" si="255"/>
        <v>15910.376181631691</v>
      </c>
      <c r="AO602" s="6">
        <f t="shared" si="256"/>
        <v>16908.181598834955</v>
      </c>
      <c r="AP602" s="6">
        <f t="shared" si="257"/>
        <v>21818.255526881214</v>
      </c>
      <c r="AQ602" s="6">
        <f t="shared" si="258"/>
        <v>113.03467967732099</v>
      </c>
      <c r="AR602" s="6">
        <f t="shared" si="259"/>
        <v>262.28597033960381</v>
      </c>
      <c r="AS602" s="6">
        <f t="shared" si="260"/>
        <v>415.8663480273803</v>
      </c>
      <c r="AT602" s="12">
        <f t="shared" si="261"/>
        <v>1.8748620954521122E-2</v>
      </c>
      <c r="AU602" s="12">
        <f t="shared" si="262"/>
        <v>4.3407257943559374E-2</v>
      </c>
      <c r="AV602" s="12">
        <f t="shared" si="263"/>
        <v>7.9639947316056947E-2</v>
      </c>
      <c r="AW602" s="12">
        <f t="shared" si="264"/>
        <v>7.9849221768073964E-2</v>
      </c>
      <c r="AX602" s="12">
        <f t="shared" si="265"/>
        <v>1.8748620954521122E-2</v>
      </c>
      <c r="AY602" s="6">
        <f t="shared" si="266"/>
        <v>77085000000</v>
      </c>
      <c r="AZ602" s="13">
        <f t="shared" si="267"/>
        <v>0.10513069987675942</v>
      </c>
      <c r="BA602" s="14">
        <f t="shared" si="268"/>
        <v>10.270601456071075</v>
      </c>
      <c r="BB602" s="6"/>
      <c r="BC602" s="15"/>
      <c r="BD602" s="13">
        <f>_xlfn.PERCENTRANK.EXC($AX601:$AX$1474,AX602)</f>
        <v>0.85599999999999998</v>
      </c>
      <c r="BE602" s="13">
        <f>_xlfn.PERCENTRANK.EXC($AZ601:$AZ$1474,AZ602)</f>
        <v>0.65</v>
      </c>
      <c r="BF602" s="13">
        <f>1-_xlfn.PERCENTRANK.EXC($BA601:$BA$1474,BA602)</f>
        <v>0.66999999999999993</v>
      </c>
      <c r="BG602" s="13">
        <v>0</v>
      </c>
      <c r="BH602" s="16">
        <f t="shared" si="269"/>
        <v>0.56919999999999993</v>
      </c>
    </row>
    <row r="603" spans="1:60" collapsed="1">
      <c r="A603" s="4" t="s">
        <v>104</v>
      </c>
      <c r="B603" s="4" t="s">
        <v>105</v>
      </c>
      <c r="C603" s="4" t="s">
        <v>20</v>
      </c>
      <c r="D603" s="4" t="s">
        <v>50</v>
      </c>
      <c r="E603" s="45">
        <v>7407477927</v>
      </c>
      <c r="F603" s="45">
        <v>16951603000</v>
      </c>
      <c r="G603" s="45">
        <v>17082667000</v>
      </c>
      <c r="H603" s="45">
        <v>16222015000</v>
      </c>
      <c r="I603" s="43">
        <v>321102000</v>
      </c>
      <c r="J603" s="43">
        <v>346261000</v>
      </c>
      <c r="K603" s="43">
        <v>-51197000</v>
      </c>
      <c r="L603" s="45">
        <v>699615000</v>
      </c>
      <c r="M603" s="45">
        <v>23708890</v>
      </c>
      <c r="N603" s="45">
        <v>18591140</v>
      </c>
      <c r="O603" s="45">
        <v>18590040</v>
      </c>
      <c r="P603" s="45">
        <v>2830135000</v>
      </c>
      <c r="Q603" s="45">
        <v>1661014000</v>
      </c>
      <c r="R603" s="45">
        <v>5490450000</v>
      </c>
      <c r="S603" s="45">
        <v>3841012000</v>
      </c>
      <c r="T603" s="45">
        <v>5442934670</v>
      </c>
      <c r="U603" s="1">
        <v>9.6407843742166897</v>
      </c>
      <c r="V603" s="8">
        <v>5</v>
      </c>
      <c r="W603" s="1"/>
      <c r="X603" s="11">
        <f t="shared" si="245"/>
        <v>0</v>
      </c>
      <c r="Y603" s="5">
        <f t="shared" si="246"/>
        <v>0</v>
      </c>
      <c r="Z603" s="5"/>
      <c r="AA603" s="5">
        <f t="shared" si="247"/>
        <v>0</v>
      </c>
      <c r="AB603" s="5"/>
      <c r="AC603" s="5"/>
      <c r="AD603" s="5"/>
      <c r="AE603" s="5">
        <f t="shared" si="248"/>
        <v>0</v>
      </c>
      <c r="AF603" s="10"/>
      <c r="AG603" s="12">
        <f t="shared" si="249"/>
        <v>1.8942279382073778E-2</v>
      </c>
      <c r="AH603" s="12">
        <f t="shared" si="250"/>
        <v>2.0269727203603514E-2</v>
      </c>
      <c r="AI603" s="12">
        <f t="shared" si="244"/>
        <v>4.3127502964335811E-2</v>
      </c>
      <c r="AJ603" s="12">
        <f t="shared" si="251"/>
        <v>-2.5844857046555259E-3</v>
      </c>
      <c r="AK603" s="12">
        <f t="shared" si="252"/>
        <v>-8.5788322306511455E-3</v>
      </c>
      <c r="AL603" s="12">
        <f t="shared" si="253"/>
        <v>4.6875569102380776E-2</v>
      </c>
      <c r="AM603" s="12">
        <f t="shared" si="254"/>
        <v>0.12437001592876396</v>
      </c>
      <c r="AN603" s="6">
        <f t="shared" si="255"/>
        <v>714.98931413490891</v>
      </c>
      <c r="AO603" s="6">
        <f t="shared" si="256"/>
        <v>918.86065082614618</v>
      </c>
      <c r="AP603" s="6">
        <f t="shared" si="257"/>
        <v>872.6186172810817</v>
      </c>
      <c r="AQ603" s="6">
        <f t="shared" si="258"/>
        <v>13.543527343540758</v>
      </c>
      <c r="AR603" s="6">
        <f t="shared" si="259"/>
        <v>18.625054730371566</v>
      </c>
      <c r="AS603" s="6">
        <f t="shared" si="260"/>
        <v>37.63386200352447</v>
      </c>
      <c r="AT603" s="12">
        <f t="shared" si="261"/>
        <v>1.1788412556078098E-2</v>
      </c>
      <c r="AU603" s="12">
        <f t="shared" si="262"/>
        <v>-8.5690551636669055E-3</v>
      </c>
      <c r="AV603" s="12">
        <f t="shared" si="263"/>
        <v>6.1961193729932695E-2</v>
      </c>
      <c r="AW603" s="12">
        <f t="shared" si="264"/>
        <v>0.12438110409322745</v>
      </c>
      <c r="AX603" s="12">
        <f t="shared" si="265"/>
        <v>-8.5788322306511455E-3</v>
      </c>
      <c r="AY603" s="6">
        <f t="shared" si="266"/>
        <v>6140587000</v>
      </c>
      <c r="AZ603" s="13">
        <f t="shared" si="267"/>
        <v>0.11393291879098855</v>
      </c>
      <c r="BA603" s="14">
        <f t="shared" si="268"/>
        <v>7.7798999020890065</v>
      </c>
      <c r="BB603" s="6"/>
      <c r="BC603" s="15"/>
      <c r="BD603" s="13">
        <f>_xlfn.PERCENTRANK.EXC($AX602:$AX$1474,AX603)</f>
        <v>0.64400000000000002</v>
      </c>
      <c r="BE603" s="13">
        <f>_xlfn.PERCENTRANK.EXC($AZ602:$AZ$1474,AZ603)</f>
        <v>0.68899999999999995</v>
      </c>
      <c r="BF603" s="13">
        <f>1-_xlfn.PERCENTRANK.EXC($BA602:$BA$1474,BA603)</f>
        <v>0.81400000000000006</v>
      </c>
      <c r="BG603" s="13">
        <v>0</v>
      </c>
      <c r="BH603" s="16">
        <f t="shared" si="269"/>
        <v>0.59220000000000006</v>
      </c>
    </row>
    <row r="604" spans="1:60" collapsed="1">
      <c r="A604" s="4" t="s">
        <v>876</v>
      </c>
      <c r="B604" s="4" t="s">
        <v>877</v>
      </c>
      <c r="C604" s="4" t="s">
        <v>20</v>
      </c>
      <c r="D604" s="4" t="s">
        <v>803</v>
      </c>
      <c r="E604" s="45">
        <v>346492570236</v>
      </c>
      <c r="F604" s="45">
        <v>72349000000</v>
      </c>
      <c r="G604" s="45">
        <v>102324000000</v>
      </c>
      <c r="H604" s="45">
        <v>158377000000</v>
      </c>
      <c r="I604" s="43">
        <v>9362000000</v>
      </c>
      <c r="J604" s="43">
        <v>12407000000</v>
      </c>
      <c r="K604" s="43">
        <v>17888000000</v>
      </c>
      <c r="L604" s="45">
        <v>21432000000</v>
      </c>
      <c r="M604" s="45">
        <v>113377130</v>
      </c>
      <c r="N604" s="45">
        <v>112535770</v>
      </c>
      <c r="O604" s="45">
        <v>112869000</v>
      </c>
      <c r="P604" s="45">
        <v>41575000000</v>
      </c>
      <c r="Q604" s="45">
        <v>26891000000</v>
      </c>
      <c r="R604" s="45">
        <v>46199000000</v>
      </c>
      <c r="S604" s="45">
        <v>6119000000</v>
      </c>
      <c r="T604" s="45">
        <v>307046721372</v>
      </c>
      <c r="U604" s="1">
        <v>16.2658082869388</v>
      </c>
      <c r="V604" s="8">
        <v>2</v>
      </c>
      <c r="W604" s="1"/>
      <c r="X604" s="11">
        <f t="shared" si="245"/>
        <v>0</v>
      </c>
      <c r="Y604" s="5">
        <f t="shared" si="246"/>
        <v>0</v>
      </c>
      <c r="Z604" s="5"/>
      <c r="AA604" s="5">
        <f t="shared" si="247"/>
        <v>0</v>
      </c>
      <c r="AB604" s="5"/>
      <c r="AC604" s="5"/>
      <c r="AD604" s="5"/>
      <c r="AE604" s="5">
        <f t="shared" si="248"/>
        <v>0</v>
      </c>
      <c r="AF604" s="10"/>
      <c r="AG604" s="12">
        <f t="shared" si="249"/>
        <v>0.12940054458250977</v>
      </c>
      <c r="AH604" s="12">
        <f t="shared" si="250"/>
        <v>0.12125210116883625</v>
      </c>
      <c r="AI604" s="12">
        <f t="shared" si="244"/>
        <v>0.13532267942946261</v>
      </c>
      <c r="AJ604" s="12">
        <f t="shared" si="251"/>
        <v>4.716536474724542E-2</v>
      </c>
      <c r="AK604" s="12">
        <f t="shared" si="252"/>
        <v>7.5521510020699179E-2</v>
      </c>
      <c r="AL604" s="12">
        <f t="shared" si="253"/>
        <v>4.9925477256967499E-2</v>
      </c>
      <c r="AM604" s="12">
        <f t="shared" si="254"/>
        <v>9.5382974435394452E-2</v>
      </c>
      <c r="AN604" s="6">
        <f t="shared" si="255"/>
        <v>638.12693088985407</v>
      </c>
      <c r="AO604" s="6">
        <f t="shared" si="256"/>
        <v>909.25756317302489</v>
      </c>
      <c r="AP604" s="6">
        <f t="shared" si="257"/>
        <v>1403.1930822457894</v>
      </c>
      <c r="AQ604" s="6">
        <f t="shared" si="258"/>
        <v>82.573972369912696</v>
      </c>
      <c r="AR604" s="6">
        <f t="shared" si="259"/>
        <v>110.24939003838513</v>
      </c>
      <c r="AS604" s="6">
        <f t="shared" si="260"/>
        <v>189.8838476463865</v>
      </c>
      <c r="AT604" s="12">
        <f t="shared" si="261"/>
        <v>4.7442089576586799E-2</v>
      </c>
      <c r="AU604" s="12">
        <f t="shared" si="262"/>
        <v>7.4991636582048438E-2</v>
      </c>
      <c r="AV604" s="12">
        <f t="shared" si="263"/>
        <v>5.0202931476039492E-2</v>
      </c>
      <c r="AW604" s="12">
        <f t="shared" si="264"/>
        <v>9.4843315918204496E-2</v>
      </c>
      <c r="AX604" s="12">
        <f t="shared" si="265"/>
        <v>4.716536474724542E-2</v>
      </c>
      <c r="AY604" s="6">
        <f t="shared" si="266"/>
        <v>108546000000</v>
      </c>
      <c r="AZ604" s="13">
        <f t="shared" si="267"/>
        <v>0.19744624398872368</v>
      </c>
      <c r="BA604" s="14">
        <f t="shared" si="268"/>
        <v>14.326554748600223</v>
      </c>
      <c r="BB604" s="6"/>
      <c r="BC604" s="15"/>
      <c r="BD604" s="13">
        <f>_xlfn.PERCENTRANK.EXC($AX603:$AX$1474,AX604)</f>
        <v>0.96099999999999997</v>
      </c>
      <c r="BE604" s="13">
        <f>_xlfn.PERCENTRANK.EXC($AZ603:$AZ$1474,AZ604)</f>
        <v>0.89500000000000002</v>
      </c>
      <c r="BF604" s="13">
        <f>1-_xlfn.PERCENTRANK.EXC($BA603:$BA$1474,BA604)</f>
        <v>0.44499999999999995</v>
      </c>
      <c r="BG604" s="13">
        <v>0</v>
      </c>
      <c r="BH604" s="16">
        <f t="shared" si="269"/>
        <v>0.54920000000000002</v>
      </c>
    </row>
    <row r="605" spans="1:60" collapsed="1">
      <c r="A605" s="4" t="s">
        <v>2443</v>
      </c>
      <c r="B605" s="4" t="s">
        <v>2444</v>
      </c>
      <c r="C605" s="4" t="s">
        <v>20</v>
      </c>
      <c r="D605" s="4" t="s">
        <v>2416</v>
      </c>
      <c r="E605" s="45">
        <v>2155675533.7042098</v>
      </c>
      <c r="F605" s="45">
        <v>4498800000</v>
      </c>
      <c r="G605" s="45">
        <v>5310657000</v>
      </c>
      <c r="H605" s="45">
        <v>6020260000</v>
      </c>
      <c r="I605" s="43">
        <v>215280000</v>
      </c>
      <c r="J605" s="43">
        <v>281845000</v>
      </c>
      <c r="K605" s="43">
        <v>366060000</v>
      </c>
      <c r="L605" s="45">
        <v>332647000</v>
      </c>
      <c r="M605" s="45">
        <v>4000780</v>
      </c>
      <c r="N605" s="45">
        <v>3904580</v>
      </c>
      <c r="O605" s="45">
        <v>3753400</v>
      </c>
      <c r="P605" s="45">
        <v>1931999000</v>
      </c>
      <c r="Q605" s="45">
        <v>353022000</v>
      </c>
      <c r="R605" s="45">
        <v>2617722000</v>
      </c>
      <c r="S605" s="45">
        <v>950401000</v>
      </c>
      <c r="T605" s="45">
        <v>3401025090</v>
      </c>
      <c r="U605" s="1"/>
      <c r="V605" s="8"/>
      <c r="W605" s="1">
        <v>3.4954125615763498</v>
      </c>
      <c r="X605" s="11">
        <f t="shared" si="245"/>
        <v>0</v>
      </c>
      <c r="Y605" s="5">
        <f t="shared" si="246"/>
        <v>0</v>
      </c>
      <c r="Z605" s="5"/>
      <c r="AA605" s="5">
        <f t="shared" si="247"/>
        <v>0</v>
      </c>
      <c r="AB605" s="5"/>
      <c r="AC605" s="5"/>
      <c r="AD605" s="5"/>
      <c r="AE605" s="5">
        <f t="shared" si="248"/>
        <v>0</v>
      </c>
      <c r="AF605" s="10"/>
      <c r="AG605" s="12">
        <f t="shared" si="249"/>
        <v>4.785276073619632E-2</v>
      </c>
      <c r="AH605" s="12">
        <f t="shared" si="250"/>
        <v>5.3071587941002404E-2</v>
      </c>
      <c r="AI605" s="12">
        <f t="shared" si="244"/>
        <v>5.5254590333307867E-2</v>
      </c>
      <c r="AJ605" s="12">
        <f t="shared" si="251"/>
        <v>1.7284127449874731E-2</v>
      </c>
      <c r="AK605" s="12">
        <f t="shared" si="252"/>
        <v>2.1122468849355203E-2</v>
      </c>
      <c r="AL605" s="12">
        <f t="shared" si="253"/>
        <v>2.5927015763288708E-2</v>
      </c>
      <c r="AM605" s="12">
        <f t="shared" si="254"/>
        <v>2.8005755278196487E-2</v>
      </c>
      <c r="AN605" s="6">
        <f t="shared" si="255"/>
        <v>1124.4807262583797</v>
      </c>
      <c r="AO605" s="6">
        <f t="shared" si="256"/>
        <v>1360.1096660844444</v>
      </c>
      <c r="AP605" s="6">
        <f t="shared" si="257"/>
        <v>1603.9484200991101</v>
      </c>
      <c r="AQ605" s="6">
        <f t="shared" si="258"/>
        <v>53.809507146106519</v>
      </c>
      <c r="AR605" s="6">
        <f t="shared" si="259"/>
        <v>72.183179753008005</v>
      </c>
      <c r="AS605" s="6">
        <f t="shared" si="260"/>
        <v>88.62551286833272</v>
      </c>
      <c r="AT605" s="12">
        <f t="shared" si="261"/>
        <v>2.1110744466850795E-2</v>
      </c>
      <c r="AU605" s="12">
        <f t="shared" si="262"/>
        <v>2.7865001001326384E-2</v>
      </c>
      <c r="AV605" s="12">
        <f t="shared" si="263"/>
        <v>2.9786143877807314E-2</v>
      </c>
      <c r="AW605" s="12">
        <f t="shared" si="264"/>
        <v>3.4793738178215516E-2</v>
      </c>
      <c r="AX605" s="12">
        <f t="shared" si="265"/>
        <v>1.7284127449874731E-2</v>
      </c>
      <c r="AY605" s="6">
        <f t="shared" si="266"/>
        <v>3952342000</v>
      </c>
      <c r="AZ605" s="13">
        <f t="shared" si="267"/>
        <v>8.4164528272097916E-2</v>
      </c>
      <c r="BA605" s="14">
        <f t="shared" si="268"/>
        <v>10.224126746972015</v>
      </c>
      <c r="BB605" s="6"/>
      <c r="BC605" s="15"/>
      <c r="BD605" s="13">
        <f>_xlfn.PERCENTRANK.EXC($AX604:$AX$1474,AX605)</f>
        <v>0.84399999999999997</v>
      </c>
      <c r="BE605" s="13">
        <f>_xlfn.PERCENTRANK.EXC($AZ604:$AZ$1474,AZ605)</f>
        <v>0.505</v>
      </c>
      <c r="BF605" s="13">
        <f>1-_xlfn.PERCENTRANK.EXC($BA604:$BA$1474,BA605)</f>
        <v>0.67700000000000005</v>
      </c>
      <c r="BG605" s="13">
        <v>0</v>
      </c>
      <c r="BH605" s="16">
        <f t="shared" si="269"/>
        <v>0.54060000000000008</v>
      </c>
    </row>
    <row r="606" spans="1:60" collapsed="1">
      <c r="A606" s="4" t="s">
        <v>1428</v>
      </c>
      <c r="B606" s="4" t="s">
        <v>1429</v>
      </c>
      <c r="C606" s="4" t="s">
        <v>20</v>
      </c>
      <c r="D606" s="4" t="s">
        <v>1421</v>
      </c>
      <c r="E606" s="45">
        <v>519149488332</v>
      </c>
      <c r="F606" s="45">
        <v>2166762000000</v>
      </c>
      <c r="G606" s="45">
        <v>3063900000000</v>
      </c>
      <c r="H606" s="45">
        <v>3360008000000</v>
      </c>
      <c r="I606" s="43">
        <v>26911000000</v>
      </c>
      <c r="J606" s="43">
        <v>38162000000</v>
      </c>
      <c r="K606" s="43">
        <v>23821000000</v>
      </c>
      <c r="L606" s="45">
        <v>41014000000</v>
      </c>
      <c r="M606" s="45">
        <v>230580000</v>
      </c>
      <c r="N606" s="45">
        <v>226439000</v>
      </c>
      <c r="O606" s="45">
        <v>209962000</v>
      </c>
      <c r="P606" s="45">
        <v>729315000000</v>
      </c>
      <c r="Q606" s="45">
        <v>169562000000</v>
      </c>
      <c r="R606" s="45">
        <v>268363000000</v>
      </c>
      <c r="S606" s="45">
        <v>890966000000</v>
      </c>
      <c r="T606" s="45">
        <v>442976708895</v>
      </c>
      <c r="U606" s="1">
        <v>13.1129669528914</v>
      </c>
      <c r="V606" s="8">
        <v>1</v>
      </c>
      <c r="W606" s="1"/>
      <c r="X606" s="11">
        <f t="shared" si="245"/>
        <v>0</v>
      </c>
      <c r="Y606" s="5">
        <f t="shared" si="246"/>
        <v>0</v>
      </c>
      <c r="Z606" s="5"/>
      <c r="AA606" s="5">
        <f t="shared" si="247"/>
        <v>0</v>
      </c>
      <c r="AB606" s="5"/>
      <c r="AC606" s="5"/>
      <c r="AD606" s="5"/>
      <c r="AE606" s="5">
        <f t="shared" si="248"/>
        <v>0</v>
      </c>
      <c r="AF606" s="10"/>
      <c r="AG606" s="12">
        <f t="shared" si="249"/>
        <v>1.2419915062198802E-2</v>
      </c>
      <c r="AH606" s="12">
        <f t="shared" si="250"/>
        <v>1.2455367342276183E-2</v>
      </c>
      <c r="AI606" s="12">
        <f t="shared" si="244"/>
        <v>1.2206518555908201E-2</v>
      </c>
      <c r="AJ606" s="12">
        <f t="shared" si="251"/>
        <v>2.6142308399480063E-2</v>
      </c>
      <c r="AK606" s="12">
        <f t="shared" si="252"/>
        <v>1.5494605750227652E-2</v>
      </c>
      <c r="AL606" s="12">
        <f t="shared" si="253"/>
        <v>2.5096712277764999E-2</v>
      </c>
      <c r="AM606" s="12">
        <f t="shared" si="254"/>
        <v>1.2084638875897946E-2</v>
      </c>
      <c r="AN606" s="6">
        <f t="shared" si="255"/>
        <v>9397.0075461878732</v>
      </c>
      <c r="AO606" s="6">
        <f t="shared" si="256"/>
        <v>13530.79637341624</v>
      </c>
      <c r="AP606" s="6">
        <f t="shared" si="257"/>
        <v>16002.93386422305</v>
      </c>
      <c r="AQ606" s="6">
        <f t="shared" si="258"/>
        <v>116.71003556249457</v>
      </c>
      <c r="AR606" s="6">
        <f t="shared" si="259"/>
        <v>168.53103926443765</v>
      </c>
      <c r="AS606" s="6">
        <f t="shared" si="260"/>
        <v>195.34010916261039</v>
      </c>
      <c r="AT606" s="12">
        <f t="shared" si="261"/>
        <v>3.1812037681347993E-2</v>
      </c>
      <c r="AU606" s="12">
        <f t="shared" si="262"/>
        <v>2.8362051576747316E-2</v>
      </c>
      <c r="AV606" s="12">
        <f t="shared" si="263"/>
        <v>3.0760664342477151E-2</v>
      </c>
      <c r="AW606" s="12">
        <f t="shared" si="264"/>
        <v>2.4908876630432619E-2</v>
      </c>
      <c r="AX606" s="12">
        <f t="shared" si="265"/>
        <v>1.2084638875897946E-2</v>
      </c>
      <c r="AY606" s="6">
        <f t="shared" si="266"/>
        <v>276274000000</v>
      </c>
      <c r="AZ606" s="13">
        <f t="shared" si="267"/>
        <v>0.14845407095854116</v>
      </c>
      <c r="BA606" s="14">
        <f t="shared" si="268"/>
        <v>10.800621955795583</v>
      </c>
      <c r="BB606" s="6"/>
      <c r="BC606" s="15"/>
      <c r="BD606" s="13">
        <f>_xlfn.PERCENTRANK.EXC($AX605:$AX$1474,AX606)</f>
        <v>0.81399999999999995</v>
      </c>
      <c r="BE606" s="13">
        <f>_xlfn.PERCENTRANK.EXC($AZ605:$AZ$1474,AZ606)</f>
        <v>0.81</v>
      </c>
      <c r="BF606" s="13">
        <f>1-_xlfn.PERCENTRANK.EXC($BA605:$BA$1474,BA606)</f>
        <v>0.63800000000000001</v>
      </c>
      <c r="BG606" s="13">
        <v>0</v>
      </c>
      <c r="BH606" s="16">
        <f t="shared" si="269"/>
        <v>0.58000000000000007</v>
      </c>
    </row>
    <row r="607" spans="1:60" collapsed="1">
      <c r="A607" s="4" t="s">
        <v>1697</v>
      </c>
      <c r="B607" s="4" t="s">
        <v>1698</v>
      </c>
      <c r="C607" s="4" t="s">
        <v>20</v>
      </c>
      <c r="D607" s="4" t="s">
        <v>1696</v>
      </c>
      <c r="E607" s="45">
        <v>87831809740</v>
      </c>
      <c r="F607" s="45">
        <v>112750000000</v>
      </c>
      <c r="G607" s="45">
        <v>83769000000</v>
      </c>
      <c r="H607" s="45">
        <v>96321000000</v>
      </c>
      <c r="I607" s="43">
        <v>14098000000</v>
      </c>
      <c r="J607" s="43">
        <v>9606000000</v>
      </c>
      <c r="K607" s="43">
        <v>6340000000</v>
      </c>
      <c r="L607" s="45">
        <v>9142000000</v>
      </c>
      <c r="M607" s="45">
        <v>41372650</v>
      </c>
      <c r="N607" s="45">
        <v>40816080</v>
      </c>
      <c r="O607" s="45">
        <v>40880730</v>
      </c>
      <c r="P607" s="45">
        <v>45862000000</v>
      </c>
      <c r="Q607" s="45">
        <v>13791000000</v>
      </c>
      <c r="R607" s="45">
        <v>33104000000</v>
      </c>
      <c r="S607" s="45">
        <v>10401000000</v>
      </c>
      <c r="T607" s="45">
        <v>60673809739.999901</v>
      </c>
      <c r="U607" s="1">
        <v>12.483316087041301</v>
      </c>
      <c r="V607" s="8">
        <v>3</v>
      </c>
      <c r="W607" s="1"/>
      <c r="X607" s="11">
        <f t="shared" si="245"/>
        <v>0</v>
      </c>
      <c r="Y607" s="5">
        <f t="shared" si="246"/>
        <v>0</v>
      </c>
      <c r="Z607" s="5"/>
      <c r="AA607" s="5">
        <f t="shared" si="247"/>
        <v>0</v>
      </c>
      <c r="AB607" s="5"/>
      <c r="AC607" s="5"/>
      <c r="AD607" s="5"/>
      <c r="AE607" s="5">
        <f t="shared" si="248"/>
        <v>0</v>
      </c>
      <c r="AF607" s="10"/>
      <c r="AG607" s="12">
        <f t="shared" si="249"/>
        <v>0.12503769401330378</v>
      </c>
      <c r="AH607" s="12">
        <f t="shared" si="250"/>
        <v>0.11467249221072234</v>
      </c>
      <c r="AI607" s="12">
        <f t="shared" si="244"/>
        <v>9.4911805317635822E-2</v>
      </c>
      <c r="AJ607" s="12">
        <f t="shared" si="251"/>
        <v>-9.2211406243407623E-3</v>
      </c>
      <c r="AK607" s="12">
        <f t="shared" si="252"/>
        <v>2.3543430790651021E-2</v>
      </c>
      <c r="AL607" s="12">
        <f t="shared" si="253"/>
        <v>-2.515776676472059E-2</v>
      </c>
      <c r="AM607" s="12">
        <f t="shared" si="254"/>
        <v>-8.2175040857919157E-3</v>
      </c>
      <c r="AN607" s="6">
        <f t="shared" si="255"/>
        <v>2725.2303151961501</v>
      </c>
      <c r="AO607" s="6">
        <f t="shared" si="256"/>
        <v>2052.3528962114933</v>
      </c>
      <c r="AP607" s="6">
        <f t="shared" si="257"/>
        <v>2356.1467713516859</v>
      </c>
      <c r="AQ607" s="6">
        <f t="shared" si="258"/>
        <v>340.75651426727563</v>
      </c>
      <c r="AR607" s="6">
        <f t="shared" si="259"/>
        <v>235.3484215044659</v>
      </c>
      <c r="AS607" s="6">
        <f t="shared" si="260"/>
        <v>223.62614366230741</v>
      </c>
      <c r="AT607" s="12">
        <f t="shared" si="261"/>
        <v>-8.5237814730766415E-3</v>
      </c>
      <c r="AU607" s="12">
        <f t="shared" si="262"/>
        <v>2.3273475860404291E-2</v>
      </c>
      <c r="AV607" s="12">
        <f t="shared" si="263"/>
        <v>-2.4471624598936148E-2</v>
      </c>
      <c r="AW607" s="12">
        <f t="shared" si="264"/>
        <v>-8.4790822137446042E-3</v>
      </c>
      <c r="AX607" s="12">
        <f t="shared" si="265"/>
        <v>-2.515776676472059E-2</v>
      </c>
      <c r="AY607" s="6">
        <f t="shared" si="266"/>
        <v>82356000000</v>
      </c>
      <c r="AZ607" s="13">
        <f t="shared" si="267"/>
        <v>0.11100587692457137</v>
      </c>
      <c r="BA607" s="14">
        <f t="shared" si="268"/>
        <v>6.6368201422008202</v>
      </c>
      <c r="BB607" s="6"/>
      <c r="BC607" s="15"/>
      <c r="BD607" s="13">
        <f>_xlfn.PERCENTRANK.EXC($AX606:$AX$1474,AX607)</f>
        <v>0.52400000000000002</v>
      </c>
      <c r="BE607" s="13">
        <f>_xlfn.PERCENTRANK.EXC($AZ606:$AZ$1474,AZ607)</f>
        <v>0.67400000000000004</v>
      </c>
      <c r="BF607" s="13">
        <f>1-_xlfn.PERCENTRANK.EXC($BA606:$BA$1474,BA607)</f>
        <v>0.85899999999999999</v>
      </c>
      <c r="BG607" s="13">
        <v>0</v>
      </c>
      <c r="BH607" s="16">
        <f t="shared" si="269"/>
        <v>0.58320000000000005</v>
      </c>
    </row>
    <row r="608" spans="1:60" collapsed="1">
      <c r="A608" s="4" t="s">
        <v>1825</v>
      </c>
      <c r="B608" s="4" t="s">
        <v>1826</v>
      </c>
      <c r="C608" s="4" t="s">
        <v>20</v>
      </c>
      <c r="D608" s="4" t="s">
        <v>1696</v>
      </c>
      <c r="E608" s="45">
        <v>187631730000</v>
      </c>
      <c r="F608" s="45">
        <v>20536734000</v>
      </c>
      <c r="G608" s="45">
        <v>23357672000</v>
      </c>
      <c r="H608" s="45">
        <v>45004807000</v>
      </c>
      <c r="I608" s="43">
        <v>2901100000</v>
      </c>
      <c r="J608" s="43">
        <v>5103601000</v>
      </c>
      <c r="K608" s="43">
        <v>6321899000</v>
      </c>
      <c r="L608" s="45">
        <v>11209344000</v>
      </c>
      <c r="M608" s="45">
        <v>22794000</v>
      </c>
      <c r="N608" s="45">
        <v>23208000</v>
      </c>
      <c r="O608" s="45">
        <v>23281000</v>
      </c>
      <c r="P608" s="45">
        <v>14148684000</v>
      </c>
      <c r="Q608" s="45">
        <v>14156288000</v>
      </c>
      <c r="R608" s="45">
        <v>17337862000</v>
      </c>
      <c r="S608" s="45">
        <v>6048622000</v>
      </c>
      <c r="T608" s="45">
        <v>167813591000</v>
      </c>
      <c r="U608" s="1">
        <v>20.0810484282465</v>
      </c>
      <c r="V608" s="8">
        <v>3</v>
      </c>
      <c r="W608" s="1"/>
      <c r="X608" s="11">
        <f t="shared" si="245"/>
        <v>0</v>
      </c>
      <c r="Y608" s="5">
        <f t="shared" si="246"/>
        <v>0</v>
      </c>
      <c r="Z608" s="5"/>
      <c r="AA608" s="5">
        <f t="shared" si="247"/>
        <v>0</v>
      </c>
      <c r="AB608" s="5"/>
      <c r="AC608" s="5"/>
      <c r="AD608" s="5"/>
      <c r="AE608" s="5">
        <f t="shared" si="248"/>
        <v>0</v>
      </c>
      <c r="AF608" s="10"/>
      <c r="AG608" s="12">
        <f t="shared" si="249"/>
        <v>0.14126394196857203</v>
      </c>
      <c r="AH608" s="12">
        <f t="shared" si="250"/>
        <v>0.21849784516196649</v>
      </c>
      <c r="AI608" s="12">
        <f t="shared" si="244"/>
        <v>0.24906992713022855</v>
      </c>
      <c r="AJ608" s="12">
        <f t="shared" si="251"/>
        <v>4.7231737775169869E-2</v>
      </c>
      <c r="AK608" s="12">
        <f t="shared" si="252"/>
        <v>0.11550509440440737</v>
      </c>
      <c r="AL608" s="12">
        <f t="shared" si="253"/>
        <v>8.2755606230395795E-2</v>
      </c>
      <c r="AM608" s="12">
        <f t="shared" si="254"/>
        <v>0.14012004314209792</v>
      </c>
      <c r="AN608" s="6">
        <f t="shared" si="255"/>
        <v>900.97104501184526</v>
      </c>
      <c r="AO608" s="6">
        <f t="shared" si="256"/>
        <v>1006.4491554636332</v>
      </c>
      <c r="AP608" s="6">
        <f t="shared" si="257"/>
        <v>1933.1131394699541</v>
      </c>
      <c r="AQ608" s="6">
        <f t="shared" si="258"/>
        <v>127.27472141791701</v>
      </c>
      <c r="AR608" s="6">
        <f t="shared" si="259"/>
        <v>219.90697173388489</v>
      </c>
      <c r="AS608" s="6">
        <f t="shared" si="260"/>
        <v>481.48034878226883</v>
      </c>
      <c r="AT608" s="12">
        <f t="shared" si="261"/>
        <v>4.5930269287564496E-2</v>
      </c>
      <c r="AU608" s="12">
        <f t="shared" si="262"/>
        <v>0.11492136756640625</v>
      </c>
      <c r="AV608" s="12">
        <f t="shared" si="263"/>
        <v>8.140998973458502E-2</v>
      </c>
      <c r="AW608" s="12">
        <f t="shared" si="264"/>
        <v>0.13952343567605996</v>
      </c>
      <c r="AX608" s="12">
        <f t="shared" si="265"/>
        <v>4.5930269287564496E-2</v>
      </c>
      <c r="AY608" s="6">
        <f t="shared" si="266"/>
        <v>39594212000</v>
      </c>
      <c r="AZ608" s="13">
        <f t="shared" si="267"/>
        <v>0.28310562159943986</v>
      </c>
      <c r="BA608" s="14">
        <f t="shared" si="268"/>
        <v>14.970866359351627</v>
      </c>
      <c r="BB608" s="6"/>
      <c r="BC608" s="15"/>
      <c r="BD608" s="13">
        <f>_xlfn.PERCENTRANK.EXC($AX607:$AX$1474,AX608)</f>
        <v>0.95899999999999996</v>
      </c>
      <c r="BE608" s="13">
        <f>_xlfn.PERCENTRANK.EXC($AZ607:$AZ$1474,AZ608)</f>
        <v>0.94299999999999995</v>
      </c>
      <c r="BF608" s="13">
        <f>1-_xlfn.PERCENTRANK.EXC($BA607:$BA$1474,BA608)</f>
        <v>0.41000000000000003</v>
      </c>
      <c r="BG608" s="13">
        <v>0</v>
      </c>
      <c r="BH608" s="16">
        <f t="shared" si="269"/>
        <v>0.5444</v>
      </c>
    </row>
    <row r="609" spans="1:60" collapsed="1">
      <c r="A609" s="4" t="s">
        <v>2419</v>
      </c>
      <c r="B609" s="4" t="s">
        <v>2420</v>
      </c>
      <c r="C609" s="4" t="s">
        <v>20</v>
      </c>
      <c r="D609" s="4" t="s">
        <v>2416</v>
      </c>
      <c r="E609" s="45">
        <v>286050186670.5</v>
      </c>
      <c r="F609" s="45">
        <v>303959000000</v>
      </c>
      <c r="G609" s="45">
        <v>307625000000</v>
      </c>
      <c r="H609" s="45">
        <v>300929000000</v>
      </c>
      <c r="I609" s="43">
        <v>9259000000</v>
      </c>
      <c r="J609" s="43">
        <v>14832000000</v>
      </c>
      <c r="K609" s="43">
        <v>12211000000</v>
      </c>
      <c r="L609" s="45">
        <v>18831000000</v>
      </c>
      <c r="M609" s="45">
        <v>121042560</v>
      </c>
      <c r="N609" s="45">
        <v>118270000</v>
      </c>
      <c r="O609" s="45">
        <v>115587000</v>
      </c>
      <c r="P609" s="45">
        <v>68891000000</v>
      </c>
      <c r="Q609" s="45">
        <v>40005000000</v>
      </c>
      <c r="R609" s="45">
        <v>61105000000</v>
      </c>
      <c r="S609" s="45">
        <v>53971000000</v>
      </c>
      <c r="T609" s="45">
        <v>185382611300.50101</v>
      </c>
      <c r="U609" s="1">
        <v>12.598890764551999</v>
      </c>
      <c r="V609" s="8">
        <v>2</v>
      </c>
      <c r="W609" s="1"/>
      <c r="X609" s="11">
        <f t="shared" si="245"/>
        <v>0</v>
      </c>
      <c r="Y609" s="5">
        <f t="shared" si="246"/>
        <v>0</v>
      </c>
      <c r="Z609" s="5"/>
      <c r="AA609" s="5">
        <f t="shared" si="247"/>
        <v>0</v>
      </c>
      <c r="AB609" s="5"/>
      <c r="AC609" s="5"/>
      <c r="AD609" s="5"/>
      <c r="AE609" s="5">
        <f t="shared" si="248"/>
        <v>0</v>
      </c>
      <c r="AF609" s="10"/>
      <c r="AG609" s="12">
        <f t="shared" si="249"/>
        <v>3.0461345115624146E-2</v>
      </c>
      <c r="AH609" s="12">
        <f t="shared" si="250"/>
        <v>4.8214546932141403E-2</v>
      </c>
      <c r="AI609" s="12">
        <f t="shared" si="244"/>
        <v>6.2576222298282982E-2</v>
      </c>
      <c r="AJ609" s="12">
        <f t="shared" si="251"/>
        <v>-5.891479937480959E-4</v>
      </c>
      <c r="AK609" s="12">
        <f t="shared" si="252"/>
        <v>-3.6611403203455906E-3</v>
      </c>
      <c r="AL609" s="12">
        <f t="shared" si="253"/>
        <v>4.2643502445361747E-2</v>
      </c>
      <c r="AM609" s="12">
        <f t="shared" si="254"/>
        <v>4.058831411644892E-2</v>
      </c>
      <c r="AN609" s="6">
        <f t="shared" si="255"/>
        <v>2511.1745818991271</v>
      </c>
      <c r="AO609" s="6">
        <f t="shared" si="256"/>
        <v>2601.0399932358164</v>
      </c>
      <c r="AP609" s="6">
        <f t="shared" si="257"/>
        <v>2603.4848209573743</v>
      </c>
      <c r="AQ609" s="6">
        <f t="shared" si="258"/>
        <v>76.49375558481249</v>
      </c>
      <c r="AR609" s="6">
        <f t="shared" si="259"/>
        <v>125.40796482624502</v>
      </c>
      <c r="AS609" s="6">
        <f t="shared" si="260"/>
        <v>162.91624490643412</v>
      </c>
      <c r="AT609" s="12">
        <f t="shared" si="261"/>
        <v>2.125800950621759E-3</v>
      </c>
      <c r="AU609" s="12">
        <f t="shared" si="262"/>
        <v>1.565957449529698E-4</v>
      </c>
      <c r="AV609" s="12">
        <f t="shared" si="263"/>
        <v>4.547589502008309E-2</v>
      </c>
      <c r="AW609" s="12">
        <f t="shared" si="264"/>
        <v>4.4575603678965736E-2</v>
      </c>
      <c r="AX609" s="12">
        <f t="shared" si="265"/>
        <v>-3.6611403203455906E-3</v>
      </c>
      <c r="AY609" s="6">
        <f t="shared" si="266"/>
        <v>116030000000</v>
      </c>
      <c r="AZ609" s="13">
        <f t="shared" si="267"/>
        <v>0.162294234249763</v>
      </c>
      <c r="BA609" s="14">
        <f t="shared" si="268"/>
        <v>9.8445441718709041</v>
      </c>
      <c r="BB609" s="6"/>
      <c r="BC609" s="15"/>
      <c r="BD609" s="13">
        <f>_xlfn.PERCENTRANK.EXC($AX608:$AX$1474,AX609)</f>
        <v>0.68700000000000006</v>
      </c>
      <c r="BE609" s="13">
        <f>_xlfn.PERCENTRANK.EXC($AZ608:$AZ$1474,AZ609)</f>
        <v>0.83699999999999997</v>
      </c>
      <c r="BF609" s="13">
        <f>1-_xlfn.PERCENTRANK.EXC($BA608:$BA$1474,BA609)</f>
        <v>0.69100000000000006</v>
      </c>
      <c r="BG609" s="13">
        <v>0</v>
      </c>
      <c r="BH609" s="16">
        <f t="shared" si="269"/>
        <v>0.58120000000000005</v>
      </c>
    </row>
    <row r="610" spans="1:60" collapsed="1">
      <c r="A610" s="4" t="s">
        <v>2165</v>
      </c>
      <c r="B610" s="4" t="s">
        <v>2166</v>
      </c>
      <c r="C610" s="4" t="s">
        <v>20</v>
      </c>
      <c r="D610" s="4" t="s">
        <v>2076</v>
      </c>
      <c r="E610" s="45">
        <v>102316313600</v>
      </c>
      <c r="F610" s="45">
        <v>102631035000</v>
      </c>
      <c r="G610" s="45">
        <v>224682000000</v>
      </c>
      <c r="H610" s="45">
        <v>351107000000</v>
      </c>
      <c r="I610" s="43">
        <v>4461532000</v>
      </c>
      <c r="J610" s="43">
        <v>5254000000</v>
      </c>
      <c r="K610" s="43">
        <v>8751000000</v>
      </c>
      <c r="L610" s="45">
        <v>9452000000</v>
      </c>
      <c r="M610" s="45">
        <v>17492630</v>
      </c>
      <c r="N610" s="45">
        <v>17808000</v>
      </c>
      <c r="O610" s="45">
        <v>31831000</v>
      </c>
      <c r="P610" s="45">
        <v>8178000000</v>
      </c>
      <c r="Q610" s="45">
        <v>9372000000</v>
      </c>
      <c r="R610" s="45">
        <v>55067000000</v>
      </c>
      <c r="S610" s="45">
        <v>25432000000</v>
      </c>
      <c r="T610" s="45">
        <v>92143790560.000198</v>
      </c>
      <c r="U610" s="1">
        <v>12.7900694405441</v>
      </c>
      <c r="V610" s="8">
        <v>4</v>
      </c>
      <c r="W610" s="1"/>
      <c r="X610" s="11">
        <f t="shared" si="245"/>
        <v>0</v>
      </c>
      <c r="Y610" s="5">
        <f t="shared" si="246"/>
        <v>0</v>
      </c>
      <c r="Z610" s="5"/>
      <c r="AA610" s="5">
        <f t="shared" si="247"/>
        <v>0</v>
      </c>
      <c r="AB610" s="5"/>
      <c r="AC610" s="5"/>
      <c r="AD610" s="5"/>
      <c r="AE610" s="5">
        <f t="shared" si="248"/>
        <v>0</v>
      </c>
      <c r="AF610" s="10"/>
      <c r="AG610" s="12">
        <f t="shared" si="249"/>
        <v>4.3471567835206962E-2</v>
      </c>
      <c r="AH610" s="12">
        <f t="shared" si="250"/>
        <v>2.3384160724935685E-2</v>
      </c>
      <c r="AI610" s="12">
        <f t="shared" si="244"/>
        <v>2.6920568373743618E-2</v>
      </c>
      <c r="AJ610" s="12">
        <f t="shared" si="251"/>
        <v>7.5031580238316353E-2</v>
      </c>
      <c r="AK610" s="12">
        <f t="shared" si="252"/>
        <v>7.7238503300873118E-2</v>
      </c>
      <c r="AL610" s="12">
        <f t="shared" si="253"/>
        <v>4.5150435653073862E-2</v>
      </c>
      <c r="AM610" s="12">
        <f t="shared" si="254"/>
        <v>0.10282247291391933</v>
      </c>
      <c r="AN610" s="6">
        <f t="shared" si="255"/>
        <v>5867.1014593002883</v>
      </c>
      <c r="AO610" s="6">
        <f t="shared" si="256"/>
        <v>12616.913746630727</v>
      </c>
      <c r="AP610" s="6">
        <f t="shared" si="257"/>
        <v>11030.347774182401</v>
      </c>
      <c r="AQ610" s="6">
        <f t="shared" si="258"/>
        <v>255.05209908401423</v>
      </c>
      <c r="AR610" s="6">
        <f t="shared" si="259"/>
        <v>295.03593890386338</v>
      </c>
      <c r="AS610" s="6">
        <f t="shared" si="260"/>
        <v>296.94323144104806</v>
      </c>
      <c r="AT610" s="12">
        <f t="shared" si="261"/>
        <v>3.7832791605455718E-2</v>
      </c>
      <c r="AU610" s="12">
        <f t="shared" si="262"/>
        <v>-2.2149012756728315E-2</v>
      </c>
      <c r="AV610" s="12">
        <f t="shared" si="263"/>
        <v>8.9856095585862938E-3</v>
      </c>
      <c r="AW610" s="12">
        <f t="shared" si="264"/>
        <v>1.074544391536314E-3</v>
      </c>
      <c r="AX610" s="12">
        <f t="shared" si="265"/>
        <v>-2.2149012756728315E-2</v>
      </c>
      <c r="AY610" s="6">
        <f t="shared" si="266"/>
        <v>47185000000</v>
      </c>
      <c r="AZ610" s="13">
        <f t="shared" si="267"/>
        <v>0.2003178976369609</v>
      </c>
      <c r="BA610" s="14">
        <f t="shared" si="268"/>
        <v>9.7486024714346389</v>
      </c>
      <c r="BB610" s="6"/>
      <c r="BC610" s="15"/>
      <c r="BD610" s="13">
        <f>_xlfn.PERCENTRANK.EXC($AX609:$AX$1474,AX610)</f>
        <v>0.54300000000000004</v>
      </c>
      <c r="BE610" s="13">
        <f>_xlfn.PERCENTRANK.EXC($AZ609:$AZ$1474,AZ610)</f>
        <v>0.89700000000000002</v>
      </c>
      <c r="BF610" s="13">
        <f>1-_xlfn.PERCENTRANK.EXC($BA609:$BA$1474,BA610)</f>
        <v>0.69599999999999995</v>
      </c>
      <c r="BG610" s="13">
        <v>0</v>
      </c>
      <c r="BH610" s="16">
        <f t="shared" si="269"/>
        <v>0.56640000000000001</v>
      </c>
    </row>
    <row r="611" spans="1:60" collapsed="1">
      <c r="A611" s="4" t="s">
        <v>2293</v>
      </c>
      <c r="B611" s="4" t="s">
        <v>2294</v>
      </c>
      <c r="C611" s="4" t="s">
        <v>29</v>
      </c>
      <c r="D611" s="4" t="s">
        <v>2228</v>
      </c>
      <c r="E611" s="45">
        <v>8312855531.2153597</v>
      </c>
      <c r="F611" s="45">
        <v>54452579000</v>
      </c>
      <c r="G611" s="45">
        <v>42984978000</v>
      </c>
      <c r="H611" s="45">
        <v>58523000000</v>
      </c>
      <c r="I611" s="43">
        <v>1183032000</v>
      </c>
      <c r="J611" s="43">
        <v>808844000</v>
      </c>
      <c r="K611" s="43">
        <v>2503000000</v>
      </c>
      <c r="L611" s="45">
        <v>610000000</v>
      </c>
      <c r="M611" s="45">
        <v>2125910</v>
      </c>
      <c r="N611" s="45">
        <v>2059090</v>
      </c>
      <c r="O611" s="45">
        <v>2089090</v>
      </c>
      <c r="P611" s="45">
        <v>17838000000</v>
      </c>
      <c r="Q611" s="45">
        <v>592000000</v>
      </c>
      <c r="R611" s="45">
        <v>8054000000</v>
      </c>
      <c r="S611" s="45">
        <v>15523000000</v>
      </c>
      <c r="T611" s="45">
        <v>-3749608400</v>
      </c>
      <c r="U611" s="1">
        <v>10.693023376712301</v>
      </c>
      <c r="V611" s="8"/>
      <c r="W611" s="1"/>
      <c r="X611" s="11">
        <f t="shared" si="245"/>
        <v>0</v>
      </c>
      <c r="Y611" s="5">
        <f t="shared" si="246"/>
        <v>0</v>
      </c>
      <c r="Z611" s="5"/>
      <c r="AA611" s="5">
        <f t="shared" si="247"/>
        <v>0</v>
      </c>
      <c r="AB611" s="5"/>
      <c r="AC611" s="5"/>
      <c r="AD611" s="5"/>
      <c r="AE611" s="5">
        <f t="shared" si="248"/>
        <v>0</v>
      </c>
      <c r="AF611" s="10"/>
      <c r="AG611" s="12">
        <f t="shared" si="249"/>
        <v>2.1725913110561761E-2</v>
      </c>
      <c r="AH611" s="12">
        <f t="shared" si="250"/>
        <v>1.8816899243265867E-2</v>
      </c>
      <c r="AI611" s="12">
        <f t="shared" si="244"/>
        <v>1.0423252396493686E-2</v>
      </c>
      <c r="AJ611" s="12">
        <f t="shared" si="251"/>
        <v>4.2495701915847839E-3</v>
      </c>
      <c r="AK611" s="12">
        <f t="shared" si="252"/>
        <v>5.2773582773652405E-2</v>
      </c>
      <c r="AL611" s="12">
        <f t="shared" si="253"/>
        <v>-3.8214042401679693E-2</v>
      </c>
      <c r="AM611" s="12">
        <f t="shared" si="254"/>
        <v>-4.5935994857750795E-2</v>
      </c>
      <c r="AN611" s="6">
        <f t="shared" si="255"/>
        <v>25613.774336637016</v>
      </c>
      <c r="AO611" s="6">
        <f t="shared" si="256"/>
        <v>20875.715971618531</v>
      </c>
      <c r="AP611" s="6">
        <f t="shared" si="257"/>
        <v>28013.632730040354</v>
      </c>
      <c r="AQ611" s="6">
        <f t="shared" si="258"/>
        <v>556.48263567131255</v>
      </c>
      <c r="AR611" s="6">
        <f t="shared" si="259"/>
        <v>392.81624406898192</v>
      </c>
      <c r="AS611" s="6">
        <f t="shared" si="260"/>
        <v>291.9931644878871</v>
      </c>
      <c r="AT611" s="12">
        <f t="shared" si="261"/>
        <v>5.2821964600338056E-3</v>
      </c>
      <c r="AU611" s="12">
        <f t="shared" si="262"/>
        <v>5.0238678419808114E-2</v>
      </c>
      <c r="AV611" s="12">
        <f t="shared" si="263"/>
        <v>-3.7225079623979029E-2</v>
      </c>
      <c r="AW611" s="12">
        <f t="shared" si="264"/>
        <v>-4.823322290379406E-2</v>
      </c>
      <c r="AX611" s="12">
        <f t="shared" si="265"/>
        <v>-4.823322290379406E-2</v>
      </c>
      <c r="AY611" s="6">
        <f t="shared" si="266"/>
        <v>10961000000</v>
      </c>
      <c r="AZ611" s="13">
        <f t="shared" si="267"/>
        <v>5.5651856582428612E-2</v>
      </c>
      <c r="BA611" s="14">
        <f t="shared" si="268"/>
        <v>-6.1468990163934425</v>
      </c>
      <c r="BB611" s="6"/>
      <c r="BC611" s="15"/>
      <c r="BD611" s="13">
        <f>_xlfn.PERCENTRANK.EXC($AX610:$AX$1474,AX611)</f>
        <v>0.378</v>
      </c>
      <c r="BE611" s="13">
        <f>_xlfn.PERCENTRANK.EXC($AZ610:$AZ$1474,AZ611)</f>
        <v>0.28100000000000003</v>
      </c>
      <c r="BF611" s="13">
        <f>1-_xlfn.PERCENTRANK.EXC($BA610:$BA$1474,BA611)</f>
        <v>0.997</v>
      </c>
      <c r="BG611" s="13">
        <v>0</v>
      </c>
      <c r="BH611" s="16">
        <f t="shared" si="269"/>
        <v>0.53060000000000007</v>
      </c>
    </row>
    <row r="612" spans="1:60" collapsed="1">
      <c r="A612" s="4" t="s">
        <v>507</v>
      </c>
      <c r="B612" s="4" t="s">
        <v>508</v>
      </c>
      <c r="C612" s="4" t="s">
        <v>20</v>
      </c>
      <c r="D612" s="4" t="s">
        <v>466</v>
      </c>
      <c r="E612" s="45">
        <v>14069447788</v>
      </c>
      <c r="F612" s="45">
        <v>6554845000</v>
      </c>
      <c r="G612" s="45">
        <v>4765223000</v>
      </c>
      <c r="H612" s="45">
        <v>9320608000</v>
      </c>
      <c r="I612" s="43">
        <v>835562000</v>
      </c>
      <c r="J612" s="43">
        <v>391859000</v>
      </c>
      <c r="K612" s="43">
        <v>1172073000</v>
      </c>
      <c r="L612" s="45">
        <v>976974000</v>
      </c>
      <c r="M612" s="45">
        <v>14025280</v>
      </c>
      <c r="N612" s="45">
        <v>22051990</v>
      </c>
      <c r="O612" s="45">
        <v>21517090</v>
      </c>
      <c r="P612" s="45">
        <v>1248945000</v>
      </c>
      <c r="Q612" s="45">
        <v>3602565000</v>
      </c>
      <c r="R612" s="45">
        <v>3281591000</v>
      </c>
      <c r="S612" s="45">
        <v>2445952000</v>
      </c>
      <c r="T612" s="45">
        <v>9332795658.0000095</v>
      </c>
      <c r="U612" s="1"/>
      <c r="V612" s="8">
        <v>5</v>
      </c>
      <c r="W612" s="1"/>
      <c r="X612" s="11">
        <f t="shared" si="245"/>
        <v>0</v>
      </c>
      <c r="Y612" s="5">
        <f t="shared" si="246"/>
        <v>0</v>
      </c>
      <c r="Z612" s="5"/>
      <c r="AA612" s="5">
        <f t="shared" si="247"/>
        <v>0</v>
      </c>
      <c r="AB612" s="5"/>
      <c r="AC612" s="5"/>
      <c r="AD612" s="5"/>
      <c r="AE612" s="5">
        <f t="shared" si="248"/>
        <v>0</v>
      </c>
      <c r="AF612" s="10"/>
      <c r="AG612" s="12">
        <f t="shared" si="249"/>
        <v>0.12747242688423602</v>
      </c>
      <c r="AH612" s="12">
        <f t="shared" si="250"/>
        <v>8.2233087517625092E-2</v>
      </c>
      <c r="AI612" s="12">
        <f t="shared" si="244"/>
        <v>0.10481869852267148</v>
      </c>
      <c r="AJ612" s="12">
        <f t="shared" si="251"/>
        <v>2.0923141151422797E-2</v>
      </c>
      <c r="AK612" s="12">
        <f t="shared" si="252"/>
        <v>0.11830474844567052</v>
      </c>
      <c r="AL612" s="12">
        <f t="shared" si="253"/>
        <v>9.2398074873867309E-3</v>
      </c>
      <c r="AM612" s="12">
        <f t="shared" si="254"/>
        <v>0.16446256121839653</v>
      </c>
      <c r="AN612" s="6">
        <f t="shared" si="255"/>
        <v>467.35929692669237</v>
      </c>
      <c r="AO612" s="6">
        <f t="shared" si="256"/>
        <v>216.09038458660646</v>
      </c>
      <c r="AP612" s="6">
        <f t="shared" si="257"/>
        <v>433.1723295296901</v>
      </c>
      <c r="AQ612" s="6">
        <f t="shared" si="258"/>
        <v>59.57542380615574</v>
      </c>
      <c r="AR612" s="6">
        <f t="shared" si="259"/>
        <v>17.769779507427675</v>
      </c>
      <c r="AS612" s="6">
        <f t="shared" si="260"/>
        <v>45.404559817335887</v>
      </c>
      <c r="AT612" s="12">
        <f t="shared" si="261"/>
        <v>-4.4584254510177113E-3</v>
      </c>
      <c r="AU612" s="12">
        <f t="shared" si="262"/>
        <v>0.12289085281967926</v>
      </c>
      <c r="AV612" s="12">
        <f t="shared" si="263"/>
        <v>-1.5851295220584816E-2</v>
      </c>
      <c r="AW612" s="12">
        <f t="shared" si="264"/>
        <v>0.16923795616578952</v>
      </c>
      <c r="AX612" s="12">
        <f t="shared" si="265"/>
        <v>-1.5851295220584816E-2</v>
      </c>
      <c r="AY612" s="6">
        <f t="shared" si="266"/>
        <v>5687149000</v>
      </c>
      <c r="AZ612" s="13">
        <f t="shared" si="267"/>
        <v>0.1717862500173637</v>
      </c>
      <c r="BA612" s="14">
        <f t="shared" si="268"/>
        <v>9.5527574510683078</v>
      </c>
      <c r="BB612" s="6"/>
      <c r="BC612" s="15"/>
      <c r="BD612" s="13">
        <f>_xlfn.PERCENTRANK.EXC($AX611:$AX$1474,AX612)</f>
        <v>0.59099999999999997</v>
      </c>
      <c r="BE612" s="13">
        <f>_xlfn.PERCENTRANK.EXC($AZ611:$AZ$1474,AZ612)</f>
        <v>0.86399999999999999</v>
      </c>
      <c r="BF612" s="13">
        <f>1-_xlfn.PERCENTRANK.EXC($BA611:$BA$1474,BA612)</f>
        <v>0.71500000000000008</v>
      </c>
      <c r="BG612" s="13">
        <v>0</v>
      </c>
      <c r="BH612" s="16">
        <f t="shared" si="269"/>
        <v>0.57700000000000007</v>
      </c>
    </row>
    <row r="613" spans="1:60" collapsed="1">
      <c r="A613" s="4" t="s">
        <v>2769</v>
      </c>
      <c r="B613" s="4" t="s">
        <v>2770</v>
      </c>
      <c r="C613" s="4" t="s">
        <v>20</v>
      </c>
      <c r="D613" s="4" t="s">
        <v>2740</v>
      </c>
      <c r="E613" s="45">
        <v>662617975968</v>
      </c>
      <c r="F613" s="45">
        <v>512200000000</v>
      </c>
      <c r="G613" s="45">
        <v>567305000000</v>
      </c>
      <c r="H613" s="45">
        <v>701187000000</v>
      </c>
      <c r="I613" s="43">
        <v>18777000000</v>
      </c>
      <c r="J613" s="43">
        <v>45081000000</v>
      </c>
      <c r="K613" s="43">
        <v>36379000000</v>
      </c>
      <c r="L613" s="45">
        <v>52841000000</v>
      </c>
      <c r="M613" s="45">
        <v>173319000</v>
      </c>
      <c r="N613" s="45">
        <v>169146000</v>
      </c>
      <c r="O613" s="45">
        <v>169569000</v>
      </c>
      <c r="P613" s="45">
        <v>99146000000</v>
      </c>
      <c r="Q613" s="45">
        <v>145605000000</v>
      </c>
      <c r="R613" s="45">
        <v>242500000000</v>
      </c>
      <c r="S613" s="45">
        <v>85047000000</v>
      </c>
      <c r="T613" s="45">
        <v>609930994671.00098</v>
      </c>
      <c r="U613" s="1">
        <v>21.406626388885702</v>
      </c>
      <c r="V613" s="8">
        <v>3</v>
      </c>
      <c r="W613" s="1"/>
      <c r="X613" s="11">
        <f t="shared" si="245"/>
        <v>0</v>
      </c>
      <c r="Y613" s="5">
        <f t="shared" si="246"/>
        <v>0</v>
      </c>
      <c r="Z613" s="5"/>
      <c r="AA613" s="5">
        <f t="shared" si="247"/>
        <v>0</v>
      </c>
      <c r="AB613" s="5"/>
      <c r="AC613" s="5"/>
      <c r="AD613" s="5"/>
      <c r="AE613" s="5">
        <f t="shared" si="248"/>
        <v>0</v>
      </c>
      <c r="AF613" s="10"/>
      <c r="AG613" s="12">
        <f t="shared" si="249"/>
        <v>3.6659508004685669E-2</v>
      </c>
      <c r="AH613" s="12">
        <f t="shared" si="250"/>
        <v>7.9465190682260864E-2</v>
      </c>
      <c r="AI613" s="12">
        <f t="shared" si="244"/>
        <v>7.5359354922438671E-2</v>
      </c>
      <c r="AJ613" s="12">
        <f t="shared" si="251"/>
        <v>1.8645786290206523E-2</v>
      </c>
      <c r="AK613" s="12">
        <f t="shared" si="252"/>
        <v>3.5943828261701505E-2</v>
      </c>
      <c r="AL613" s="12">
        <f t="shared" si="253"/>
        <v>6.2752287262775264E-2</v>
      </c>
      <c r="AM613" s="12">
        <f t="shared" si="254"/>
        <v>2.6824560105760398E-2</v>
      </c>
      <c r="AN613" s="6">
        <f t="shared" si="255"/>
        <v>2955.2443759772441</v>
      </c>
      <c r="AO613" s="6">
        <f t="shared" si="256"/>
        <v>3353.9368356331215</v>
      </c>
      <c r="AP613" s="6">
        <f t="shared" si="257"/>
        <v>4135.1131397838044</v>
      </c>
      <c r="AQ613" s="6">
        <f t="shared" si="258"/>
        <v>108.33780485694008</v>
      </c>
      <c r="AR613" s="6">
        <f t="shared" si="259"/>
        <v>266.52123017984462</v>
      </c>
      <c r="AS613" s="6">
        <f t="shared" si="260"/>
        <v>311.61945874540748</v>
      </c>
      <c r="AT613" s="12">
        <f t="shared" si="261"/>
        <v>1.995732163149766E-2</v>
      </c>
      <c r="AU613" s="12">
        <f t="shared" si="262"/>
        <v>3.5512675943801364E-2</v>
      </c>
      <c r="AV613" s="12">
        <f t="shared" si="263"/>
        <v>6.4120610975043846E-2</v>
      </c>
      <c r="AW613" s="12">
        <f t="shared" si="264"/>
        <v>2.6397203161215188E-2</v>
      </c>
      <c r="AX613" s="12">
        <f t="shared" si="265"/>
        <v>1.8645786290206523E-2</v>
      </c>
      <c r="AY613" s="6">
        <f t="shared" si="266"/>
        <v>402204000000</v>
      </c>
      <c r="AZ613" s="13">
        <f t="shared" si="267"/>
        <v>0.13137860389255207</v>
      </c>
      <c r="BA613" s="14">
        <f t="shared" si="268"/>
        <v>11.54276025569162</v>
      </c>
      <c r="BB613" s="6"/>
      <c r="BC613" s="15"/>
      <c r="BD613" s="13">
        <f>_xlfn.PERCENTRANK.EXC($AX612:$AX$1474,AX613)</f>
        <v>0.85599999999999998</v>
      </c>
      <c r="BE613" s="13">
        <f>_xlfn.PERCENTRANK.EXC($AZ612:$AZ$1474,AZ613)</f>
        <v>0.76900000000000002</v>
      </c>
      <c r="BF613" s="13">
        <f>1-_xlfn.PERCENTRANK.EXC($BA612:$BA$1474,BA613)</f>
        <v>0.59200000000000008</v>
      </c>
      <c r="BG613" s="13">
        <v>0</v>
      </c>
      <c r="BH613" s="16">
        <f t="shared" si="269"/>
        <v>0.56180000000000008</v>
      </c>
    </row>
    <row r="614" spans="1:60" collapsed="1">
      <c r="A614" s="4" t="s">
        <v>960</v>
      </c>
      <c r="B614" s="4" t="s">
        <v>961</v>
      </c>
      <c r="C614" s="4" t="s">
        <v>20</v>
      </c>
      <c r="D614" s="4" t="s">
        <v>803</v>
      </c>
      <c r="E614" s="45">
        <v>72236603673</v>
      </c>
      <c r="F614" s="45">
        <v>36404101000</v>
      </c>
      <c r="G614" s="45">
        <v>44414000000</v>
      </c>
      <c r="H614" s="45">
        <v>64659000000</v>
      </c>
      <c r="I614" s="43">
        <v>119385000</v>
      </c>
      <c r="J614" s="43">
        <v>1359000000</v>
      </c>
      <c r="K614" s="43">
        <v>3570000000</v>
      </c>
      <c r="L614" s="45">
        <v>5844000000</v>
      </c>
      <c r="M614" s="45">
        <v>25754690</v>
      </c>
      <c r="N614" s="45">
        <v>27291910</v>
      </c>
      <c r="O614" s="45">
        <v>26451140</v>
      </c>
      <c r="P614" s="45">
        <v>31276000000</v>
      </c>
      <c r="Q614" s="45">
        <v>14305000000</v>
      </c>
      <c r="R614" s="45">
        <v>14631000000</v>
      </c>
      <c r="S614" s="45">
        <v>12696000000</v>
      </c>
      <c r="T614" s="45">
        <v>71354969105.000107</v>
      </c>
      <c r="U614" s="1">
        <v>12.4723184515329</v>
      </c>
      <c r="V614" s="8">
        <v>5</v>
      </c>
      <c r="W614" s="1"/>
      <c r="X614" s="11">
        <f t="shared" si="245"/>
        <v>0</v>
      </c>
      <c r="Y614" s="5">
        <f t="shared" si="246"/>
        <v>0</v>
      </c>
      <c r="Z614" s="5"/>
      <c r="AA614" s="5">
        <f t="shared" si="247"/>
        <v>0</v>
      </c>
      <c r="AB614" s="5"/>
      <c r="AC614" s="5"/>
      <c r="AD614" s="5"/>
      <c r="AE614" s="17">
        <f t="shared" si="248"/>
        <v>0</v>
      </c>
      <c r="AF614" s="10"/>
      <c r="AG614" s="12">
        <f t="shared" si="249"/>
        <v>3.2794382149417727E-3</v>
      </c>
      <c r="AH614" s="12">
        <f t="shared" si="250"/>
        <v>3.0598459945062367E-2</v>
      </c>
      <c r="AI614" s="12">
        <f t="shared" si="244"/>
        <v>9.0381849394515851E-2</v>
      </c>
      <c r="AJ614" s="12">
        <f t="shared" si="251"/>
        <v>3.436833259954386E-2</v>
      </c>
      <c r="AK614" s="12">
        <f t="shared" si="252"/>
        <v>6.4596046983341981E-2</v>
      </c>
      <c r="AL614" s="12">
        <f t="shared" si="253"/>
        <v>0.25718060724373171</v>
      </c>
      <c r="AM614" s="12">
        <f t="shared" si="254"/>
        <v>0.27521024083153733</v>
      </c>
      <c r="AN614" s="6">
        <f t="shared" si="255"/>
        <v>1413.4940471036537</v>
      </c>
      <c r="AO614" s="6">
        <f t="shared" si="256"/>
        <v>1627.3686964378821</v>
      </c>
      <c r="AP614" s="6">
        <f t="shared" si="257"/>
        <v>2444.4693120977017</v>
      </c>
      <c r="AQ614" s="6">
        <f t="shared" si="258"/>
        <v>4.6354663946644283</v>
      </c>
      <c r="AR614" s="6">
        <f t="shared" si="259"/>
        <v>49.794975873802898</v>
      </c>
      <c r="AS614" s="6">
        <f t="shared" si="260"/>
        <v>220.93565721553023</v>
      </c>
      <c r="AT614" s="12">
        <f t="shared" si="261"/>
        <v>3.2746103405539184E-2</v>
      </c>
      <c r="AU614" s="12">
        <f t="shared" si="262"/>
        <v>7.0162606787385728E-2</v>
      </c>
      <c r="AV614" s="12">
        <f t="shared" si="263"/>
        <v>0.25520893523973487</v>
      </c>
      <c r="AW614" s="12">
        <f t="shared" si="264"/>
        <v>0.28187806013110372</v>
      </c>
      <c r="AX614" s="12">
        <f t="shared" si="265"/>
        <v>3.2746103405539184E-2</v>
      </c>
      <c r="AY614" s="6">
        <f t="shared" si="266"/>
        <v>47516000000</v>
      </c>
      <c r="AZ614" s="13">
        <f t="shared" si="267"/>
        <v>0.12299015068608468</v>
      </c>
      <c r="BA614" s="14">
        <f t="shared" si="268"/>
        <v>12.209953645619457</v>
      </c>
      <c r="BB614" s="6"/>
      <c r="BC614" s="15"/>
      <c r="BD614" s="13">
        <f>_xlfn.PERCENTRANK.EXC($AX613:$AX$1474,AX614)</f>
        <v>0.93</v>
      </c>
      <c r="BE614" s="13">
        <f>_xlfn.PERCENTRANK.EXC($AZ613:$AZ$1474,AZ614)</f>
        <v>0.73599999999999999</v>
      </c>
      <c r="BF614" s="13">
        <f>1-_xlfn.PERCENTRANK.EXC($BA613:$BA$1474,BA614)</f>
        <v>0.56200000000000006</v>
      </c>
      <c r="BG614" s="13">
        <v>0</v>
      </c>
      <c r="BH614" s="16">
        <f t="shared" si="269"/>
        <v>0.55800000000000005</v>
      </c>
    </row>
    <row r="615" spans="1:60" collapsed="1">
      <c r="A615" s="4" t="s">
        <v>940</v>
      </c>
      <c r="B615" s="4" t="s">
        <v>941</v>
      </c>
      <c r="C615" s="4" t="s">
        <v>20</v>
      </c>
      <c r="D615" s="4" t="s">
        <v>803</v>
      </c>
      <c r="E615" s="45">
        <v>10546470000</v>
      </c>
      <c r="F615" s="45">
        <v>16202233000</v>
      </c>
      <c r="G615" s="45">
        <v>18418188000</v>
      </c>
      <c r="H615" s="45">
        <v>21119336000</v>
      </c>
      <c r="I615" s="43">
        <v>1729438000</v>
      </c>
      <c r="J615" s="43">
        <v>1454172000</v>
      </c>
      <c r="K615" s="43">
        <v>455936000</v>
      </c>
      <c r="L615" s="45">
        <v>1433635000</v>
      </c>
      <c r="M615" s="45">
        <v>13901000</v>
      </c>
      <c r="N615" s="45">
        <v>13900000</v>
      </c>
      <c r="O615" s="45">
        <v>13900000</v>
      </c>
      <c r="P615" s="45">
        <v>4618313000</v>
      </c>
      <c r="Q615" s="45">
        <v>6689534000</v>
      </c>
      <c r="R615" s="45">
        <v>13402103000</v>
      </c>
      <c r="S615" s="45">
        <v>1913019000</v>
      </c>
      <c r="T615" s="45">
        <v>6367271999.9999905</v>
      </c>
      <c r="U615" s="1">
        <v>9.1093052356380699</v>
      </c>
      <c r="V615" s="8"/>
      <c r="W615" s="1"/>
      <c r="X615" s="11">
        <f t="shared" si="245"/>
        <v>0</v>
      </c>
      <c r="Y615" s="5">
        <f t="shared" si="246"/>
        <v>0</v>
      </c>
      <c r="Z615" s="5"/>
      <c r="AA615" s="5">
        <f t="shared" si="247"/>
        <v>0</v>
      </c>
      <c r="AB615" s="5"/>
      <c r="AC615" s="5"/>
      <c r="AD615" s="5"/>
      <c r="AE615" s="5">
        <f t="shared" si="248"/>
        <v>0</v>
      </c>
      <c r="AF615" s="10"/>
      <c r="AG615" s="12">
        <f t="shared" si="249"/>
        <v>0.10674071901076845</v>
      </c>
      <c r="AH615" s="12">
        <f t="shared" si="250"/>
        <v>7.8953043589304231E-2</v>
      </c>
      <c r="AI615" s="12">
        <f t="shared" si="244"/>
        <v>6.7882579262908638E-2</v>
      </c>
      <c r="AJ615" s="12">
        <f t="shared" si="251"/>
        <v>1.5712752332642355E-2</v>
      </c>
      <c r="AK615" s="12">
        <f t="shared" si="252"/>
        <v>2.3070494371606021E-2</v>
      </c>
      <c r="AL615" s="12">
        <f t="shared" si="253"/>
        <v>-1.0973658397956831E-2</v>
      </c>
      <c r="AM615" s="12">
        <f t="shared" si="254"/>
        <v>-2.3677739692292699E-3</v>
      </c>
      <c r="AN615" s="6">
        <f t="shared" si="255"/>
        <v>1165.5444212646573</v>
      </c>
      <c r="AO615" s="6">
        <f t="shared" si="256"/>
        <v>1325.0494964028776</v>
      </c>
      <c r="AP615" s="6">
        <f t="shared" si="257"/>
        <v>1519.3766906474821</v>
      </c>
      <c r="AQ615" s="6">
        <f t="shared" si="258"/>
        <v>124.41104956477952</v>
      </c>
      <c r="AR615" s="6">
        <f t="shared" si="259"/>
        <v>104.61669064748202</v>
      </c>
      <c r="AS615" s="6">
        <f t="shared" si="260"/>
        <v>103.13920863309352</v>
      </c>
      <c r="AT615" s="12">
        <f t="shared" si="261"/>
        <v>1.5717050590647874E-2</v>
      </c>
      <c r="AU615" s="12">
        <f t="shared" si="262"/>
        <v>2.3070494371606021E-2</v>
      </c>
      <c r="AV615" s="12">
        <f t="shared" si="263"/>
        <v>-1.0969473070578828E-2</v>
      </c>
      <c r="AW615" s="12">
        <f t="shared" si="264"/>
        <v>-2.3677739692292699E-3</v>
      </c>
      <c r="AX615" s="12">
        <f t="shared" si="265"/>
        <v>-1.0973658397956831E-2</v>
      </c>
      <c r="AY615" s="6">
        <f t="shared" si="266"/>
        <v>22796931000</v>
      </c>
      <c r="AZ615" s="13">
        <f t="shared" si="267"/>
        <v>6.2887193017340789E-2</v>
      </c>
      <c r="BA615" s="14">
        <f t="shared" si="268"/>
        <v>4.4413480418656013</v>
      </c>
      <c r="BB615" s="6"/>
      <c r="BC615" s="15"/>
      <c r="BD615" s="13">
        <f>_xlfn.PERCENTRANK.EXC($AX614:$AX$1474,AX615)</f>
        <v>0.628</v>
      </c>
      <c r="BE615" s="13">
        <f>_xlfn.PERCENTRANK.EXC($AZ614:$AZ$1474,AZ615)</f>
        <v>0.34599999999999997</v>
      </c>
      <c r="BF615" s="13">
        <f>1-_xlfn.PERCENTRANK.EXC($BA614:$BA$1474,BA615)</f>
        <v>0.91900000000000004</v>
      </c>
      <c r="BG615" s="13">
        <v>0</v>
      </c>
      <c r="BH615" s="16">
        <f t="shared" si="269"/>
        <v>0.56240000000000001</v>
      </c>
    </row>
    <row r="616" spans="1:60" collapsed="1">
      <c r="A616" s="4" t="s">
        <v>2208</v>
      </c>
      <c r="B616" s="4" t="s">
        <v>2209</v>
      </c>
      <c r="C616" s="4" t="s">
        <v>20</v>
      </c>
      <c r="D616" s="4" t="s">
        <v>2199</v>
      </c>
      <c r="E616" s="45">
        <v>13490400000</v>
      </c>
      <c r="F616" s="45">
        <v>17582000000</v>
      </c>
      <c r="G616" s="45">
        <v>22629000000</v>
      </c>
      <c r="H616" s="45">
        <v>23986000000</v>
      </c>
      <c r="I616" s="43">
        <v>321000000</v>
      </c>
      <c r="J616" s="43">
        <v>1419000000</v>
      </c>
      <c r="K616" s="43">
        <v>1457000000</v>
      </c>
      <c r="L616" s="45">
        <v>2139000000</v>
      </c>
      <c r="M616" s="45">
        <v>9196000</v>
      </c>
      <c r="N616" s="45">
        <v>9152000</v>
      </c>
      <c r="O616" s="45">
        <v>9037000</v>
      </c>
      <c r="P616" s="45">
        <v>5464000000</v>
      </c>
      <c r="Q616" s="45">
        <v>4677000000</v>
      </c>
      <c r="R616" s="45">
        <v>15301000000</v>
      </c>
      <c r="S616" s="45">
        <v>3840000000</v>
      </c>
      <c r="T616" s="45">
        <v>21531360000</v>
      </c>
      <c r="U616" s="1">
        <v>8.0455014875384894</v>
      </c>
      <c r="V616" s="8">
        <v>4</v>
      </c>
      <c r="W616" s="1">
        <v>2.3233671988389002</v>
      </c>
      <c r="X616" s="11">
        <f t="shared" si="245"/>
        <v>0</v>
      </c>
      <c r="Y616" s="5">
        <f t="shared" si="246"/>
        <v>0</v>
      </c>
      <c r="Z616" s="5"/>
      <c r="AA616" s="5">
        <f t="shared" si="247"/>
        <v>0</v>
      </c>
      <c r="AB616" s="5"/>
      <c r="AC616" s="5"/>
      <c r="AD616" s="5"/>
      <c r="AE616" s="11">
        <f t="shared" si="248"/>
        <v>0</v>
      </c>
      <c r="AF616" s="10"/>
      <c r="AG616" s="12">
        <f t="shared" si="249"/>
        <v>1.8257308611079513E-2</v>
      </c>
      <c r="AH616" s="12">
        <f t="shared" si="250"/>
        <v>6.2707145697998137E-2</v>
      </c>
      <c r="AI616" s="12">
        <f t="shared" si="244"/>
        <v>8.9177019928291509E-2</v>
      </c>
      <c r="AJ616" s="12">
        <f t="shared" si="251"/>
        <v>1.8438197602063111E-2</v>
      </c>
      <c r="AK616" s="12">
        <f t="shared" si="252"/>
        <v>9.7536022056761151E-3</v>
      </c>
      <c r="AL616" s="12">
        <f t="shared" si="253"/>
        <v>0.11802954291509837</v>
      </c>
      <c r="AM616" s="12">
        <f t="shared" si="254"/>
        <v>7.0791047424493492E-2</v>
      </c>
      <c r="AN616" s="6">
        <f t="shared" si="255"/>
        <v>1911.9182253153544</v>
      </c>
      <c r="AO616" s="6">
        <f t="shared" si="256"/>
        <v>2472.5743006993007</v>
      </c>
      <c r="AP616" s="6">
        <f t="shared" si="257"/>
        <v>2654.1994024565674</v>
      </c>
      <c r="AQ616" s="6">
        <f t="shared" si="258"/>
        <v>34.906481078729882</v>
      </c>
      <c r="AR616" s="6">
        <f t="shared" si="259"/>
        <v>155.04807692307691</v>
      </c>
      <c r="AS616" s="6">
        <f t="shared" si="260"/>
        <v>236.69359300652874</v>
      </c>
      <c r="AT616" s="12">
        <f t="shared" si="261"/>
        <v>1.9483612197633171E-2</v>
      </c>
      <c r="AU616" s="12">
        <f t="shared" si="262"/>
        <v>1.1883931234191181E-2</v>
      </c>
      <c r="AV616" s="12">
        <f t="shared" si="263"/>
        <v>0.11917718683221956</v>
      </c>
      <c r="AW616" s="12">
        <f t="shared" si="264"/>
        <v>7.3050150285646209E-2</v>
      </c>
      <c r="AX616" s="12">
        <f t="shared" si="265"/>
        <v>9.7536022056761151E-3</v>
      </c>
      <c r="AY616" s="6">
        <f t="shared" si="266"/>
        <v>21602000000</v>
      </c>
      <c r="AZ616" s="13">
        <f t="shared" si="267"/>
        <v>9.9018609388019638E-2</v>
      </c>
      <c r="BA616" s="14">
        <f t="shared" si="268"/>
        <v>10.066086956521739</v>
      </c>
      <c r="BB616" s="6"/>
      <c r="BC616" s="15"/>
      <c r="BD616" s="13">
        <f>_xlfn.PERCENTRANK.EXC($AX615:$AX$1474,AX616)</f>
        <v>0.79900000000000004</v>
      </c>
      <c r="BE616" s="13">
        <f>_xlfn.PERCENTRANK.EXC($AZ615:$AZ$1474,AZ616)</f>
        <v>0.61599999999999999</v>
      </c>
      <c r="BF616" s="13">
        <f>1-_xlfn.PERCENTRANK.EXC($BA615:$BA$1474,BA616)</f>
        <v>0.68199999999999994</v>
      </c>
      <c r="BG616" s="13">
        <v>0</v>
      </c>
      <c r="BH616" s="16">
        <f t="shared" si="269"/>
        <v>0.55580000000000007</v>
      </c>
    </row>
    <row r="617" spans="1:60" collapsed="1">
      <c r="A617" s="4" t="s">
        <v>2638</v>
      </c>
      <c r="B617" s="4" t="s">
        <v>2639</v>
      </c>
      <c r="C617" s="4" t="s">
        <v>20</v>
      </c>
      <c r="D617" s="4" t="s">
        <v>2543</v>
      </c>
      <c r="E617" s="45">
        <v>72286101503</v>
      </c>
      <c r="F617" s="45">
        <v>22767087000</v>
      </c>
      <c r="G617" s="45">
        <v>25153503000</v>
      </c>
      <c r="H617" s="45">
        <v>36838413000</v>
      </c>
      <c r="I617" s="43">
        <v>2270207000</v>
      </c>
      <c r="J617" s="43">
        <v>2349736000</v>
      </c>
      <c r="K617" s="43">
        <v>3420711000</v>
      </c>
      <c r="L617" s="45">
        <v>5033048000</v>
      </c>
      <c r="M617" s="45">
        <v>26021000</v>
      </c>
      <c r="N617" s="45">
        <v>23748270</v>
      </c>
      <c r="O617" s="45">
        <v>23388950</v>
      </c>
      <c r="P617" s="45">
        <v>8855260000</v>
      </c>
      <c r="Q617" s="45">
        <v>11009921000</v>
      </c>
      <c r="R617" s="45">
        <v>14227376000</v>
      </c>
      <c r="S617" s="45">
        <v>4256778000</v>
      </c>
      <c r="T617" s="45">
        <v>62542997457</v>
      </c>
      <c r="U617" s="1">
        <v>19.2981236306921</v>
      </c>
      <c r="V617" s="8">
        <v>4</v>
      </c>
      <c r="W617" s="1"/>
      <c r="X617" s="11">
        <f t="shared" si="245"/>
        <v>0</v>
      </c>
      <c r="Y617" s="5">
        <f t="shared" si="246"/>
        <v>0</v>
      </c>
      <c r="Z617" s="5"/>
      <c r="AA617" s="5">
        <f t="shared" si="247"/>
        <v>0</v>
      </c>
      <c r="AB617" s="5"/>
      <c r="AC617" s="5"/>
      <c r="AD617" s="5"/>
      <c r="AE617" s="5">
        <f t="shared" si="248"/>
        <v>0</v>
      </c>
      <c r="AF617" s="10"/>
      <c r="AG617" s="12">
        <f t="shared" si="249"/>
        <v>9.9714425477444704E-2</v>
      </c>
      <c r="AH617" s="12">
        <f t="shared" si="250"/>
        <v>9.3415855437709805E-2</v>
      </c>
      <c r="AI617" s="12">
        <f t="shared" si="244"/>
        <v>0.13662499521898513</v>
      </c>
      <c r="AJ617" s="12">
        <f t="shared" si="251"/>
        <v>2.8711825049983375E-2</v>
      </c>
      <c r="AK617" s="12">
        <f t="shared" si="252"/>
        <v>6.5656094006541599E-2</v>
      </c>
      <c r="AL617" s="12">
        <f t="shared" si="253"/>
        <v>4.7946601923549492E-2</v>
      </c>
      <c r="AM617" s="12">
        <f t="shared" si="254"/>
        <v>0.13536455958284033</v>
      </c>
      <c r="AN617" s="6">
        <f t="shared" si="255"/>
        <v>874.95050151800467</v>
      </c>
      <c r="AO617" s="6">
        <f t="shared" si="256"/>
        <v>1059.1720154773379</v>
      </c>
      <c r="AP617" s="6">
        <f t="shared" si="257"/>
        <v>1575.0349203363126</v>
      </c>
      <c r="AQ617" s="6">
        <f t="shared" si="258"/>
        <v>87.245186580069941</v>
      </c>
      <c r="AR617" s="6">
        <f t="shared" si="259"/>
        <v>98.94345988149874</v>
      </c>
      <c r="AS617" s="6">
        <f t="shared" si="260"/>
        <v>215.18913846068332</v>
      </c>
      <c r="AT617" s="12">
        <f t="shared" si="261"/>
        <v>3.5185169136589201E-2</v>
      </c>
      <c r="AU617" s="12">
        <f t="shared" si="262"/>
        <v>6.8367368843839538E-2</v>
      </c>
      <c r="AV617" s="12">
        <f t="shared" si="263"/>
        <v>5.4540984114413105E-2</v>
      </c>
      <c r="AW617" s="12">
        <f t="shared" si="264"/>
        <v>0.13825318883093418</v>
      </c>
      <c r="AX617" s="12">
        <f t="shared" si="265"/>
        <v>2.8711825049983375E-2</v>
      </c>
      <c r="AY617" s="6">
        <f t="shared" si="266"/>
        <v>29835779000</v>
      </c>
      <c r="AZ617" s="13">
        <f t="shared" si="267"/>
        <v>0.16869169060408981</v>
      </c>
      <c r="BA617" s="14">
        <f t="shared" si="268"/>
        <v>12.42646552486684</v>
      </c>
      <c r="BB617" s="6"/>
      <c r="BC617" s="15"/>
      <c r="BD617" s="13">
        <f>_xlfn.PERCENTRANK.EXC($AX616:$AX$1474,AX617)</f>
        <v>0.91200000000000003</v>
      </c>
      <c r="BE617" s="13">
        <f>_xlfn.PERCENTRANK.EXC($AZ616:$AZ$1474,AZ617)</f>
        <v>0.85499999999999998</v>
      </c>
      <c r="BF617" s="13">
        <f>1-_xlfn.PERCENTRANK.EXC($BA616:$BA$1474,BA617)</f>
        <v>0.55000000000000004</v>
      </c>
      <c r="BG617" s="13">
        <v>0</v>
      </c>
      <c r="BH617" s="16">
        <f t="shared" si="269"/>
        <v>0.57340000000000013</v>
      </c>
    </row>
    <row r="618" spans="1:60" collapsed="1">
      <c r="A618" s="4" t="s">
        <v>1701</v>
      </c>
      <c r="B618" s="4" t="s">
        <v>1702</v>
      </c>
      <c r="C618" s="4" t="s">
        <v>20</v>
      </c>
      <c r="D618" s="4" t="s">
        <v>1696</v>
      </c>
      <c r="E618" s="45">
        <v>22177977820</v>
      </c>
      <c r="F618" s="45">
        <v>19750791000</v>
      </c>
      <c r="G618" s="45">
        <v>18569986000</v>
      </c>
      <c r="H618" s="45">
        <v>23793000000</v>
      </c>
      <c r="I618" s="43">
        <v>1495840000</v>
      </c>
      <c r="J618" s="43">
        <v>566254000</v>
      </c>
      <c r="K618" s="43">
        <v>1692099000</v>
      </c>
      <c r="L618" s="45">
        <v>2018000000</v>
      </c>
      <c r="M618" s="45">
        <v>8814200</v>
      </c>
      <c r="N618" s="45">
        <v>8562000</v>
      </c>
      <c r="O618" s="45">
        <v>8478000</v>
      </c>
      <c r="P618" s="45">
        <v>8193000000</v>
      </c>
      <c r="Q618" s="45">
        <v>8576000000</v>
      </c>
      <c r="R618" s="45">
        <v>5578000000</v>
      </c>
      <c r="S618" s="45">
        <v>5316000000</v>
      </c>
      <c r="T618" s="45">
        <v>20840977820</v>
      </c>
      <c r="U618" s="1">
        <v>11.1544340948063</v>
      </c>
      <c r="V618" s="8">
        <v>3</v>
      </c>
      <c r="W618" s="1"/>
      <c r="X618" s="11">
        <f t="shared" si="245"/>
        <v>0</v>
      </c>
      <c r="Y618" s="5">
        <f t="shared" si="246"/>
        <v>0</v>
      </c>
      <c r="Z618" s="5"/>
      <c r="AA618" s="5">
        <f t="shared" si="247"/>
        <v>0</v>
      </c>
      <c r="AB618" s="5"/>
      <c r="AC618" s="5"/>
      <c r="AD618" s="5"/>
      <c r="AE618" s="5">
        <f t="shared" si="248"/>
        <v>0</v>
      </c>
      <c r="AF618" s="10"/>
      <c r="AG618" s="12">
        <f t="shared" si="249"/>
        <v>7.5735700914459581E-2</v>
      </c>
      <c r="AH618" s="12">
        <f t="shared" si="250"/>
        <v>3.0492968599976328E-2</v>
      </c>
      <c r="AI618" s="12">
        <f t="shared" si="244"/>
        <v>8.4814861513890644E-2</v>
      </c>
      <c r="AJ618" s="12">
        <f t="shared" si="251"/>
        <v>1.1013018073042335E-2</v>
      </c>
      <c r="AK618" s="12">
        <f t="shared" si="252"/>
        <v>4.2172489297014337E-2</v>
      </c>
      <c r="AL618" s="12">
        <f t="shared" si="253"/>
        <v>1.7768903813433434E-2</v>
      </c>
      <c r="AM618" s="12">
        <f t="shared" si="254"/>
        <v>0.23590468869263037</v>
      </c>
      <c r="AN618" s="6">
        <f t="shared" si="255"/>
        <v>2240.7922443330081</v>
      </c>
      <c r="AO618" s="6">
        <f t="shared" si="256"/>
        <v>2168.8841392198083</v>
      </c>
      <c r="AP618" s="6">
        <f t="shared" si="257"/>
        <v>2806.4401981599435</v>
      </c>
      <c r="AQ618" s="6">
        <f t="shared" si="258"/>
        <v>169.70797122824533</v>
      </c>
      <c r="AR618" s="6">
        <f t="shared" si="259"/>
        <v>66.135715954216295</v>
      </c>
      <c r="AS618" s="6">
        <f t="shared" si="260"/>
        <v>238.02783675395142</v>
      </c>
      <c r="AT618" s="12">
        <f t="shared" si="261"/>
        <v>1.3328475797283357E-2</v>
      </c>
      <c r="AU618" s="12">
        <f t="shared" si="262"/>
        <v>4.3886400943822013E-2</v>
      </c>
      <c r="AV618" s="12">
        <f t="shared" si="263"/>
        <v>2.0099834105823611E-2</v>
      </c>
      <c r="AW618" s="12">
        <f t="shared" si="264"/>
        <v>0.23793720390680884</v>
      </c>
      <c r="AX618" s="12">
        <f t="shared" si="265"/>
        <v>1.1013018073042335E-2</v>
      </c>
      <c r="AY618" s="6">
        <f t="shared" si="266"/>
        <v>17031000000</v>
      </c>
      <c r="AZ618" s="13">
        <f t="shared" si="267"/>
        <v>0.11848981269449826</v>
      </c>
      <c r="BA618" s="14">
        <f t="shared" si="268"/>
        <v>10.327541040634291</v>
      </c>
      <c r="BB618" s="6"/>
      <c r="BC618" s="15"/>
      <c r="BD618" s="13">
        <f>_xlfn.PERCENTRANK.EXC($AX617:$AX$1474,AX618)</f>
        <v>0.80900000000000005</v>
      </c>
      <c r="BE618" s="13">
        <f>_xlfn.PERCENTRANK.EXC($AZ617:$AZ$1474,AZ618)</f>
        <v>0.71699999999999997</v>
      </c>
      <c r="BF618" s="13">
        <f>1-_xlfn.PERCENTRANK.EXC($BA617:$BA$1474,BA618)</f>
        <v>0.67199999999999993</v>
      </c>
      <c r="BG618" s="13">
        <v>0</v>
      </c>
      <c r="BH618" s="16">
        <f t="shared" si="269"/>
        <v>0.57400000000000007</v>
      </c>
    </row>
    <row r="619" spans="1:60" collapsed="1">
      <c r="A619" s="4" t="s">
        <v>554</v>
      </c>
      <c r="B619" s="4" t="s">
        <v>555</v>
      </c>
      <c r="C619" s="4" t="s">
        <v>20</v>
      </c>
      <c r="D619" s="4" t="s">
        <v>513</v>
      </c>
      <c r="E619" s="45">
        <v>53682473000</v>
      </c>
      <c r="F619" s="45">
        <v>34850810000</v>
      </c>
      <c r="G619" s="45">
        <v>94334000000</v>
      </c>
      <c r="H619" s="45">
        <v>183640000000</v>
      </c>
      <c r="I619" s="43">
        <v>939549000</v>
      </c>
      <c r="J619" s="43">
        <v>6913000000</v>
      </c>
      <c r="K619" s="43">
        <v>6039000000</v>
      </c>
      <c r="L619" s="45">
        <v>8399000000</v>
      </c>
      <c r="M619" s="45">
        <v>16626600</v>
      </c>
      <c r="N619" s="45">
        <v>16707780</v>
      </c>
      <c r="O619" s="45">
        <v>17484080</v>
      </c>
      <c r="P619" s="45">
        <v>18803000000</v>
      </c>
      <c r="Q619" s="45">
        <v>50551000000</v>
      </c>
      <c r="R619" s="45">
        <v>6032000000</v>
      </c>
      <c r="S619" s="45">
        <v>1494000000</v>
      </c>
      <c r="T619" s="45">
        <v>97659912000</v>
      </c>
      <c r="U619" s="1">
        <v>8.3126374182873199</v>
      </c>
      <c r="V619" s="8">
        <v>3</v>
      </c>
      <c r="W619" s="1">
        <v>3.4075142127379099</v>
      </c>
      <c r="X619" s="11">
        <f t="shared" si="245"/>
        <v>0</v>
      </c>
      <c r="Y619" s="5">
        <f t="shared" si="246"/>
        <v>0</v>
      </c>
      <c r="Z619" s="5"/>
      <c r="AA619" s="5">
        <f t="shared" si="247"/>
        <v>0</v>
      </c>
      <c r="AB619" s="5"/>
      <c r="AC619" s="5"/>
      <c r="AD619" s="5"/>
      <c r="AE619" s="5">
        <f t="shared" si="248"/>
        <v>0</v>
      </c>
      <c r="AF619" s="10"/>
      <c r="AG619" s="12">
        <f t="shared" si="249"/>
        <v>2.6959172541470341E-2</v>
      </c>
      <c r="AH619" s="12">
        <f t="shared" si="250"/>
        <v>7.3282167617189989E-2</v>
      </c>
      <c r="AI619" s="12">
        <f t="shared" si="244"/>
        <v>4.5736223045088217E-2</v>
      </c>
      <c r="AJ619" s="12">
        <f t="shared" si="251"/>
        <v>0.10269686948289136</v>
      </c>
      <c r="AK619" s="12">
        <f t="shared" si="252"/>
        <v>0.11742016832747137</v>
      </c>
      <c r="AL619" s="12">
        <f t="shared" si="253"/>
        <v>0.13752068501666725</v>
      </c>
      <c r="AM619" s="12">
        <f t="shared" si="254"/>
        <v>3.2983784326621857E-2</v>
      </c>
      <c r="AN619" s="6">
        <f t="shared" si="255"/>
        <v>2096.0875945773641</v>
      </c>
      <c r="AO619" s="6">
        <f t="shared" si="256"/>
        <v>5646.1121704978159</v>
      </c>
      <c r="AP619" s="6">
        <f t="shared" si="257"/>
        <v>10503.269259806635</v>
      </c>
      <c r="AQ619" s="6">
        <f t="shared" si="258"/>
        <v>56.508787124246695</v>
      </c>
      <c r="AR619" s="6">
        <f t="shared" si="259"/>
        <v>413.75933846387733</v>
      </c>
      <c r="AS619" s="6">
        <f t="shared" si="260"/>
        <v>480.37986556913489</v>
      </c>
      <c r="AT619" s="12">
        <f t="shared" si="261"/>
        <v>9.9439851406882607E-2</v>
      </c>
      <c r="AU619" s="12">
        <f t="shared" si="262"/>
        <v>0.10899392263830809</v>
      </c>
      <c r="AV619" s="12">
        <f t="shared" si="263"/>
        <v>0.13416080839466282</v>
      </c>
      <c r="AW619" s="12">
        <f t="shared" si="264"/>
        <v>2.5194256800296744E-2</v>
      </c>
      <c r="AX619" s="12">
        <f t="shared" si="265"/>
        <v>2.5194256800296744E-2</v>
      </c>
      <c r="AY619" s="6">
        <f t="shared" si="266"/>
        <v>73892000000</v>
      </c>
      <c r="AZ619" s="13">
        <f t="shared" si="267"/>
        <v>0.11366589075948681</v>
      </c>
      <c r="BA619" s="14">
        <f t="shared" si="268"/>
        <v>11.627564233837361</v>
      </c>
      <c r="BB619" s="6"/>
      <c r="BC619" s="15"/>
      <c r="BD619" s="13">
        <f>_xlfn.PERCENTRANK.EXC($AX618:$AX$1474,AX619)</f>
        <v>0.89900000000000002</v>
      </c>
      <c r="BE619" s="13">
        <f>_xlfn.PERCENTRANK.EXC($AZ618:$AZ$1474,AZ619)</f>
        <v>0.69299999999999995</v>
      </c>
      <c r="BF619" s="13">
        <f>1-_xlfn.PERCENTRANK.EXC($BA618:$BA$1474,BA619)</f>
        <v>0.59000000000000008</v>
      </c>
      <c r="BG619" s="13">
        <v>0</v>
      </c>
      <c r="BH619" s="16">
        <f t="shared" si="269"/>
        <v>0.5544</v>
      </c>
    </row>
    <row r="620" spans="1:60" collapsed="1">
      <c r="A620" s="4" t="s">
        <v>2395</v>
      </c>
      <c r="B620" s="4" t="s">
        <v>2396</v>
      </c>
      <c r="C620" s="4" t="s">
        <v>20</v>
      </c>
      <c r="D620" s="4" t="s">
        <v>2228</v>
      </c>
      <c r="E620" s="45">
        <v>422275000000</v>
      </c>
      <c r="F620" s="45">
        <v>336518000000</v>
      </c>
      <c r="G620" s="45">
        <v>334163000000</v>
      </c>
      <c r="H620" s="45">
        <v>563295000000</v>
      </c>
      <c r="I620" s="43">
        <v>17141000000</v>
      </c>
      <c r="J620" s="43">
        <v>22282000000</v>
      </c>
      <c r="K620" s="43">
        <v>39217000000</v>
      </c>
      <c r="L620" s="45">
        <v>31285000000</v>
      </c>
      <c r="M620" s="45">
        <v>141689000</v>
      </c>
      <c r="N620" s="45">
        <v>111462000</v>
      </c>
      <c r="O620" s="45">
        <v>121758000</v>
      </c>
      <c r="P620" s="45">
        <v>186663000000</v>
      </c>
      <c r="Q620" s="45">
        <v>57589000000</v>
      </c>
      <c r="R620" s="45">
        <v>143236000000</v>
      </c>
      <c r="S620" s="45">
        <v>82842000000</v>
      </c>
      <c r="T620" s="45">
        <v>377440000000</v>
      </c>
      <c r="U620" s="1">
        <v>16.268732817772001</v>
      </c>
      <c r="V620" s="8">
        <v>1</v>
      </c>
      <c r="W620" s="1"/>
      <c r="X620" s="11">
        <f t="shared" si="245"/>
        <v>0</v>
      </c>
      <c r="Y620" s="5">
        <f t="shared" si="246"/>
        <v>0</v>
      </c>
      <c r="Z620" s="5"/>
      <c r="AA620" s="5">
        <f t="shared" si="247"/>
        <v>0</v>
      </c>
      <c r="AB620" s="5"/>
      <c r="AC620" s="5"/>
      <c r="AD620" s="5"/>
      <c r="AE620" s="5">
        <f t="shared" si="248"/>
        <v>0</v>
      </c>
      <c r="AF620" s="10"/>
      <c r="AG620" s="12">
        <f t="shared" si="249"/>
        <v>5.0936354073184795E-2</v>
      </c>
      <c r="AH620" s="12">
        <f t="shared" si="250"/>
        <v>6.6680033396875171E-2</v>
      </c>
      <c r="AI620" s="12">
        <f t="shared" si="244"/>
        <v>5.5539282258851935E-2</v>
      </c>
      <c r="AJ620" s="12">
        <f t="shared" si="251"/>
        <v>3.0766859317207684E-2</v>
      </c>
      <c r="AK620" s="12">
        <f t="shared" si="252"/>
        <v>9.0928420130292897E-2</v>
      </c>
      <c r="AL620" s="12">
        <f t="shared" si="253"/>
        <v>3.6025842409385778E-2</v>
      </c>
      <c r="AM620" s="12">
        <f t="shared" si="254"/>
        <v>5.8190028784610659E-2</v>
      </c>
      <c r="AN620" s="6">
        <f t="shared" si="255"/>
        <v>2375.046757334726</v>
      </c>
      <c r="AO620" s="6">
        <f t="shared" si="256"/>
        <v>2997.9993181532718</v>
      </c>
      <c r="AP620" s="6">
        <f t="shared" si="257"/>
        <v>4626.3489873355347</v>
      </c>
      <c r="AQ620" s="6">
        <f t="shared" si="258"/>
        <v>120.97622257197101</v>
      </c>
      <c r="AR620" s="6">
        <f t="shared" si="259"/>
        <v>199.90669465826915</v>
      </c>
      <c r="AS620" s="6">
        <f t="shared" si="260"/>
        <v>256.94410223558208</v>
      </c>
      <c r="AT620" s="12">
        <f t="shared" si="261"/>
        <v>3.9999923723716746E-2</v>
      </c>
      <c r="AU620" s="12">
        <f t="shared" si="262"/>
        <v>7.4981879173219523E-2</v>
      </c>
      <c r="AV620" s="12">
        <f t="shared" si="263"/>
        <v>4.5306014005230377E-2</v>
      </c>
      <c r="AW620" s="12">
        <f t="shared" si="264"/>
        <v>4.2722038105291071E-2</v>
      </c>
      <c r="AX620" s="12">
        <f t="shared" si="265"/>
        <v>3.0766859317207684E-2</v>
      </c>
      <c r="AY620" s="6">
        <f t="shared" si="266"/>
        <v>304646000000</v>
      </c>
      <c r="AZ620" s="13">
        <f t="shared" si="267"/>
        <v>0.10269296166698398</v>
      </c>
      <c r="BA620" s="14">
        <f t="shared" si="268"/>
        <v>12.064567684193703</v>
      </c>
      <c r="BB620" s="6"/>
      <c r="BC620" s="15"/>
      <c r="BD620" s="13">
        <f>_xlfn.PERCENTRANK.EXC($AX619:$AX$1474,AX620)</f>
        <v>0.92100000000000004</v>
      </c>
      <c r="BE620" s="13">
        <f>_xlfn.PERCENTRANK.EXC($AZ619:$AZ$1474,AZ620)</f>
        <v>0.64200000000000002</v>
      </c>
      <c r="BF620" s="13">
        <f>1-_xlfn.PERCENTRANK.EXC($BA619:$BA$1474,BA620)</f>
        <v>0.57099999999999995</v>
      </c>
      <c r="BG620" s="13">
        <v>0</v>
      </c>
      <c r="BH620" s="16">
        <f t="shared" si="269"/>
        <v>0.54100000000000004</v>
      </c>
    </row>
    <row r="621" spans="1:60" collapsed="1">
      <c r="A621" s="4" t="s">
        <v>1653</v>
      </c>
      <c r="B621" s="4" t="s">
        <v>1654</v>
      </c>
      <c r="C621" s="4" t="s">
        <v>20</v>
      </c>
      <c r="D621" s="4" t="s">
        <v>1564</v>
      </c>
      <c r="E621" s="45">
        <v>16728817430</v>
      </c>
      <c r="F621" s="45">
        <v>16775039000</v>
      </c>
      <c r="G621" s="45">
        <v>35801556000</v>
      </c>
      <c r="H621" s="45">
        <v>41052000000</v>
      </c>
      <c r="I621" s="43">
        <v>237811000</v>
      </c>
      <c r="J621" s="43">
        <v>878328000</v>
      </c>
      <c r="K621" s="43">
        <v>2830000000</v>
      </c>
      <c r="L621" s="45">
        <v>1590000000</v>
      </c>
      <c r="M621" s="45">
        <v>12794400</v>
      </c>
      <c r="N621" s="45">
        <v>10385930</v>
      </c>
      <c r="O621" s="45">
        <v>12826010</v>
      </c>
      <c r="P621" s="45">
        <v>4251000000</v>
      </c>
      <c r="Q621" s="45">
        <v>672000000</v>
      </c>
      <c r="R621" s="45">
        <v>13387000000</v>
      </c>
      <c r="S621" s="45">
        <v>2922000000</v>
      </c>
      <c r="T621" s="45">
        <v>12032666850</v>
      </c>
      <c r="U621" s="1">
        <v>13.221438782492299</v>
      </c>
      <c r="V621" s="8">
        <v>2</v>
      </c>
      <c r="W621" s="1"/>
      <c r="X621" s="11">
        <f t="shared" si="245"/>
        <v>0</v>
      </c>
      <c r="Y621" s="5">
        <f t="shared" si="246"/>
        <v>0</v>
      </c>
      <c r="Z621" s="5"/>
      <c r="AA621" s="5">
        <f t="shared" si="247"/>
        <v>0</v>
      </c>
      <c r="AB621" s="5"/>
      <c r="AC621" s="5"/>
      <c r="AD621" s="5"/>
      <c r="AE621" s="17">
        <f t="shared" si="248"/>
        <v>0</v>
      </c>
      <c r="AF621" s="10"/>
      <c r="AG621" s="12">
        <f t="shared" si="249"/>
        <v>1.417647970892944E-2</v>
      </c>
      <c r="AH621" s="12">
        <f t="shared" si="250"/>
        <v>2.4533235371110684E-2</v>
      </c>
      <c r="AI621" s="12">
        <f t="shared" si="244"/>
        <v>3.8731365097924582E-2</v>
      </c>
      <c r="AJ621" s="12">
        <f t="shared" si="251"/>
        <v>5.4054306951911046E-2</v>
      </c>
      <c r="AK621" s="12">
        <f t="shared" si="252"/>
        <v>2.3070125271226871E-2</v>
      </c>
      <c r="AL621" s="12">
        <f t="shared" si="253"/>
        <v>0.11825057083679913</v>
      </c>
      <c r="AM621" s="12">
        <f t="shared" si="254"/>
        <v>0.10396862989970312</v>
      </c>
      <c r="AN621" s="6">
        <f t="shared" si="255"/>
        <v>1311.1235384230602</v>
      </c>
      <c r="AO621" s="6">
        <f t="shared" si="256"/>
        <v>3447.12086447723</v>
      </c>
      <c r="AP621" s="6">
        <f t="shared" si="257"/>
        <v>3200.6836108813263</v>
      </c>
      <c r="AQ621" s="6">
        <f t="shared" si="258"/>
        <v>18.58711623835428</v>
      </c>
      <c r="AR621" s="6">
        <f t="shared" si="259"/>
        <v>84.569027520886422</v>
      </c>
      <c r="AS621" s="6">
        <f t="shared" si="260"/>
        <v>123.96684549598822</v>
      </c>
      <c r="AT621" s="12">
        <f t="shared" si="261"/>
        <v>5.3901321130206403E-2</v>
      </c>
      <c r="AU621" s="12">
        <f t="shared" si="262"/>
        <v>-1.2286387555311973E-2</v>
      </c>
      <c r="AV621" s="12">
        <f t="shared" si="263"/>
        <v>0.11808826754623536</v>
      </c>
      <c r="AW621" s="12">
        <f t="shared" si="264"/>
        <v>6.5816327277439246E-2</v>
      </c>
      <c r="AX621" s="12">
        <f t="shared" si="265"/>
        <v>-1.2286387555311973E-2</v>
      </c>
      <c r="AY621" s="6">
        <f t="shared" si="266"/>
        <v>15388000000</v>
      </c>
      <c r="AZ621" s="13">
        <f t="shared" si="267"/>
        <v>0.10332726800103977</v>
      </c>
      <c r="BA621" s="14">
        <f t="shared" si="268"/>
        <v>7.5677149999999997</v>
      </c>
      <c r="BB621" s="6"/>
      <c r="BC621" s="15"/>
      <c r="BD621" s="13">
        <f>_xlfn.PERCENTRANK.EXC($AX620:$AX$1474,AX621)</f>
        <v>0.622</v>
      </c>
      <c r="BE621" s="13">
        <f>_xlfn.PERCENTRANK.EXC($AZ620:$AZ$1474,AZ621)</f>
        <v>0.64900000000000002</v>
      </c>
      <c r="BF621" s="13">
        <f>1-_xlfn.PERCENTRANK.EXC($BA620:$BA$1474,BA621)</f>
        <v>0.82600000000000007</v>
      </c>
      <c r="BG621" s="13">
        <v>0</v>
      </c>
      <c r="BH621" s="16">
        <f t="shared" si="269"/>
        <v>0.58460000000000001</v>
      </c>
    </row>
    <row r="622" spans="1:60" collapsed="1">
      <c r="A622" s="4" t="s">
        <v>25</v>
      </c>
      <c r="B622" s="4" t="s">
        <v>26</v>
      </c>
      <c r="C622" s="4" t="s">
        <v>20</v>
      </c>
      <c r="D622" s="4" t="s">
        <v>24</v>
      </c>
      <c r="E622" s="45">
        <v>4097121510.12573</v>
      </c>
      <c r="F622" s="45">
        <v>11654884000</v>
      </c>
      <c r="G622" s="45">
        <v>13419418000</v>
      </c>
      <c r="H622" s="45">
        <v>13066122000</v>
      </c>
      <c r="I622" s="43">
        <v>821990000</v>
      </c>
      <c r="J622" s="43">
        <v>815807000</v>
      </c>
      <c r="K622" s="43">
        <v>445494000</v>
      </c>
      <c r="L622" s="45">
        <v>1212958000</v>
      </c>
      <c r="M622" s="45">
        <v>2590710</v>
      </c>
      <c r="N622" s="45">
        <v>2583700</v>
      </c>
      <c r="O622" s="45">
        <v>2588990</v>
      </c>
      <c r="P622" s="45">
        <v>2224320000</v>
      </c>
      <c r="Q622" s="45">
        <v>374299000</v>
      </c>
      <c r="R622" s="45">
        <v>13772812000</v>
      </c>
      <c r="S622" s="45">
        <v>1045842000</v>
      </c>
      <c r="T622" s="45">
        <v>8607551600.0000095</v>
      </c>
      <c r="U622" s="1">
        <v>5.6745864155335601</v>
      </c>
      <c r="V622" s="8">
        <v>5</v>
      </c>
      <c r="W622" s="1">
        <v>1.69358119536272</v>
      </c>
      <c r="X622" s="11">
        <f t="shared" si="245"/>
        <v>0</v>
      </c>
      <c r="Y622" s="5">
        <f t="shared" si="246"/>
        <v>0</v>
      </c>
      <c r="Z622" s="5"/>
      <c r="AA622" s="5">
        <f t="shared" si="247"/>
        <v>0</v>
      </c>
      <c r="AB622" s="5"/>
      <c r="AC622" s="5"/>
      <c r="AD622" s="5"/>
      <c r="AE622" s="17">
        <f t="shared" si="248"/>
        <v>0</v>
      </c>
      <c r="AF622" s="10"/>
      <c r="AG622" s="12">
        <f t="shared" si="249"/>
        <v>7.052751447376053E-2</v>
      </c>
      <c r="AH622" s="12">
        <f t="shared" si="250"/>
        <v>6.0793023959757421E-2</v>
      </c>
      <c r="AI622" s="12">
        <f t="shared" si="244"/>
        <v>9.2832287958125606E-2</v>
      </c>
      <c r="AJ622" s="12">
        <f t="shared" si="251"/>
        <v>6.7460323005115175E-3</v>
      </c>
      <c r="AK622" s="12">
        <f t="shared" si="252"/>
        <v>-4.4367930418709456E-3</v>
      </c>
      <c r="AL622" s="12">
        <f t="shared" si="253"/>
        <v>2.3151522059635665E-2</v>
      </c>
      <c r="AM622" s="12">
        <f t="shared" si="254"/>
        <v>6.8340574136499743E-2</v>
      </c>
      <c r="AN622" s="6">
        <f t="shared" si="255"/>
        <v>4498.7219719690738</v>
      </c>
      <c r="AO622" s="6">
        <f t="shared" si="256"/>
        <v>5193.8762240198166</v>
      </c>
      <c r="AP622" s="6">
        <f t="shared" si="257"/>
        <v>5046.8028072723337</v>
      </c>
      <c r="AQ622" s="6">
        <f t="shared" si="258"/>
        <v>317.28367899147338</v>
      </c>
      <c r="AR622" s="6">
        <f t="shared" si="259"/>
        <v>315.75144173085113</v>
      </c>
      <c r="AS622" s="6">
        <f t="shared" si="260"/>
        <v>468.50625147258194</v>
      </c>
      <c r="AT622" s="12">
        <f t="shared" si="261"/>
        <v>6.7853631512311274E-3</v>
      </c>
      <c r="AU622" s="12">
        <f t="shared" si="262"/>
        <v>-4.7761157566778012E-3</v>
      </c>
      <c r="AV622" s="12">
        <f t="shared" si="263"/>
        <v>2.3191493828568888E-2</v>
      </c>
      <c r="AW622" s="12">
        <f t="shared" si="264"/>
        <v>6.7976446352929099E-2</v>
      </c>
      <c r="AX622" s="12">
        <f t="shared" si="265"/>
        <v>-4.7761157566778012E-3</v>
      </c>
      <c r="AY622" s="6">
        <f t="shared" si="266"/>
        <v>15325589000</v>
      </c>
      <c r="AZ622" s="13">
        <f t="shared" si="267"/>
        <v>7.9145930378271265E-2</v>
      </c>
      <c r="BA622" s="14">
        <f t="shared" si="268"/>
        <v>7.0963311178128254</v>
      </c>
      <c r="BB622" s="6"/>
      <c r="BC622" s="15"/>
      <c r="BD622" s="13">
        <f>_xlfn.PERCENTRANK.EXC($AX621:$AX$1474,AX622)</f>
        <v>0.68400000000000005</v>
      </c>
      <c r="BE622" s="13">
        <f>_xlfn.PERCENTRANK.EXC($AZ621:$AZ$1474,AZ622)</f>
        <v>0.46899999999999997</v>
      </c>
      <c r="BF622" s="13">
        <f>1-_xlfn.PERCENTRANK.EXC($BA621:$BA$1474,BA622)</f>
        <v>0.84299999999999997</v>
      </c>
      <c r="BG622" s="13">
        <v>0</v>
      </c>
      <c r="BH622" s="16">
        <f t="shared" si="269"/>
        <v>0.56779999999999997</v>
      </c>
    </row>
    <row r="623" spans="1:60" collapsed="1">
      <c r="A623" s="4" t="s">
        <v>862</v>
      </c>
      <c r="B623" s="4" t="s">
        <v>863</v>
      </c>
      <c r="C623" s="4" t="s">
        <v>20</v>
      </c>
      <c r="D623" s="4" t="s">
        <v>803</v>
      </c>
      <c r="E623" s="45">
        <v>142641708930</v>
      </c>
      <c r="F623" s="45">
        <v>137597458000</v>
      </c>
      <c r="G623" s="45">
        <v>153641000000</v>
      </c>
      <c r="H623" s="45">
        <v>227985000000</v>
      </c>
      <c r="I623" s="43">
        <v>16784290000</v>
      </c>
      <c r="J623" s="43">
        <v>9545000000</v>
      </c>
      <c r="K623" s="43">
        <v>-4837000000</v>
      </c>
      <c r="L623" s="45">
        <v>16970000000</v>
      </c>
      <c r="M623" s="45">
        <v>23423620</v>
      </c>
      <c r="N623" s="45">
        <v>22009960</v>
      </c>
      <c r="O623" s="45">
        <v>23923310</v>
      </c>
      <c r="P623" s="45">
        <v>49090000000</v>
      </c>
      <c r="Q623" s="45">
        <v>95115000000</v>
      </c>
      <c r="R623" s="45">
        <v>79215000000</v>
      </c>
      <c r="S623" s="45">
        <v>39087000000</v>
      </c>
      <c r="T623" s="45">
        <v>131371832110</v>
      </c>
      <c r="U623" s="1">
        <v>7.8337497751055301</v>
      </c>
      <c r="V623" s="8">
        <v>3</v>
      </c>
      <c r="W623" s="1"/>
      <c r="X623" s="11">
        <f t="shared" si="245"/>
        <v>0</v>
      </c>
      <c r="Y623" s="5">
        <f t="shared" si="246"/>
        <v>0</v>
      </c>
      <c r="Z623" s="5"/>
      <c r="AA623" s="5">
        <f t="shared" si="247"/>
        <v>0</v>
      </c>
      <c r="AB623" s="5"/>
      <c r="AC623" s="5"/>
      <c r="AD623" s="5"/>
      <c r="AE623" s="5">
        <f t="shared" si="248"/>
        <v>0</v>
      </c>
      <c r="AF623" s="10"/>
      <c r="AG623" s="12">
        <f t="shared" si="249"/>
        <v>0.12198110520326619</v>
      </c>
      <c r="AH623" s="12">
        <f t="shared" si="250"/>
        <v>6.2125344146419251E-2</v>
      </c>
      <c r="AI623" s="12">
        <f t="shared" si="244"/>
        <v>7.4434721582560259E-2</v>
      </c>
      <c r="AJ623" s="12">
        <f t="shared" si="251"/>
        <v>3.0148315392084069E-2</v>
      </c>
      <c r="AK623" s="12">
        <f t="shared" si="252"/>
        <v>6.7988373443319983E-2</v>
      </c>
      <c r="AL623" s="12">
        <f t="shared" si="253"/>
        <v>6.4748890586074914E-4</v>
      </c>
      <c r="AM623" s="12">
        <f t="shared" si="254"/>
        <v>0.10065442752123821</v>
      </c>
      <c r="AN623" s="6">
        <f t="shared" si="255"/>
        <v>5874.3037156511245</v>
      </c>
      <c r="AO623" s="6">
        <f t="shared" si="256"/>
        <v>6980.5215457002196</v>
      </c>
      <c r="AP623" s="6">
        <f t="shared" si="257"/>
        <v>9529.8267672826205</v>
      </c>
      <c r="AQ623" s="6">
        <f t="shared" si="258"/>
        <v>716.55405953477725</v>
      </c>
      <c r="AR623" s="6">
        <f t="shared" si="259"/>
        <v>433.66730334812058</v>
      </c>
      <c r="AS623" s="6">
        <f t="shared" si="260"/>
        <v>709.35000215271214</v>
      </c>
      <c r="AT623" s="12">
        <f t="shared" si="261"/>
        <v>2.8870005373413887E-2</v>
      </c>
      <c r="AU623" s="12">
        <f t="shared" si="262"/>
        <v>5.3253365950456155E-2</v>
      </c>
      <c r="AV623" s="12">
        <f t="shared" si="263"/>
        <v>-5.9421356660194213E-4</v>
      </c>
      <c r="AW623" s="12">
        <f t="shared" si="264"/>
        <v>8.5468727339606199E-2</v>
      </c>
      <c r="AX623" s="12">
        <f t="shared" si="265"/>
        <v>-5.9421356660194213E-4</v>
      </c>
      <c r="AY623" s="6">
        <f t="shared" si="266"/>
        <v>184333000000</v>
      </c>
      <c r="AZ623" s="13">
        <f t="shared" si="267"/>
        <v>9.2061649297738329E-2</v>
      </c>
      <c r="BA623" s="14">
        <f t="shared" si="268"/>
        <v>7.7414161526222749</v>
      </c>
      <c r="BB623" s="6"/>
      <c r="BC623" s="15"/>
      <c r="BD623" s="13">
        <f>_xlfn.PERCENTRANK.EXC($AX622:$AX$1474,AX623)</f>
        <v>0.71299999999999997</v>
      </c>
      <c r="BE623" s="13">
        <f>_xlfn.PERCENTRANK.EXC($AZ622:$AZ$1474,AZ623)</f>
        <v>0.56399999999999995</v>
      </c>
      <c r="BF623" s="13">
        <f>1-_xlfn.PERCENTRANK.EXC($BA622:$BA$1474,BA623)</f>
        <v>0.81699999999999995</v>
      </c>
      <c r="BG623" s="13">
        <v>0</v>
      </c>
      <c r="BH623" s="16">
        <f t="shared" si="269"/>
        <v>0.58220000000000005</v>
      </c>
    </row>
    <row r="624" spans="1:60" collapsed="1">
      <c r="A624" s="4" t="s">
        <v>2111</v>
      </c>
      <c r="B624" s="4" t="s">
        <v>2112</v>
      </c>
      <c r="C624" s="4" t="s">
        <v>20</v>
      </c>
      <c r="D624" s="4" t="s">
        <v>2076</v>
      </c>
      <c r="E624" s="45">
        <v>24961200000</v>
      </c>
      <c r="F624" s="45">
        <v>172594000000</v>
      </c>
      <c r="G624" s="45">
        <v>119232000000</v>
      </c>
      <c r="H624" s="45">
        <v>96361000000</v>
      </c>
      <c r="I624" s="43">
        <v>1048000000</v>
      </c>
      <c r="J624" s="43">
        <v>1386000000</v>
      </c>
      <c r="K624" s="43">
        <v>1408000000</v>
      </c>
      <c r="L624" s="45">
        <v>2825000000</v>
      </c>
      <c r="M624" s="45">
        <v>4025200</v>
      </c>
      <c r="N624" s="45">
        <v>3977000</v>
      </c>
      <c r="O624" s="45">
        <v>3923000</v>
      </c>
      <c r="P624" s="45">
        <v>7050000000</v>
      </c>
      <c r="Q624" s="45">
        <v>5190000000</v>
      </c>
      <c r="R624" s="45">
        <v>7729000000</v>
      </c>
      <c r="S624" s="45">
        <v>2887000000</v>
      </c>
      <c r="T624" s="45">
        <v>24274400000</v>
      </c>
      <c r="U624" s="1">
        <v>8.4621304852058703</v>
      </c>
      <c r="V624" s="8">
        <v>4</v>
      </c>
      <c r="W624" s="1"/>
      <c r="X624" s="11">
        <f t="shared" si="245"/>
        <v>0</v>
      </c>
      <c r="Y624" s="5">
        <f t="shared" si="246"/>
        <v>0</v>
      </c>
      <c r="Z624" s="5"/>
      <c r="AA624" s="5">
        <f t="shared" si="247"/>
        <v>0</v>
      </c>
      <c r="AB624" s="5"/>
      <c r="AC624" s="5"/>
      <c r="AD624" s="5"/>
      <c r="AE624" s="17">
        <f t="shared" si="248"/>
        <v>0</v>
      </c>
      <c r="AF624" s="10"/>
      <c r="AG624" s="12">
        <f t="shared" si="249"/>
        <v>6.0720534896925729E-3</v>
      </c>
      <c r="AH624" s="12">
        <f t="shared" si="250"/>
        <v>1.16243961352657E-2</v>
      </c>
      <c r="AI624" s="12">
        <f t="shared" si="244"/>
        <v>2.9316839800334161E-2</v>
      </c>
      <c r="AJ624" s="12">
        <f t="shared" si="251"/>
        <v>-3.3703670940509967E-2</v>
      </c>
      <c r="AK624" s="12">
        <f t="shared" si="252"/>
        <v>-3.487237894491213E-2</v>
      </c>
      <c r="AL624" s="12">
        <f t="shared" si="253"/>
        <v>6.0065680918783171E-2</v>
      </c>
      <c r="AM624" s="12">
        <f t="shared" si="254"/>
        <v>0.12601075063497769</v>
      </c>
      <c r="AN624" s="6">
        <f t="shared" si="255"/>
        <v>42878.366292358143</v>
      </c>
      <c r="AO624" s="6">
        <f t="shared" si="256"/>
        <v>29980.387226552677</v>
      </c>
      <c r="AP624" s="6">
        <f t="shared" si="257"/>
        <v>24563.089472342595</v>
      </c>
      <c r="AQ624" s="6">
        <f t="shared" si="258"/>
        <v>260.35973367782964</v>
      </c>
      <c r="AR624" s="6">
        <f t="shared" si="259"/>
        <v>348.5038974101081</v>
      </c>
      <c r="AS624" s="6">
        <f t="shared" si="260"/>
        <v>720.11215906194241</v>
      </c>
      <c r="AT624" s="12">
        <f t="shared" si="261"/>
        <v>-3.2240732689495011E-2</v>
      </c>
      <c r="AU624" s="12">
        <f t="shared" si="262"/>
        <v>-3.2670812535815497E-2</v>
      </c>
      <c r="AV624" s="12">
        <f t="shared" si="263"/>
        <v>6.1670582631194515E-2</v>
      </c>
      <c r="AW624" s="12">
        <f t="shared" si="264"/>
        <v>0.12857930985015131</v>
      </c>
      <c r="AX624" s="12">
        <f t="shared" si="265"/>
        <v>-3.487237894491213E-2</v>
      </c>
      <c r="AY624" s="6">
        <f t="shared" si="266"/>
        <v>17082000000</v>
      </c>
      <c r="AZ624" s="13">
        <f t="shared" si="267"/>
        <v>0.16537876126917223</v>
      </c>
      <c r="BA624" s="14">
        <f t="shared" si="268"/>
        <v>8.5927079646017699</v>
      </c>
      <c r="BB624" s="6"/>
      <c r="BC624" s="15"/>
      <c r="BD624" s="13">
        <f>_xlfn.PERCENTRANK.EXC($AX623:$AX$1474,AX624)</f>
        <v>0.46300000000000002</v>
      </c>
      <c r="BE624" s="13">
        <f>_xlfn.PERCENTRANK.EXC($AZ623:$AZ$1474,AZ624)</f>
        <v>0.84599999999999997</v>
      </c>
      <c r="BF624" s="13">
        <f>1-_xlfn.PERCENTRANK.EXC($BA623:$BA$1474,BA624)</f>
        <v>0.77900000000000003</v>
      </c>
      <c r="BG624" s="13">
        <v>0</v>
      </c>
      <c r="BH624" s="16">
        <f t="shared" si="269"/>
        <v>0.57340000000000013</v>
      </c>
    </row>
    <row r="625" spans="1:60" collapsed="1">
      <c r="A625" s="4" t="s">
        <v>856</v>
      </c>
      <c r="B625" s="4" t="s">
        <v>857</v>
      </c>
      <c r="C625" s="4" t="s">
        <v>20</v>
      </c>
      <c r="D625" s="4" t="s">
        <v>803</v>
      </c>
      <c r="E625" s="45">
        <v>70727199840</v>
      </c>
      <c r="F625" s="45">
        <v>141870000000</v>
      </c>
      <c r="G625" s="45">
        <v>86618000000</v>
      </c>
      <c r="H625" s="45">
        <v>97914000000</v>
      </c>
      <c r="I625" s="43">
        <v>13605000000</v>
      </c>
      <c r="J625" s="43">
        <v>1087000000</v>
      </c>
      <c r="K625" s="43">
        <v>-2802000000</v>
      </c>
      <c r="L625" s="45">
        <v>5701000000</v>
      </c>
      <c r="M625" s="45">
        <v>69281000</v>
      </c>
      <c r="N625" s="45">
        <v>60136000</v>
      </c>
      <c r="O625" s="45">
        <v>54522000</v>
      </c>
      <c r="P625" s="45">
        <v>19338000000</v>
      </c>
      <c r="Q625" s="45">
        <v>37416000000</v>
      </c>
      <c r="R625" s="45">
        <v>18038000000</v>
      </c>
      <c r="S625" s="45">
        <v>20832000000</v>
      </c>
      <c r="T625" s="45">
        <v>29171486360.000099</v>
      </c>
      <c r="U625" s="1">
        <v>15.7220295997016</v>
      </c>
      <c r="V625" s="8">
        <v>3</v>
      </c>
      <c r="W625" s="1"/>
      <c r="X625" s="11">
        <f t="shared" si="245"/>
        <v>0</v>
      </c>
      <c r="Y625" s="5">
        <f t="shared" si="246"/>
        <v>0</v>
      </c>
      <c r="Z625" s="5"/>
      <c r="AA625" s="5">
        <f t="shared" si="247"/>
        <v>0</v>
      </c>
      <c r="AB625" s="5"/>
      <c r="AC625" s="5"/>
      <c r="AD625" s="5"/>
      <c r="AE625" s="5">
        <f t="shared" si="248"/>
        <v>0</v>
      </c>
      <c r="AF625" s="10"/>
      <c r="AG625" s="12">
        <f t="shared" si="249"/>
        <v>9.5897652780714743E-2</v>
      </c>
      <c r="AH625" s="12">
        <f t="shared" si="250"/>
        <v>1.2549354637604194E-2</v>
      </c>
      <c r="AI625" s="12">
        <f t="shared" si="244"/>
        <v>5.822456441366914E-2</v>
      </c>
      <c r="AJ625" s="12">
        <f t="shared" si="251"/>
        <v>-2.1576851621925019E-2</v>
      </c>
      <c r="AK625" s="12">
        <f t="shared" si="252"/>
        <v>2.0640443492619509E-2</v>
      </c>
      <c r="AL625" s="12">
        <f t="shared" si="253"/>
        <v>-4.9877596886759079E-2</v>
      </c>
      <c r="AM625" s="12">
        <f t="shared" si="254"/>
        <v>0.31811585145446286</v>
      </c>
      <c r="AN625" s="6">
        <f t="shared" si="255"/>
        <v>2047.7475787012313</v>
      </c>
      <c r="AO625" s="6">
        <f t="shared" si="256"/>
        <v>1440.3684980710391</v>
      </c>
      <c r="AP625" s="6">
        <f t="shared" si="257"/>
        <v>1795.8622207549247</v>
      </c>
      <c r="AQ625" s="6">
        <f t="shared" si="258"/>
        <v>196.37418628484002</v>
      </c>
      <c r="AR625" s="6">
        <f t="shared" si="259"/>
        <v>18.075695091126782</v>
      </c>
      <c r="AS625" s="6">
        <f t="shared" si="260"/>
        <v>104.56329555042002</v>
      </c>
      <c r="AT625" s="12">
        <f t="shared" si="261"/>
        <v>-7.6911642590956619E-3</v>
      </c>
      <c r="AU625" s="12">
        <f t="shared" si="262"/>
        <v>3.7448546707290031E-2</v>
      </c>
      <c r="AV625" s="12">
        <f t="shared" si="263"/>
        <v>-3.6393550982979361E-2</v>
      </c>
      <c r="AW625" s="12">
        <f t="shared" si="264"/>
        <v>0.33982283692755044</v>
      </c>
      <c r="AX625" s="12">
        <f t="shared" si="265"/>
        <v>-4.9877596886759079E-2</v>
      </c>
      <c r="AY625" s="6">
        <f t="shared" si="266"/>
        <v>53960000000</v>
      </c>
      <c r="AZ625" s="13">
        <f t="shared" si="267"/>
        <v>0.10565233506300964</v>
      </c>
      <c r="BA625" s="14">
        <f t="shared" si="268"/>
        <v>5.1169069215927205</v>
      </c>
      <c r="BB625" s="6"/>
      <c r="BC625" s="15"/>
      <c r="BD625" s="13">
        <f>_xlfn.PERCENTRANK.EXC($AX624:$AX$1474,AX625)</f>
        <v>0.375</v>
      </c>
      <c r="BE625" s="13">
        <f>_xlfn.PERCENTRANK.EXC($AZ624:$AZ$1474,AZ625)</f>
        <v>0.66</v>
      </c>
      <c r="BF625" s="13">
        <f>1-_xlfn.PERCENTRANK.EXC($BA624:$BA$1474,BA625)</f>
        <v>0.90300000000000002</v>
      </c>
      <c r="BG625" s="13">
        <v>0</v>
      </c>
      <c r="BH625" s="16">
        <f t="shared" si="269"/>
        <v>0.56820000000000004</v>
      </c>
    </row>
    <row r="626" spans="1:60" collapsed="1">
      <c r="A626" s="4" t="s">
        <v>866</v>
      </c>
      <c r="B626" s="4" t="s">
        <v>867</v>
      </c>
      <c r="C626" s="4" t="s">
        <v>20</v>
      </c>
      <c r="D626" s="4" t="s">
        <v>803</v>
      </c>
      <c r="E626" s="45">
        <v>149267517640</v>
      </c>
      <c r="F626" s="45">
        <v>65101000000</v>
      </c>
      <c r="G626" s="45">
        <v>66967000000</v>
      </c>
      <c r="H626" s="45">
        <v>84316000000</v>
      </c>
      <c r="I626" s="43">
        <v>6817000000</v>
      </c>
      <c r="J626" s="43">
        <v>6207000000</v>
      </c>
      <c r="K626" s="43">
        <v>6862000000</v>
      </c>
      <c r="L626" s="45">
        <v>9673000000</v>
      </c>
      <c r="M626" s="45">
        <v>51488000</v>
      </c>
      <c r="N626" s="45">
        <v>49274500</v>
      </c>
      <c r="O626" s="45">
        <v>47302340</v>
      </c>
      <c r="P626" s="45">
        <v>14716000000</v>
      </c>
      <c r="Q626" s="45">
        <v>13865000000</v>
      </c>
      <c r="R626" s="45">
        <v>26017000000</v>
      </c>
      <c r="S626" s="45">
        <v>4204000000</v>
      </c>
      <c r="T626" s="45">
        <v>116229517640</v>
      </c>
      <c r="U626" s="1">
        <v>14.8288621795159</v>
      </c>
      <c r="V626" s="8">
        <v>3</v>
      </c>
      <c r="W626" s="1"/>
      <c r="X626" s="11">
        <f t="shared" si="245"/>
        <v>0</v>
      </c>
      <c r="Y626" s="5">
        <f t="shared" si="246"/>
        <v>0</v>
      </c>
      <c r="Z626" s="5"/>
      <c r="AA626" s="5">
        <f t="shared" si="247"/>
        <v>0</v>
      </c>
      <c r="AB626" s="5"/>
      <c r="AC626" s="5"/>
      <c r="AD626" s="5"/>
      <c r="AE626" s="5">
        <f t="shared" si="248"/>
        <v>0</v>
      </c>
      <c r="AF626" s="10"/>
      <c r="AG626" s="12">
        <f t="shared" si="249"/>
        <v>0.10471421329933488</v>
      </c>
      <c r="AH626" s="12">
        <f t="shared" si="250"/>
        <v>9.2687443068974265E-2</v>
      </c>
      <c r="AI626" s="12">
        <f t="shared" si="244"/>
        <v>0.11472318421177476</v>
      </c>
      <c r="AJ626" s="12">
        <f t="shared" si="251"/>
        <v>1.5329947893655715E-2</v>
      </c>
      <c r="AK626" s="12">
        <f t="shared" si="252"/>
        <v>3.914190451593047E-2</v>
      </c>
      <c r="AL626" s="12">
        <f t="shared" si="253"/>
        <v>2.0796771603639463E-2</v>
      </c>
      <c r="AM626" s="12">
        <f t="shared" si="254"/>
        <v>7.6745933850881798E-2</v>
      </c>
      <c r="AN626" s="6">
        <f t="shared" si="255"/>
        <v>1264.3917029210691</v>
      </c>
      <c r="AO626" s="6">
        <f t="shared" si="256"/>
        <v>1359.0599600198886</v>
      </c>
      <c r="AP626" s="6">
        <f t="shared" si="257"/>
        <v>1782.4910987490259</v>
      </c>
      <c r="AQ626" s="6">
        <f t="shared" si="258"/>
        <v>132.39978247358607</v>
      </c>
      <c r="AR626" s="6">
        <f t="shared" si="259"/>
        <v>125.96779267166588</v>
      </c>
      <c r="AS626" s="6">
        <f t="shared" si="260"/>
        <v>204.4930546776333</v>
      </c>
      <c r="AT626" s="12">
        <f t="shared" si="261"/>
        <v>2.0406645615603569E-2</v>
      </c>
      <c r="AU626" s="12">
        <f t="shared" si="262"/>
        <v>4.6240334052691789E-2</v>
      </c>
      <c r="AV626" s="12">
        <f t="shared" si="263"/>
        <v>2.5900803702488595E-2</v>
      </c>
      <c r="AW626" s="12">
        <f t="shared" si="264"/>
        <v>8.4101238364364228E-2</v>
      </c>
      <c r="AX626" s="12">
        <f t="shared" si="265"/>
        <v>1.5329947893655715E-2</v>
      </c>
      <c r="AY626" s="6">
        <f t="shared" si="266"/>
        <v>50394000000</v>
      </c>
      <c r="AZ626" s="13">
        <f t="shared" si="267"/>
        <v>0.19194745406199151</v>
      </c>
      <c r="BA626" s="14">
        <f t="shared" si="268"/>
        <v>12.015870737103278</v>
      </c>
      <c r="BB626" s="6"/>
      <c r="BC626" s="15"/>
      <c r="BD626" s="13">
        <f>_xlfn.PERCENTRANK.EXC($AX625:$AX$1474,AX626)</f>
        <v>0.83499999999999996</v>
      </c>
      <c r="BE626" s="13">
        <f>_xlfn.PERCENTRANK.EXC($AZ625:$AZ$1474,AZ626)</f>
        <v>0.89</v>
      </c>
      <c r="BF626" s="13">
        <f>1-_xlfn.PERCENTRANK.EXC($BA625:$BA$1474,BA626)</f>
        <v>0.57600000000000007</v>
      </c>
      <c r="BG626" s="13">
        <v>0</v>
      </c>
      <c r="BH626" s="16">
        <f t="shared" si="269"/>
        <v>0.57540000000000013</v>
      </c>
    </row>
    <row r="627" spans="1:60" collapsed="1">
      <c r="A627" s="4" t="s">
        <v>2789</v>
      </c>
      <c r="B627" s="4" t="s">
        <v>2790</v>
      </c>
      <c r="C627" s="4" t="s">
        <v>20</v>
      </c>
      <c r="D627" s="4" t="s">
        <v>2740</v>
      </c>
      <c r="E627" s="45">
        <v>4038541030.1473598</v>
      </c>
      <c r="F627" s="45">
        <v>7501085000</v>
      </c>
      <c r="G627" s="45">
        <v>8292660000</v>
      </c>
      <c r="H627" s="45">
        <v>10596366000</v>
      </c>
      <c r="I627" s="43">
        <v>134438000</v>
      </c>
      <c r="J627" s="43">
        <v>632614000</v>
      </c>
      <c r="K627" s="43">
        <v>608648000</v>
      </c>
      <c r="L627" s="45">
        <v>503010000</v>
      </c>
      <c r="M627" s="45">
        <v>6221640</v>
      </c>
      <c r="N627" s="45">
        <v>4760430</v>
      </c>
      <c r="O627" s="45">
        <v>4799420</v>
      </c>
      <c r="P627" s="45">
        <v>3580353000</v>
      </c>
      <c r="Q627" s="45">
        <v>1413529000</v>
      </c>
      <c r="R627" s="45">
        <v>4590723000</v>
      </c>
      <c r="S627" s="45">
        <v>2607821000</v>
      </c>
      <c r="T627" s="45">
        <v>2047838000</v>
      </c>
      <c r="U627" s="1">
        <v>6.1201416594217699</v>
      </c>
      <c r="V627" s="8">
        <v>5</v>
      </c>
      <c r="W627" s="1"/>
      <c r="X627" s="11">
        <f t="shared" si="245"/>
        <v>0</v>
      </c>
      <c r="Y627" s="5">
        <f t="shared" si="246"/>
        <v>0</v>
      </c>
      <c r="Z627" s="5"/>
      <c r="AA627" s="5">
        <f t="shared" si="247"/>
        <v>0</v>
      </c>
      <c r="AB627" s="5"/>
      <c r="AC627" s="5"/>
      <c r="AD627" s="5"/>
      <c r="AE627" s="11">
        <f t="shared" si="248"/>
        <v>0</v>
      </c>
      <c r="AF627" s="10"/>
      <c r="AG627" s="12">
        <f t="shared" si="249"/>
        <v>1.7922473882111722E-2</v>
      </c>
      <c r="AH627" s="12">
        <f t="shared" si="250"/>
        <v>7.6286016790752309E-2</v>
      </c>
      <c r="AI627" s="12">
        <f t="shared" si="244"/>
        <v>4.747004775033252E-2</v>
      </c>
      <c r="AJ627" s="12">
        <f t="shared" si="251"/>
        <v>2.0529263548328514E-2</v>
      </c>
      <c r="AK627" s="12">
        <f t="shared" si="252"/>
        <v>4.1702840703079502E-2</v>
      </c>
      <c r="AL627" s="12">
        <f t="shared" si="253"/>
        <v>8.0709807450255466E-2</v>
      </c>
      <c r="AM627" s="12">
        <f t="shared" si="254"/>
        <v>-3.748766612129939E-2</v>
      </c>
      <c r="AN627" s="6">
        <f t="shared" si="255"/>
        <v>1205.6443317196108</v>
      </c>
      <c r="AO627" s="6">
        <f t="shared" si="256"/>
        <v>1741.9980968105822</v>
      </c>
      <c r="AP627" s="6">
        <f t="shared" si="257"/>
        <v>2207.8430310329163</v>
      </c>
      <c r="AQ627" s="6">
        <f t="shared" si="258"/>
        <v>21.608129046360766</v>
      </c>
      <c r="AR627" s="6">
        <f t="shared" si="259"/>
        <v>132.89009606275064</v>
      </c>
      <c r="AS627" s="6">
        <f t="shared" si="260"/>
        <v>104.80641410837143</v>
      </c>
      <c r="AT627" s="12">
        <f t="shared" si="261"/>
        <v>3.6229191624472801E-2</v>
      </c>
      <c r="AU627" s="12">
        <f t="shared" si="262"/>
        <v>4.0287594566394525E-2</v>
      </c>
      <c r="AV627" s="12">
        <f t="shared" si="263"/>
        <v>9.7335559257860638E-2</v>
      </c>
      <c r="AW627" s="12">
        <f t="shared" si="264"/>
        <v>-3.8795324897687111E-2</v>
      </c>
      <c r="AX627" s="12">
        <f t="shared" si="265"/>
        <v>-3.8795324897687111E-2</v>
      </c>
      <c r="AY627" s="6">
        <f t="shared" si="266"/>
        <v>6976784000</v>
      </c>
      <c r="AZ627" s="13">
        <f t="shared" si="267"/>
        <v>7.2097688562523937E-2</v>
      </c>
      <c r="BA627" s="14">
        <f t="shared" si="268"/>
        <v>4.0711675712212481</v>
      </c>
      <c r="BB627" s="6"/>
      <c r="BC627" s="15"/>
      <c r="BD627" s="13">
        <f>_xlfn.PERCENTRANK.EXC($AX626:$AX$1474,AX627)</f>
        <v>0.44400000000000001</v>
      </c>
      <c r="BE627" s="13">
        <f>_xlfn.PERCENTRANK.EXC($AZ626:$AZ$1474,AZ627)</f>
        <v>0.42299999999999999</v>
      </c>
      <c r="BF627" s="13">
        <f>1-_xlfn.PERCENTRANK.EXC($BA626:$BA$1474,BA627)</f>
        <v>0.92999999999999994</v>
      </c>
      <c r="BG627" s="13">
        <v>0</v>
      </c>
      <c r="BH627" s="16">
        <f t="shared" si="269"/>
        <v>0.5454</v>
      </c>
    </row>
    <row r="628" spans="1:60" collapsed="1">
      <c r="A628" s="4" t="s">
        <v>2822</v>
      </c>
      <c r="B628" s="4" t="s">
        <v>2823</v>
      </c>
      <c r="C628" s="4" t="s">
        <v>20</v>
      </c>
      <c r="D628" s="4" t="s">
        <v>2805</v>
      </c>
      <c r="E628" s="45">
        <v>35182571000</v>
      </c>
      <c r="F628" s="45">
        <v>2739436000</v>
      </c>
      <c r="G628" s="45">
        <v>13325035000</v>
      </c>
      <c r="H628" s="45">
        <v>28212943000</v>
      </c>
      <c r="I628" s="43">
        <v>157926000</v>
      </c>
      <c r="J628" s="43">
        <v>706890000</v>
      </c>
      <c r="K628" s="43">
        <v>-50789000</v>
      </c>
      <c r="L628" s="45">
        <v>2431054000</v>
      </c>
      <c r="M628" s="45">
        <v>18960000</v>
      </c>
      <c r="N628" s="45">
        <v>22074830</v>
      </c>
      <c r="O628" s="45">
        <v>22415170</v>
      </c>
      <c r="P628" s="45">
        <v>905079000</v>
      </c>
      <c r="Q628" s="45">
        <v>5115644000</v>
      </c>
      <c r="R628" s="45">
        <v>2192097000</v>
      </c>
      <c r="S628" s="45">
        <v>81152000</v>
      </c>
      <c r="T628" s="45">
        <v>39284962200</v>
      </c>
      <c r="U628" s="1">
        <v>15.595929171878799</v>
      </c>
      <c r="V628" s="8">
        <v>4</v>
      </c>
      <c r="W628" s="1">
        <v>1.08461713974805</v>
      </c>
      <c r="X628" s="11">
        <f t="shared" si="245"/>
        <v>0</v>
      </c>
      <c r="Y628" s="5">
        <f t="shared" si="246"/>
        <v>0</v>
      </c>
      <c r="Z628" s="5"/>
      <c r="AA628" s="5">
        <f t="shared" si="247"/>
        <v>0</v>
      </c>
      <c r="AB628" s="5"/>
      <c r="AC628" s="5"/>
      <c r="AD628" s="5"/>
      <c r="AE628" s="5">
        <f t="shared" si="248"/>
        <v>0</v>
      </c>
      <c r="AF628" s="10"/>
      <c r="AG628" s="12">
        <f t="shared" si="249"/>
        <v>5.7649092732956708E-2</v>
      </c>
      <c r="AH628" s="12">
        <f t="shared" si="250"/>
        <v>5.3049766848642425E-2</v>
      </c>
      <c r="AI628" s="12">
        <f t="shared" si="244"/>
        <v>8.6168039966620993E-2</v>
      </c>
      <c r="AJ628" s="12">
        <f t="shared" si="251"/>
        <v>0.14703248997603935</v>
      </c>
      <c r="AK628" s="12">
        <f t="shared" si="252"/>
        <v>0.13317418481660459</v>
      </c>
      <c r="AL628" s="12">
        <f t="shared" si="253"/>
        <v>0.17447448538939381</v>
      </c>
      <c r="AM628" s="12">
        <f t="shared" si="254"/>
        <v>0.22859042962412501</v>
      </c>
      <c r="AN628" s="6">
        <f t="shared" si="255"/>
        <v>144.48502109704643</v>
      </c>
      <c r="AO628" s="6">
        <f t="shared" si="256"/>
        <v>603.63024313211019</v>
      </c>
      <c r="AP628" s="6">
        <f t="shared" si="257"/>
        <v>1258.6539829945523</v>
      </c>
      <c r="AQ628" s="6">
        <f t="shared" si="258"/>
        <v>8.3294303797468352</v>
      </c>
      <c r="AR628" s="6">
        <f t="shared" si="259"/>
        <v>32.022443660947786</v>
      </c>
      <c r="AS628" s="6">
        <f t="shared" si="260"/>
        <v>108.45574671082129</v>
      </c>
      <c r="AT628" s="12">
        <f t="shared" si="261"/>
        <v>0.13579259031116053</v>
      </c>
      <c r="AU628" s="12">
        <f t="shared" si="262"/>
        <v>0.13028828750742139</v>
      </c>
      <c r="AV628" s="12">
        <f t="shared" si="263"/>
        <v>0.16296567854207167</v>
      </c>
      <c r="AW628" s="12">
        <f t="shared" si="264"/>
        <v>0.22546153217618836</v>
      </c>
      <c r="AX628" s="12">
        <f t="shared" si="265"/>
        <v>0.13028828750742139</v>
      </c>
      <c r="AY628" s="6">
        <f t="shared" si="266"/>
        <v>8131668000</v>
      </c>
      <c r="AZ628" s="13">
        <f t="shared" si="267"/>
        <v>0.2989612955177216</v>
      </c>
      <c r="BA628" s="14">
        <f t="shared" si="268"/>
        <v>16.159641949541228</v>
      </c>
      <c r="BB628" s="6"/>
      <c r="BC628" s="15"/>
      <c r="BD628" s="13">
        <f>_xlfn.PERCENTRANK.EXC($AX627:$AX$1474,AX628)</f>
        <v>0.995</v>
      </c>
      <c r="BE628" s="13">
        <f>_xlfn.PERCENTRANK.EXC($AZ627:$AZ$1474,AZ628)</f>
        <v>0.95099999999999996</v>
      </c>
      <c r="BF628" s="13">
        <f>1-_xlfn.PERCENTRANK.EXC($BA627:$BA$1474,BA628)</f>
        <v>0.36599999999999999</v>
      </c>
      <c r="BG628" s="13">
        <v>0</v>
      </c>
      <c r="BH628" s="16">
        <f t="shared" si="269"/>
        <v>0.53559999999999997</v>
      </c>
    </row>
    <row r="629" spans="1:60" collapsed="1">
      <c r="A629" s="4" t="s">
        <v>321</v>
      </c>
      <c r="B629" s="4" t="s">
        <v>322</v>
      </c>
      <c r="C629" s="4" t="s">
        <v>20</v>
      </c>
      <c r="D629" s="4" t="s">
        <v>288</v>
      </c>
      <c r="E629" s="45">
        <v>132716044837.5</v>
      </c>
      <c r="F629" s="45">
        <v>242532000000</v>
      </c>
      <c r="G629" s="45">
        <v>204033000000</v>
      </c>
      <c r="H629" s="45">
        <v>236235000000</v>
      </c>
      <c r="I629" s="43">
        <v>12441000000</v>
      </c>
      <c r="J629" s="43">
        <v>3315000000</v>
      </c>
      <c r="K629" s="43">
        <v>10040000000</v>
      </c>
      <c r="L629" s="45">
        <v>11869000000</v>
      </c>
      <c r="M629" s="45">
        <v>115042150</v>
      </c>
      <c r="N629" s="45">
        <v>83773000</v>
      </c>
      <c r="O629" s="45">
        <v>77943000</v>
      </c>
      <c r="P629" s="45">
        <v>53268000000</v>
      </c>
      <c r="Q629" s="45">
        <v>23899000000</v>
      </c>
      <c r="R629" s="45">
        <v>46757000000</v>
      </c>
      <c r="S629" s="45">
        <v>17629000000</v>
      </c>
      <c r="T629" s="45">
        <v>106934420625</v>
      </c>
      <c r="U629" s="1">
        <v>13.572267606029101</v>
      </c>
      <c r="V629" s="8">
        <v>3</v>
      </c>
      <c r="W629" s="1"/>
      <c r="X629" s="11">
        <f t="shared" si="245"/>
        <v>0</v>
      </c>
      <c r="Y629" s="5">
        <f t="shared" si="246"/>
        <v>0</v>
      </c>
      <c r="Z629" s="5"/>
      <c r="AA629" s="5">
        <f t="shared" si="247"/>
        <v>0</v>
      </c>
      <c r="AB629" s="5"/>
      <c r="AC629" s="5"/>
      <c r="AD629" s="5"/>
      <c r="AE629" s="11">
        <f t="shared" si="248"/>
        <v>0</v>
      </c>
      <c r="AF629" s="10"/>
      <c r="AG629" s="12">
        <f t="shared" si="249"/>
        <v>5.1296323784077974E-2</v>
      </c>
      <c r="AH629" s="12">
        <f t="shared" si="250"/>
        <v>1.6247371748687713E-2</v>
      </c>
      <c r="AI629" s="12">
        <f t="shared" si="244"/>
        <v>5.0242343429212438E-2</v>
      </c>
      <c r="AJ629" s="12">
        <f t="shared" si="251"/>
        <v>-1.5462496833993367E-3</v>
      </c>
      <c r="AK629" s="12">
        <f t="shared" si="252"/>
        <v>2.472493567526568E-2</v>
      </c>
      <c r="AL629" s="12">
        <f t="shared" si="253"/>
        <v>-2.7648478576278723E-3</v>
      </c>
      <c r="AM629" s="12">
        <f t="shared" si="254"/>
        <v>0.23686347880801417</v>
      </c>
      <c r="AN629" s="6">
        <f t="shared" si="255"/>
        <v>2108.2012114690137</v>
      </c>
      <c r="AO629" s="6">
        <f t="shared" si="256"/>
        <v>2435.5460589927543</v>
      </c>
      <c r="AP629" s="6">
        <f t="shared" si="257"/>
        <v>3030.8687117508948</v>
      </c>
      <c r="AQ629" s="6">
        <f t="shared" si="258"/>
        <v>108.14297194549997</v>
      </c>
      <c r="AR629" s="6">
        <f t="shared" si="259"/>
        <v>39.571222231506574</v>
      </c>
      <c r="AS629" s="6">
        <f t="shared" si="260"/>
        <v>152.27794670464314</v>
      </c>
      <c r="AT629" s="12">
        <f t="shared" si="261"/>
        <v>2.158340015512028E-2</v>
      </c>
      <c r="AU629" s="12">
        <f t="shared" si="262"/>
        <v>3.7118695053524275E-2</v>
      </c>
      <c r="AV629" s="12">
        <f t="shared" si="263"/>
        <v>2.0336572582129175E-2</v>
      </c>
      <c r="AW629" s="12">
        <f t="shared" si="264"/>
        <v>0.25182299409491482</v>
      </c>
      <c r="AX629" s="12">
        <f t="shared" si="265"/>
        <v>-2.7648478576278723E-3</v>
      </c>
      <c r="AY629" s="6">
        <f t="shared" si="266"/>
        <v>106295000000</v>
      </c>
      <c r="AZ629" s="13">
        <f t="shared" si="267"/>
        <v>0.1116609436003575</v>
      </c>
      <c r="BA629" s="14">
        <f t="shared" si="268"/>
        <v>9.0095560388406781</v>
      </c>
      <c r="BB629" s="6"/>
      <c r="BC629" s="15"/>
      <c r="BD629" s="13">
        <f>_xlfn.PERCENTRANK.EXC($AX628:$AX$1474,AX629)</f>
        <v>0.69599999999999995</v>
      </c>
      <c r="BE629" s="13">
        <f>_xlfn.PERCENTRANK.EXC($AZ628:$AZ$1474,AZ629)</f>
        <v>0.68500000000000005</v>
      </c>
      <c r="BF629" s="13">
        <f>1-_xlfn.PERCENTRANK.EXC($BA628:$BA$1474,BA629)</f>
        <v>0.76100000000000001</v>
      </c>
      <c r="BG629" s="13">
        <v>0</v>
      </c>
      <c r="BH629" s="16">
        <f t="shared" si="269"/>
        <v>0.5806</v>
      </c>
    </row>
    <row r="630" spans="1:60" collapsed="1">
      <c r="A630" s="4" t="s">
        <v>1924</v>
      </c>
      <c r="B630" s="4" t="s">
        <v>1925</v>
      </c>
      <c r="C630" s="4" t="s">
        <v>20</v>
      </c>
      <c r="D630" s="4" t="s">
        <v>1901</v>
      </c>
      <c r="E630" s="45">
        <v>14027801235</v>
      </c>
      <c r="F630" s="45">
        <v>17597000000</v>
      </c>
      <c r="G630" s="45">
        <v>19949000000</v>
      </c>
      <c r="H630" s="45">
        <v>25007000000</v>
      </c>
      <c r="I630" s="43">
        <v>107000000</v>
      </c>
      <c r="J630" s="43">
        <v>1056000000</v>
      </c>
      <c r="K630" s="43">
        <v>1269000000</v>
      </c>
      <c r="L630" s="45">
        <v>1440000000</v>
      </c>
      <c r="M630" s="45">
        <v>10590280</v>
      </c>
      <c r="N630" s="45">
        <v>11418000</v>
      </c>
      <c r="O630" s="45">
        <v>12132000</v>
      </c>
      <c r="P630" s="45">
        <v>13949000000</v>
      </c>
      <c r="Q630" s="45">
        <v>2665000000</v>
      </c>
      <c r="R630" s="45">
        <v>5276000000</v>
      </c>
      <c r="S630" s="45">
        <v>5806000000</v>
      </c>
      <c r="T630" s="45">
        <v>14020215615</v>
      </c>
      <c r="U630" s="1">
        <v>9.7391851449612705</v>
      </c>
      <c r="V630" s="8">
        <v>4</v>
      </c>
      <c r="W630" s="1"/>
      <c r="X630" s="11">
        <f t="shared" si="245"/>
        <v>0</v>
      </c>
      <c r="Y630" s="5">
        <f t="shared" si="246"/>
        <v>0</v>
      </c>
      <c r="Z630" s="5"/>
      <c r="AA630" s="5">
        <f t="shared" si="247"/>
        <v>0</v>
      </c>
      <c r="AB630" s="5"/>
      <c r="AC630" s="5"/>
      <c r="AD630" s="5"/>
      <c r="AE630" s="5">
        <f t="shared" si="248"/>
        <v>0</v>
      </c>
      <c r="AF630" s="10"/>
      <c r="AG630" s="12">
        <f t="shared" si="249"/>
        <v>6.0805819173722795E-3</v>
      </c>
      <c r="AH630" s="12">
        <f t="shared" si="250"/>
        <v>5.2934984209734824E-2</v>
      </c>
      <c r="AI630" s="12">
        <f t="shared" si="244"/>
        <v>5.7583876514575916E-2</v>
      </c>
      <c r="AJ630" s="12">
        <f t="shared" si="251"/>
        <v>2.088734706949702E-2</v>
      </c>
      <c r="AK630" s="12">
        <f t="shared" si="252"/>
        <v>3.8381026373323524E-2</v>
      </c>
      <c r="AL630" s="12">
        <f t="shared" si="253"/>
        <v>0.16522692838163722</v>
      </c>
      <c r="AM630" s="12">
        <f t="shared" si="254"/>
        <v>5.3051866685771554E-2</v>
      </c>
      <c r="AN630" s="6">
        <f t="shared" si="255"/>
        <v>1661.6180119883516</v>
      </c>
      <c r="AO630" s="6">
        <f t="shared" si="256"/>
        <v>1747.1536170958136</v>
      </c>
      <c r="AP630" s="6">
        <f t="shared" si="257"/>
        <v>2061.2429937355755</v>
      </c>
      <c r="AQ630" s="6">
        <f t="shared" si="258"/>
        <v>10.103604437276447</v>
      </c>
      <c r="AR630" s="6">
        <f t="shared" si="259"/>
        <v>92.48554913294798</v>
      </c>
      <c r="AS630" s="6">
        <f t="shared" si="260"/>
        <v>118.69436201780415</v>
      </c>
      <c r="AT630" s="12">
        <f t="shared" si="261"/>
        <v>1.2758191957577658E-2</v>
      </c>
      <c r="AU630" s="12">
        <f t="shared" si="262"/>
        <v>2.7936648783960738E-2</v>
      </c>
      <c r="AV630" s="12">
        <f t="shared" si="263"/>
        <v>0.15594842133716202</v>
      </c>
      <c r="AW630" s="12">
        <f t="shared" si="264"/>
        <v>4.2459924963508922E-2</v>
      </c>
      <c r="AX630" s="12">
        <f t="shared" si="265"/>
        <v>1.2758191957577658E-2</v>
      </c>
      <c r="AY630" s="6">
        <f t="shared" si="266"/>
        <v>16084000000</v>
      </c>
      <c r="AZ630" s="13">
        <f t="shared" si="267"/>
        <v>8.9529967669733895E-2</v>
      </c>
      <c r="BA630" s="14">
        <f t="shared" si="268"/>
        <v>9.7362608437499993</v>
      </c>
      <c r="BB630" s="6"/>
      <c r="BC630" s="15"/>
      <c r="BD630" s="13">
        <f>_xlfn.PERCENTRANK.EXC($AX629:$AX$1474,AX630)</f>
        <v>0.82599999999999996</v>
      </c>
      <c r="BE630" s="13">
        <f>_xlfn.PERCENTRANK.EXC($AZ629:$AZ$1474,AZ630)</f>
        <v>0.55300000000000005</v>
      </c>
      <c r="BF630" s="13">
        <f>1-_xlfn.PERCENTRANK.EXC($BA629:$BA$1474,BA630)</f>
        <v>0.70500000000000007</v>
      </c>
      <c r="BG630" s="13">
        <v>0</v>
      </c>
      <c r="BH630" s="16">
        <f t="shared" si="269"/>
        <v>0.55780000000000007</v>
      </c>
    </row>
    <row r="631" spans="1:60" collapsed="1">
      <c r="A631" s="4" t="s">
        <v>323</v>
      </c>
      <c r="B631" s="4" t="s">
        <v>324</v>
      </c>
      <c r="C631" s="4" t="s">
        <v>20</v>
      </c>
      <c r="D631" s="4" t="s">
        <v>288</v>
      </c>
      <c r="E631" s="45">
        <v>33685035750</v>
      </c>
      <c r="F631" s="45">
        <v>10329828000</v>
      </c>
      <c r="G631" s="45">
        <v>13556170000</v>
      </c>
      <c r="H631" s="45">
        <v>21463223000</v>
      </c>
      <c r="I631" s="43">
        <v>784036000</v>
      </c>
      <c r="J631" s="43">
        <v>1478590000</v>
      </c>
      <c r="K631" s="43">
        <v>2025436000</v>
      </c>
      <c r="L631" s="45">
        <v>2846793000</v>
      </c>
      <c r="M631" s="45">
        <v>12448520</v>
      </c>
      <c r="N631" s="45">
        <v>16620900</v>
      </c>
      <c r="O631" s="45">
        <v>15622000</v>
      </c>
      <c r="P631" s="45">
        <v>1555491000</v>
      </c>
      <c r="Q631" s="45">
        <v>7875574000</v>
      </c>
      <c r="R631" s="45">
        <v>6644898000</v>
      </c>
      <c r="S631" s="45">
        <v>274161000</v>
      </c>
      <c r="T631" s="45">
        <v>40687535500</v>
      </c>
      <c r="U631" s="1">
        <v>19.4189018591772</v>
      </c>
      <c r="V631" s="8">
        <v>5</v>
      </c>
      <c r="W631" s="1">
        <v>1.8285450040570199</v>
      </c>
      <c r="X631" s="11">
        <f t="shared" si="245"/>
        <v>0</v>
      </c>
      <c r="Y631" s="5">
        <f t="shared" si="246"/>
        <v>0</v>
      </c>
      <c r="Z631" s="5"/>
      <c r="AA631" s="5">
        <f t="shared" si="247"/>
        <v>0</v>
      </c>
      <c r="AB631" s="5"/>
      <c r="AC631" s="5"/>
      <c r="AD631" s="5"/>
      <c r="AE631" s="5">
        <f t="shared" si="248"/>
        <v>0</v>
      </c>
      <c r="AF631" s="10"/>
      <c r="AG631" s="12">
        <f t="shared" si="249"/>
        <v>7.5900198919091388E-2</v>
      </c>
      <c r="AH631" s="12">
        <f t="shared" si="250"/>
        <v>0.10907136750276811</v>
      </c>
      <c r="AI631" s="12">
        <f t="shared" si="244"/>
        <v>0.13263585809083753</v>
      </c>
      <c r="AJ631" s="12">
        <f t="shared" si="251"/>
        <v>4.3956641678514208E-2</v>
      </c>
      <c r="AK631" s="12">
        <f t="shared" si="252"/>
        <v>7.9591993915831161E-2</v>
      </c>
      <c r="AL631" s="12">
        <f t="shared" si="253"/>
        <v>7.8803498493081658E-2</v>
      </c>
      <c r="AM631" s="12">
        <f t="shared" si="254"/>
        <v>0.11536759005794317</v>
      </c>
      <c r="AN631" s="6">
        <f t="shared" si="255"/>
        <v>829.80370357279423</v>
      </c>
      <c r="AO631" s="6">
        <f t="shared" si="256"/>
        <v>815.60986468843441</v>
      </c>
      <c r="AP631" s="6">
        <f t="shared" si="257"/>
        <v>1373.9100627320445</v>
      </c>
      <c r="AQ631" s="6">
        <f t="shared" si="258"/>
        <v>62.982266164973829</v>
      </c>
      <c r="AR631" s="6">
        <f t="shared" si="259"/>
        <v>88.959683290315198</v>
      </c>
      <c r="AS631" s="6">
        <f t="shared" si="260"/>
        <v>182.22974011010115</v>
      </c>
      <c r="AT631" s="12">
        <f t="shared" si="261"/>
        <v>3.0104653613610477E-2</v>
      </c>
      <c r="AU631" s="12">
        <f t="shared" si="262"/>
        <v>9.0802117707028174E-2</v>
      </c>
      <c r="AV631" s="12">
        <f t="shared" si="263"/>
        <v>6.4489136584836571E-2</v>
      </c>
      <c r="AW631" s="12">
        <f t="shared" si="264"/>
        <v>0.12694919572721752</v>
      </c>
      <c r="AX631" s="12">
        <f t="shared" si="265"/>
        <v>3.0104653613610477E-2</v>
      </c>
      <c r="AY631" s="6">
        <f t="shared" si="266"/>
        <v>15801802000</v>
      </c>
      <c r="AZ631" s="13">
        <f t="shared" si="267"/>
        <v>0.18015622522038943</v>
      </c>
      <c r="BA631" s="14">
        <f t="shared" si="268"/>
        <v>14.292410969115071</v>
      </c>
      <c r="BB631" s="6"/>
      <c r="BC631" s="15"/>
      <c r="BD631" s="13">
        <f>_xlfn.PERCENTRANK.EXC($AX630:$AX$1474,AX631)</f>
        <v>0.92</v>
      </c>
      <c r="BE631" s="13">
        <f>_xlfn.PERCENTRANK.EXC($AZ630:$AZ$1474,AZ631)</f>
        <v>0.877</v>
      </c>
      <c r="BF631" s="13">
        <f>1-_xlfn.PERCENTRANK.EXC($BA630:$BA$1474,BA631)</f>
        <v>0.45799999999999996</v>
      </c>
      <c r="BG631" s="13">
        <v>0</v>
      </c>
      <c r="BH631" s="16">
        <f t="shared" si="269"/>
        <v>0.54260000000000008</v>
      </c>
    </row>
    <row r="632" spans="1:60" collapsed="1">
      <c r="A632" s="4" t="s">
        <v>175</v>
      </c>
      <c r="B632" s="4" t="s">
        <v>176</v>
      </c>
      <c r="C632" s="4" t="s">
        <v>20</v>
      </c>
      <c r="D632" s="4" t="s">
        <v>50</v>
      </c>
      <c r="E632" s="45">
        <v>86060314000</v>
      </c>
      <c r="F632" s="45">
        <v>93950000000</v>
      </c>
      <c r="G632" s="45">
        <v>103736000000</v>
      </c>
      <c r="H632" s="45">
        <v>131609000000</v>
      </c>
      <c r="I632" s="43">
        <v>5549000000</v>
      </c>
      <c r="J632" s="43">
        <v>5037000000</v>
      </c>
      <c r="K632" s="43">
        <v>3943000000</v>
      </c>
      <c r="L632" s="45">
        <v>6287000000</v>
      </c>
      <c r="M632" s="45">
        <v>31874460</v>
      </c>
      <c r="N632" s="45">
        <v>31402000</v>
      </c>
      <c r="O632" s="45">
        <v>31403000</v>
      </c>
      <c r="P632" s="45">
        <v>40694000000</v>
      </c>
      <c r="Q632" s="45">
        <v>16579000000</v>
      </c>
      <c r="R632" s="45">
        <v>19064000000</v>
      </c>
      <c r="S632" s="45">
        <v>24783000000</v>
      </c>
      <c r="T632" s="45">
        <v>61221463999.999901</v>
      </c>
      <c r="U632" s="1">
        <v>16.788171365074302</v>
      </c>
      <c r="V632" s="8">
        <v>2</v>
      </c>
      <c r="W632" s="1"/>
      <c r="X632" s="11">
        <f t="shared" si="245"/>
        <v>0</v>
      </c>
      <c r="Y632" s="5">
        <f t="shared" si="246"/>
        <v>0</v>
      </c>
      <c r="Z632" s="5"/>
      <c r="AA632" s="5">
        <f t="shared" si="247"/>
        <v>0</v>
      </c>
      <c r="AB632" s="5"/>
      <c r="AC632" s="5"/>
      <c r="AD632" s="5"/>
      <c r="AE632" s="5">
        <f t="shared" si="248"/>
        <v>0</v>
      </c>
      <c r="AF632" s="10"/>
      <c r="AG632" s="12">
        <f t="shared" si="249"/>
        <v>5.9063331559340078E-2</v>
      </c>
      <c r="AH632" s="12">
        <f t="shared" si="250"/>
        <v>4.8555949718516234E-2</v>
      </c>
      <c r="AI632" s="12">
        <f t="shared" si="244"/>
        <v>4.7770289265931659E-2</v>
      </c>
      <c r="AJ632" s="12">
        <f t="shared" si="251"/>
        <v>2.0025681266253148E-2</v>
      </c>
      <c r="AK632" s="12">
        <f t="shared" si="252"/>
        <v>4.0461501215910411E-2</v>
      </c>
      <c r="AL632" s="12">
        <f t="shared" si="253"/>
        <v>7.3721164106117509E-3</v>
      </c>
      <c r="AM632" s="12">
        <f t="shared" si="254"/>
        <v>3.7636527365110917E-2</v>
      </c>
      <c r="AN632" s="6">
        <f t="shared" si="255"/>
        <v>2947.500914525297</v>
      </c>
      <c r="AO632" s="6">
        <f t="shared" si="256"/>
        <v>3303.4838545315583</v>
      </c>
      <c r="AP632" s="6">
        <f t="shared" si="257"/>
        <v>4190.9690156991373</v>
      </c>
      <c r="AQ632" s="6">
        <f t="shared" si="258"/>
        <v>174.08922378606573</v>
      </c>
      <c r="AR632" s="6">
        <f t="shared" si="259"/>
        <v>160.40379593656453</v>
      </c>
      <c r="AS632" s="6">
        <f t="shared" si="260"/>
        <v>200.20380218450467</v>
      </c>
      <c r="AT632" s="12">
        <f t="shared" si="261"/>
        <v>2.0920193714605961E-2</v>
      </c>
      <c r="AU632" s="12">
        <f t="shared" si="262"/>
        <v>4.045597905079501E-2</v>
      </c>
      <c r="AV632" s="12">
        <f t="shared" si="263"/>
        <v>8.255532303762747E-3</v>
      </c>
      <c r="AW632" s="12">
        <f t="shared" si="264"/>
        <v>3.7631020193315434E-2</v>
      </c>
      <c r="AX632" s="12">
        <f t="shared" si="265"/>
        <v>7.3721164106117509E-3</v>
      </c>
      <c r="AY632" s="6">
        <f t="shared" si="266"/>
        <v>51554000000</v>
      </c>
      <c r="AZ632" s="13">
        <f t="shared" si="267"/>
        <v>0.12194980020948908</v>
      </c>
      <c r="BA632" s="14">
        <f t="shared" si="268"/>
        <v>9.7377865436615085</v>
      </c>
      <c r="BB632" s="6"/>
      <c r="BC632" s="15"/>
      <c r="BD632" s="13">
        <f>_xlfn.PERCENTRANK.EXC($AX631:$AX$1474,AX632)</f>
        <v>0.77600000000000002</v>
      </c>
      <c r="BE632" s="13">
        <f>_xlfn.PERCENTRANK.EXC($AZ631:$AZ$1474,AZ632)</f>
        <v>0.73399999999999999</v>
      </c>
      <c r="BF632" s="13">
        <f>1-_xlfn.PERCENTRANK.EXC($BA631:$BA$1474,BA632)</f>
        <v>0.70599999999999996</v>
      </c>
      <c r="BG632" s="13">
        <v>0</v>
      </c>
      <c r="BH632" s="16">
        <f t="shared" si="269"/>
        <v>0.58440000000000003</v>
      </c>
    </row>
    <row r="633" spans="1:60" collapsed="1">
      <c r="A633" s="4" t="s">
        <v>1456</v>
      </c>
      <c r="B633" s="4" t="s">
        <v>1457</v>
      </c>
      <c r="C633" s="4" t="s">
        <v>20</v>
      </c>
      <c r="D633" s="4" t="s">
        <v>1421</v>
      </c>
      <c r="E633" s="45">
        <v>53434371252</v>
      </c>
      <c r="F633" s="45">
        <v>65282292000</v>
      </c>
      <c r="G633" s="45">
        <v>65413623000</v>
      </c>
      <c r="H633" s="45">
        <v>131088000000</v>
      </c>
      <c r="I633" s="43">
        <v>1659254000</v>
      </c>
      <c r="J633" s="43">
        <v>3660346000</v>
      </c>
      <c r="K633" s="43">
        <v>5339000000</v>
      </c>
      <c r="L633" s="45">
        <v>4996000000</v>
      </c>
      <c r="M633" s="45">
        <v>68641320</v>
      </c>
      <c r="N633" s="45">
        <v>86745590</v>
      </c>
      <c r="O633" s="45">
        <v>94626610</v>
      </c>
      <c r="P633" s="45">
        <v>13833000000</v>
      </c>
      <c r="Q633" s="45">
        <v>83000000</v>
      </c>
      <c r="R633" s="45">
        <v>14711000000</v>
      </c>
      <c r="S633" s="45"/>
      <c r="T633" s="45">
        <v>65476822009.999901</v>
      </c>
      <c r="U633" s="1">
        <v>9.9141055807022092</v>
      </c>
      <c r="V633" s="8">
        <v>3</v>
      </c>
      <c r="W633" s="1">
        <v>1.2879111011336899</v>
      </c>
      <c r="X633" s="11">
        <f t="shared" si="245"/>
        <v>0</v>
      </c>
      <c r="Y633" s="5">
        <f t="shared" si="246"/>
        <v>0</v>
      </c>
      <c r="Z633" s="5"/>
      <c r="AA633" s="5">
        <f t="shared" si="247"/>
        <v>0</v>
      </c>
      <c r="AB633" s="5"/>
      <c r="AC633" s="5"/>
      <c r="AD633" s="5"/>
      <c r="AE633" s="5">
        <f t="shared" si="248"/>
        <v>0</v>
      </c>
      <c r="AF633" s="10"/>
      <c r="AG633" s="12">
        <f t="shared" si="249"/>
        <v>2.5416601488195297E-2</v>
      </c>
      <c r="AH633" s="12">
        <f t="shared" si="250"/>
        <v>5.5956937288124217E-2</v>
      </c>
      <c r="AI633" s="12">
        <f t="shared" ref="AI633:AI696" si="270">L633/H633</f>
        <v>3.8111802758452336E-2</v>
      </c>
      <c r="AJ633" s="12">
        <f t="shared" si="251"/>
        <v>4.1861177853293574E-2</v>
      </c>
      <c r="AK633" s="12">
        <f t="shared" si="252"/>
        <v>0.12283460538692403</v>
      </c>
      <c r="AL633" s="12">
        <f t="shared" si="253"/>
        <v>6.6987632855096457E-2</v>
      </c>
      <c r="AM633" s="12">
        <f t="shared" si="254"/>
        <v>5.3214222150566703E-2</v>
      </c>
      <c r="AN633" s="6">
        <f t="shared" si="255"/>
        <v>951.06405296401647</v>
      </c>
      <c r="AO633" s="6">
        <f t="shared" si="256"/>
        <v>754.08586188646598</v>
      </c>
      <c r="AP633" s="6">
        <f t="shared" si="257"/>
        <v>1385.3185694806143</v>
      </c>
      <c r="AQ633" s="6">
        <f t="shared" si="258"/>
        <v>24.172816023934271</v>
      </c>
      <c r="AR633" s="6">
        <f t="shared" si="259"/>
        <v>42.196335283442075</v>
      </c>
      <c r="AS633" s="6">
        <f t="shared" si="260"/>
        <v>52.796988077666519</v>
      </c>
      <c r="AT633" s="12">
        <f t="shared" si="261"/>
        <v>2.2370309561437152E-2</v>
      </c>
      <c r="AU633" s="12">
        <f t="shared" si="262"/>
        <v>0.10667850879565921</v>
      </c>
      <c r="AV633" s="12">
        <f t="shared" si="263"/>
        <v>4.7026705369662469E-2</v>
      </c>
      <c r="AW633" s="12">
        <f t="shared" si="264"/>
        <v>3.8059870278329022E-2</v>
      </c>
      <c r="AX633" s="12">
        <f t="shared" si="265"/>
        <v>2.2370309561437152E-2</v>
      </c>
      <c r="AY633" s="6">
        <f t="shared" si="266"/>
        <v>28627000000</v>
      </c>
      <c r="AZ633" s="13">
        <f t="shared" si="267"/>
        <v>0.17452055751563209</v>
      </c>
      <c r="BA633" s="14">
        <f t="shared" si="268"/>
        <v>13.105849081264992</v>
      </c>
      <c r="BB633" s="6"/>
      <c r="BC633" s="15"/>
      <c r="BD633" s="13">
        <f>_xlfn.PERCENTRANK.EXC($AX632:$AX$1474,AX633)</f>
        <v>0.88600000000000001</v>
      </c>
      <c r="BE633" s="13">
        <f>_xlfn.PERCENTRANK.EXC($AZ632:$AZ$1474,AZ633)</f>
        <v>0.86699999999999999</v>
      </c>
      <c r="BF633" s="13">
        <f>1-_xlfn.PERCENTRANK.EXC($BA632:$BA$1474,BA633)</f>
        <v>0.51500000000000001</v>
      </c>
      <c r="BG633" s="13">
        <v>0</v>
      </c>
      <c r="BH633" s="16">
        <f t="shared" si="269"/>
        <v>0.55659999999999998</v>
      </c>
    </row>
    <row r="634" spans="1:60" collapsed="1">
      <c r="A634" s="4" t="s">
        <v>2143</v>
      </c>
      <c r="B634" s="4" t="s">
        <v>2144</v>
      </c>
      <c r="C634" s="4" t="s">
        <v>20</v>
      </c>
      <c r="D634" s="4" t="s">
        <v>2076</v>
      </c>
      <c r="E634" s="45">
        <v>12342574200</v>
      </c>
      <c r="F634" s="45">
        <v>67347894000</v>
      </c>
      <c r="G634" s="45">
        <v>61144688000</v>
      </c>
      <c r="H634" s="45">
        <v>71584012000</v>
      </c>
      <c r="I634" s="43">
        <v>533028000</v>
      </c>
      <c r="J634" s="43">
        <v>133507000</v>
      </c>
      <c r="K634" s="43">
        <v>2081357000</v>
      </c>
      <c r="L634" s="45">
        <v>1600108000</v>
      </c>
      <c r="M634" s="45">
        <v>10424000</v>
      </c>
      <c r="N634" s="45">
        <v>9983000</v>
      </c>
      <c r="O634" s="45">
        <v>9983000</v>
      </c>
      <c r="P634" s="45">
        <v>1411245000</v>
      </c>
      <c r="Q634" s="45">
        <v>5623448000</v>
      </c>
      <c r="R634" s="45">
        <v>18151586000</v>
      </c>
      <c r="S634" s="45">
        <v>5597484000</v>
      </c>
      <c r="T634" s="45">
        <v>12207465200</v>
      </c>
      <c r="U634" s="1">
        <v>7.7248787405136001</v>
      </c>
      <c r="V634" s="8">
        <v>4</v>
      </c>
      <c r="W634" s="1">
        <v>0.37277446418405202</v>
      </c>
      <c r="X634" s="11">
        <f t="shared" ref="X634:X652" si="271">IF(AX634&lt;-5%,1,0)</f>
        <v>0</v>
      </c>
      <c r="Y634" s="5">
        <f t="shared" si="246"/>
        <v>0</v>
      </c>
      <c r="Z634" s="5"/>
      <c r="AA634" s="5">
        <f t="shared" si="247"/>
        <v>0</v>
      </c>
      <c r="AB634" s="5"/>
      <c r="AC634" s="5"/>
      <c r="AD634" s="5"/>
      <c r="AE634" s="5">
        <f t="shared" si="248"/>
        <v>0</v>
      </c>
      <c r="AF634" s="10"/>
      <c r="AG634" s="12">
        <f t="shared" si="249"/>
        <v>7.9145459247768023E-3</v>
      </c>
      <c r="AH634" s="12">
        <f t="shared" si="250"/>
        <v>2.18346031956202E-3</v>
      </c>
      <c r="AI634" s="12">
        <f t="shared" si="270"/>
        <v>2.2352868403073021E-2</v>
      </c>
      <c r="AJ634" s="12">
        <f t="shared" si="251"/>
        <v>3.5946878052357523E-3</v>
      </c>
      <c r="AK634" s="12">
        <f t="shared" si="252"/>
        <v>2.6619597309504028E-2</v>
      </c>
      <c r="AL634" s="12">
        <f t="shared" si="253"/>
        <v>6.6798288339191769E-2</v>
      </c>
      <c r="AM634" s="12">
        <f t="shared" si="254"/>
        <v>0.51277455109939551</v>
      </c>
      <c r="AN634" s="6">
        <f t="shared" si="255"/>
        <v>6460.8493860322333</v>
      </c>
      <c r="AO634" s="6">
        <f t="shared" si="256"/>
        <v>6124.8810978663732</v>
      </c>
      <c r="AP634" s="6">
        <f t="shared" si="257"/>
        <v>7170.5912050485822</v>
      </c>
      <c r="AQ634" s="6">
        <f t="shared" si="258"/>
        <v>51.134689178818114</v>
      </c>
      <c r="AR634" s="6">
        <f t="shared" si="259"/>
        <v>13.373434839226688</v>
      </c>
      <c r="AS634" s="6">
        <f t="shared" si="260"/>
        <v>160.28328157868376</v>
      </c>
      <c r="AT634" s="12">
        <f t="shared" si="261"/>
        <v>6.149851605751655E-3</v>
      </c>
      <c r="AU634" s="12">
        <f t="shared" si="262"/>
        <v>2.6619597309504028E-2</v>
      </c>
      <c r="AV634" s="12">
        <f t="shared" si="263"/>
        <v>6.9514369245097907E-2</v>
      </c>
      <c r="AW634" s="12">
        <f t="shared" si="264"/>
        <v>0.51277455109939551</v>
      </c>
      <c r="AX634" s="12">
        <f t="shared" si="265"/>
        <v>3.5946878052357523E-3</v>
      </c>
      <c r="AY634" s="6">
        <f t="shared" si="266"/>
        <v>19588795000</v>
      </c>
      <c r="AZ634" s="13">
        <f t="shared" si="267"/>
        <v>8.1684861166804804E-2</v>
      </c>
      <c r="BA634" s="14">
        <f t="shared" si="268"/>
        <v>7.6291507823221929</v>
      </c>
      <c r="BB634" s="6"/>
      <c r="BC634" s="15"/>
      <c r="BD634" s="13">
        <f>_xlfn.PERCENTRANK.EXC($AX633:$AX$1474,AX634)</f>
        <v>0.74199999999999999</v>
      </c>
      <c r="BE634" s="13">
        <f>_xlfn.PERCENTRANK.EXC($AZ633:$AZ$1474,AZ634)</f>
        <v>0.497</v>
      </c>
      <c r="BF634" s="13">
        <f>1-_xlfn.PERCENTRANK.EXC($BA633:$BA$1474,BA634)</f>
        <v>0.82299999999999995</v>
      </c>
      <c r="BG634" s="13">
        <v>0</v>
      </c>
      <c r="BH634" s="16">
        <f t="shared" si="269"/>
        <v>0.57699999999999996</v>
      </c>
    </row>
    <row r="635" spans="1:60" collapsed="1">
      <c r="A635" s="4" t="s">
        <v>896</v>
      </c>
      <c r="B635" s="4" t="s">
        <v>897</v>
      </c>
      <c r="C635" s="4" t="s">
        <v>20</v>
      </c>
      <c r="D635" s="4" t="s">
        <v>803</v>
      </c>
      <c r="E635" s="45">
        <v>21911789316</v>
      </c>
      <c r="F635" s="45">
        <v>35835910000</v>
      </c>
      <c r="G635" s="45">
        <v>26299969000</v>
      </c>
      <c r="H635" s="45">
        <v>44021468000</v>
      </c>
      <c r="I635" s="43">
        <v>4078142000</v>
      </c>
      <c r="J635" s="43">
        <v>2458775000</v>
      </c>
      <c r="K635" s="43">
        <v>1206317000</v>
      </c>
      <c r="L635" s="45">
        <v>2862403000</v>
      </c>
      <c r="M635" s="45">
        <v>40186850</v>
      </c>
      <c r="N635" s="45">
        <v>38096040</v>
      </c>
      <c r="O635" s="45">
        <v>36940950</v>
      </c>
      <c r="P635" s="45">
        <v>14854332000</v>
      </c>
      <c r="Q635" s="45">
        <v>10081721000</v>
      </c>
      <c r="R635" s="45">
        <v>14085959000</v>
      </c>
      <c r="S635" s="45">
        <v>9015117000</v>
      </c>
      <c r="T635" s="45">
        <v>19014892299</v>
      </c>
      <c r="U635" s="1">
        <v>12.817556725304099</v>
      </c>
      <c r="V635" s="8">
        <v>2</v>
      </c>
      <c r="W635" s="1"/>
      <c r="X635" s="11">
        <f t="shared" si="271"/>
        <v>0</v>
      </c>
      <c r="Y635" s="5">
        <f t="shared" si="246"/>
        <v>0</v>
      </c>
      <c r="Z635" s="5"/>
      <c r="AA635" s="5">
        <f t="shared" si="247"/>
        <v>0</v>
      </c>
      <c r="AB635" s="5"/>
      <c r="AC635" s="5"/>
      <c r="AD635" s="5"/>
      <c r="AE635" s="5">
        <f t="shared" si="248"/>
        <v>0</v>
      </c>
      <c r="AF635" s="10"/>
      <c r="AG635" s="12">
        <f t="shared" si="249"/>
        <v>0.11380043090854955</v>
      </c>
      <c r="AH635" s="12">
        <f t="shared" si="250"/>
        <v>9.3489653923166216E-2</v>
      </c>
      <c r="AI635" s="12">
        <f t="shared" si="270"/>
        <v>6.5022888378006835E-2</v>
      </c>
      <c r="AJ635" s="12">
        <f t="shared" si="251"/>
        <v>1.217510638826913E-2</v>
      </c>
      <c r="AK635" s="12">
        <f t="shared" si="252"/>
        <v>8.9644624585718757E-2</v>
      </c>
      <c r="AL635" s="12">
        <f t="shared" si="253"/>
        <v>-2.0607065225356269E-2</v>
      </c>
      <c r="AM635" s="12">
        <f t="shared" si="254"/>
        <v>2.565664550354807E-2</v>
      </c>
      <c r="AN635" s="6">
        <f t="shared" si="255"/>
        <v>891.73224574705409</v>
      </c>
      <c r="AO635" s="6">
        <f t="shared" si="256"/>
        <v>690.35965417927957</v>
      </c>
      <c r="AP635" s="6">
        <f t="shared" si="257"/>
        <v>1191.6712483030349</v>
      </c>
      <c r="AQ635" s="6">
        <f t="shared" si="258"/>
        <v>101.47951382106336</v>
      </c>
      <c r="AR635" s="6">
        <f t="shared" si="259"/>
        <v>64.541485151737561</v>
      </c>
      <c r="AS635" s="6">
        <f t="shared" si="260"/>
        <v>77.48590656168831</v>
      </c>
      <c r="AT635" s="12">
        <f t="shared" si="261"/>
        <v>1.7201930825357037E-2</v>
      </c>
      <c r="AU635" s="12">
        <f t="shared" si="262"/>
        <v>9.5250625237554454E-2</v>
      </c>
      <c r="AV635" s="12">
        <f t="shared" si="263"/>
        <v>-1.5743048804715332E-2</v>
      </c>
      <c r="AW635" s="12">
        <f t="shared" si="264"/>
        <v>3.0933440977520821E-2</v>
      </c>
      <c r="AX635" s="12">
        <f t="shared" si="265"/>
        <v>-2.0607065225356269E-2</v>
      </c>
      <c r="AY635" s="6">
        <f t="shared" si="266"/>
        <v>30006895000</v>
      </c>
      <c r="AZ635" s="13">
        <f t="shared" si="267"/>
        <v>9.5391509184805698E-2</v>
      </c>
      <c r="BA635" s="14">
        <f t="shared" si="268"/>
        <v>6.6429822421930105</v>
      </c>
      <c r="BB635" s="6"/>
      <c r="BC635" s="15"/>
      <c r="BD635" s="13">
        <f>_xlfn.PERCENTRANK.EXC($AX634:$AX$1474,AX635)</f>
        <v>0.56499999999999995</v>
      </c>
      <c r="BE635" s="13">
        <f>_xlfn.PERCENTRANK.EXC($AZ634:$AZ$1474,AZ635)</f>
        <v>0.6</v>
      </c>
      <c r="BF635" s="13">
        <f>1-_xlfn.PERCENTRANK.EXC($BA634:$BA$1474,BA635)</f>
        <v>0.85899999999999999</v>
      </c>
      <c r="BG635" s="13">
        <v>0</v>
      </c>
      <c r="BH635" s="16">
        <f t="shared" si="269"/>
        <v>0.5766</v>
      </c>
    </row>
    <row r="636" spans="1:60" collapsed="1">
      <c r="A636" s="4" t="s">
        <v>1006</v>
      </c>
      <c r="B636" s="4" t="s">
        <v>1007</v>
      </c>
      <c r="C636" s="4" t="s">
        <v>20</v>
      </c>
      <c r="D636" s="4" t="s">
        <v>803</v>
      </c>
      <c r="E636" s="45">
        <v>43184232000</v>
      </c>
      <c r="F636" s="45">
        <v>18663546000</v>
      </c>
      <c r="G636" s="45">
        <v>25450906000</v>
      </c>
      <c r="H636" s="45">
        <v>35269281000</v>
      </c>
      <c r="I636" s="43">
        <v>1638959000</v>
      </c>
      <c r="J636" s="43">
        <v>2864015000</v>
      </c>
      <c r="K636" s="43">
        <v>1075388000</v>
      </c>
      <c r="L636" s="45">
        <v>3005546000</v>
      </c>
      <c r="M636" s="45">
        <v>28243260</v>
      </c>
      <c r="N636" s="45">
        <v>26773750</v>
      </c>
      <c r="O636" s="45">
        <v>26807370</v>
      </c>
      <c r="P636" s="45">
        <v>3212522000</v>
      </c>
      <c r="Q636" s="45">
        <v>7373112000</v>
      </c>
      <c r="R636" s="45">
        <v>13486616000</v>
      </c>
      <c r="S636" s="45">
        <v>1195475000</v>
      </c>
      <c r="T636" s="45">
        <v>32632845000.000099</v>
      </c>
      <c r="U636" s="1">
        <v>10.1194526893002</v>
      </c>
      <c r="V636" s="8">
        <v>3</v>
      </c>
      <c r="W636" s="1"/>
      <c r="X636" s="11">
        <f t="shared" si="271"/>
        <v>0</v>
      </c>
      <c r="Y636" s="5">
        <f t="shared" si="246"/>
        <v>0</v>
      </c>
      <c r="Z636" s="5"/>
      <c r="AA636" s="5">
        <f t="shared" si="247"/>
        <v>0</v>
      </c>
      <c r="AB636" s="5"/>
      <c r="AC636" s="5"/>
      <c r="AD636" s="5"/>
      <c r="AE636" s="17">
        <f t="shared" si="248"/>
        <v>0</v>
      </c>
      <c r="AF636" s="10"/>
      <c r="AG636" s="12">
        <f t="shared" si="249"/>
        <v>8.7816055962784356E-2</v>
      </c>
      <c r="AH636" s="12">
        <f t="shared" si="250"/>
        <v>0.11253096451654805</v>
      </c>
      <c r="AI636" s="12">
        <f t="shared" si="270"/>
        <v>8.5217104369096727E-2</v>
      </c>
      <c r="AJ636" s="12">
        <f t="shared" si="251"/>
        <v>3.8147272622818917E-2</v>
      </c>
      <c r="AK636" s="12">
        <f t="shared" si="252"/>
        <v>5.5882421854726472E-2</v>
      </c>
      <c r="AL636" s="12">
        <f t="shared" si="253"/>
        <v>3.6314292011856875E-2</v>
      </c>
      <c r="AM636" s="12">
        <f t="shared" si="254"/>
        <v>8.0715275706171319E-3</v>
      </c>
      <c r="AN636" s="6">
        <f t="shared" si="255"/>
        <v>660.81415530643415</v>
      </c>
      <c r="AO636" s="6">
        <f t="shared" si="256"/>
        <v>950.59175498389277</v>
      </c>
      <c r="AP636" s="6">
        <f t="shared" si="257"/>
        <v>1315.6561423220555</v>
      </c>
      <c r="AQ636" s="6">
        <f t="shared" si="258"/>
        <v>58.030092843389895</v>
      </c>
      <c r="AR636" s="6">
        <f t="shared" si="259"/>
        <v>106.97100704981558</v>
      </c>
      <c r="AS636" s="6">
        <f t="shared" si="260"/>
        <v>112.11640679410178</v>
      </c>
      <c r="AT636" s="12">
        <f t="shared" si="261"/>
        <v>4.1338546629175132E-2</v>
      </c>
      <c r="AU636" s="12">
        <f t="shared" si="262"/>
        <v>5.5661603653603953E-2</v>
      </c>
      <c r="AV636" s="12">
        <f t="shared" si="263"/>
        <v>3.9499931419411771E-2</v>
      </c>
      <c r="AW636" s="12">
        <f t="shared" si="264"/>
        <v>7.8607081302006776E-3</v>
      </c>
      <c r="AX636" s="12">
        <f t="shared" si="265"/>
        <v>7.8607081302006776E-3</v>
      </c>
      <c r="AY636" s="6">
        <f t="shared" si="266"/>
        <v>22876775000</v>
      </c>
      <c r="AZ636" s="13">
        <f t="shared" si="267"/>
        <v>0.13137979457331725</v>
      </c>
      <c r="BA636" s="14">
        <f t="shared" si="268"/>
        <v>10.857543022133116</v>
      </c>
      <c r="BB636" s="6"/>
      <c r="BC636" s="15"/>
      <c r="BD636" s="13">
        <f>_xlfn.PERCENTRANK.EXC($AX635:$AX$1474,AX636)</f>
        <v>0.78100000000000003</v>
      </c>
      <c r="BE636" s="13">
        <f>_xlfn.PERCENTRANK.EXC($AZ635:$AZ$1474,AZ636)</f>
        <v>0.77200000000000002</v>
      </c>
      <c r="BF636" s="13">
        <f>1-_xlfn.PERCENTRANK.EXC($BA635:$BA$1474,BA636)</f>
        <v>0.63700000000000001</v>
      </c>
      <c r="BG636" s="13">
        <v>0</v>
      </c>
      <c r="BH636" s="16">
        <f t="shared" si="269"/>
        <v>0.56540000000000001</v>
      </c>
    </row>
    <row r="637" spans="1:60" collapsed="1">
      <c r="A637" s="4" t="s">
        <v>1134</v>
      </c>
      <c r="B637" s="4" t="s">
        <v>1135</v>
      </c>
      <c r="C637" s="4" t="s">
        <v>20</v>
      </c>
      <c r="D637" s="4" t="s">
        <v>1109</v>
      </c>
      <c r="E637" s="45">
        <v>522744274492</v>
      </c>
      <c r="F637" s="45">
        <v>528238000000</v>
      </c>
      <c r="G637" s="45">
        <v>366939000000</v>
      </c>
      <c r="H637" s="45">
        <v>389635000000</v>
      </c>
      <c r="I637" s="43">
        <v>69241000000</v>
      </c>
      <c r="J637" s="43">
        <v>23739000000</v>
      </c>
      <c r="K637" s="43">
        <v>-31826000000</v>
      </c>
      <c r="L637" s="45">
        <v>44096000000</v>
      </c>
      <c r="M637" s="45">
        <v>251963000</v>
      </c>
      <c r="N637" s="45">
        <v>234391000</v>
      </c>
      <c r="O637" s="45">
        <v>220790000</v>
      </c>
      <c r="P637" s="45">
        <v>68686000000</v>
      </c>
      <c r="Q637" s="45">
        <v>89461000000</v>
      </c>
      <c r="R637" s="45">
        <v>60482000000</v>
      </c>
      <c r="S637" s="45">
        <v>30556000000</v>
      </c>
      <c r="T637" s="45">
        <v>476334175584.00098</v>
      </c>
      <c r="U637" s="1">
        <v>7.5351897501546397</v>
      </c>
      <c r="V637" s="8">
        <v>2</v>
      </c>
      <c r="W637" s="1"/>
      <c r="X637" s="11">
        <f t="shared" si="271"/>
        <v>0</v>
      </c>
      <c r="Y637" s="5">
        <f t="shared" si="246"/>
        <v>0</v>
      </c>
      <c r="Z637" s="5"/>
      <c r="AA637" s="5">
        <f t="shared" si="247"/>
        <v>0</v>
      </c>
      <c r="AB637" s="5"/>
      <c r="AC637" s="5"/>
      <c r="AD637" s="5"/>
      <c r="AE637" s="5">
        <f t="shared" si="248"/>
        <v>0</v>
      </c>
      <c r="AF637" s="10"/>
      <c r="AG637" s="12">
        <f t="shared" si="249"/>
        <v>0.13107917264566352</v>
      </c>
      <c r="AH637" s="12">
        <f t="shared" si="250"/>
        <v>6.4694676771888518E-2</v>
      </c>
      <c r="AI637" s="12">
        <f t="shared" si="270"/>
        <v>0.11317258459840621</v>
      </c>
      <c r="AJ637" s="12">
        <f t="shared" si="251"/>
        <v>-1.7742857688666236E-2</v>
      </c>
      <c r="AK637" s="12">
        <f t="shared" si="252"/>
        <v>1.0052655473198779E-2</v>
      </c>
      <c r="AL637" s="12">
        <f t="shared" si="253"/>
        <v>-2.6193435326350212E-2</v>
      </c>
      <c r="AM637" s="12">
        <f t="shared" si="254"/>
        <v>0.10872233375190876</v>
      </c>
      <c r="AN637" s="6">
        <f t="shared" si="255"/>
        <v>2096.4903577112514</v>
      </c>
      <c r="AO637" s="6">
        <f t="shared" si="256"/>
        <v>1565.4995285655166</v>
      </c>
      <c r="AP637" s="6">
        <f t="shared" si="257"/>
        <v>1764.7311925358938</v>
      </c>
      <c r="AQ637" s="6">
        <f t="shared" si="258"/>
        <v>274.80622154840199</v>
      </c>
      <c r="AR637" s="6">
        <f t="shared" si="259"/>
        <v>101.27948598708996</v>
      </c>
      <c r="AS637" s="6">
        <f t="shared" si="260"/>
        <v>199.71919018071472</v>
      </c>
      <c r="AT637" s="12">
        <f t="shared" si="261"/>
        <v>-1.0082143235957464E-2</v>
      </c>
      <c r="AU637" s="12">
        <f t="shared" si="262"/>
        <v>2.0166214979546737E-2</v>
      </c>
      <c r="AV637" s="12">
        <f t="shared" si="263"/>
        <v>-1.8598627711529536E-2</v>
      </c>
      <c r="AW637" s="12">
        <f t="shared" si="264"/>
        <v>0.11982386319956273</v>
      </c>
      <c r="AX637" s="12">
        <f t="shared" si="265"/>
        <v>-2.6193435326350212E-2</v>
      </c>
      <c r="AY637" s="6">
        <f t="shared" si="266"/>
        <v>188073000000</v>
      </c>
      <c r="AZ637" s="13">
        <f t="shared" si="267"/>
        <v>0.23446215033524218</v>
      </c>
      <c r="BA637" s="14">
        <f t="shared" si="268"/>
        <v>10.802208263425277</v>
      </c>
      <c r="BB637" s="6"/>
      <c r="BC637" s="15"/>
      <c r="BD637" s="13">
        <f>_xlfn.PERCENTRANK.EXC($AX636:$AX$1474,AX637)</f>
        <v>0.52700000000000002</v>
      </c>
      <c r="BE637" s="13">
        <f>_xlfn.PERCENTRANK.EXC($AZ636:$AZ$1474,AZ637)</f>
        <v>0.91900000000000004</v>
      </c>
      <c r="BF637" s="13">
        <f>1-_xlfn.PERCENTRANK.EXC($BA636:$BA$1474,BA637)</f>
        <v>0.64800000000000002</v>
      </c>
      <c r="BG637" s="13">
        <v>0</v>
      </c>
      <c r="BH637" s="16">
        <f t="shared" si="269"/>
        <v>0.5484</v>
      </c>
    </row>
    <row r="638" spans="1:60" collapsed="1">
      <c r="A638" s="4" t="s">
        <v>1699</v>
      </c>
      <c r="B638" s="4" t="s">
        <v>1700</v>
      </c>
      <c r="C638" s="4" t="s">
        <v>20</v>
      </c>
      <c r="D638" s="4" t="s">
        <v>1696</v>
      </c>
      <c r="E638" s="45">
        <v>573474877500</v>
      </c>
      <c r="F638" s="45">
        <v>905136000000</v>
      </c>
      <c r="G638" s="45">
        <v>632189000000</v>
      </c>
      <c r="H638" s="45">
        <v>609473000000</v>
      </c>
      <c r="I638" s="43">
        <v>33289000000</v>
      </c>
      <c r="J638" s="43">
        <v>29314000000</v>
      </c>
      <c r="K638" s="43">
        <v>40601000000</v>
      </c>
      <c r="L638" s="45">
        <v>52491000000</v>
      </c>
      <c r="M638" s="45">
        <v>148575000</v>
      </c>
      <c r="N638" s="45">
        <v>129669000</v>
      </c>
      <c r="O638" s="45">
        <v>129678000</v>
      </c>
      <c r="P638" s="45">
        <v>281612000000</v>
      </c>
      <c r="Q638" s="45">
        <v>39824000000</v>
      </c>
      <c r="R638" s="45">
        <v>85024000000</v>
      </c>
      <c r="S638" s="45">
        <v>45552000000</v>
      </c>
      <c r="T638" s="45">
        <v>479444598648</v>
      </c>
      <c r="U638" s="1">
        <v>14.771824057827599</v>
      </c>
      <c r="V638" s="8">
        <v>2</v>
      </c>
      <c r="W638" s="1"/>
      <c r="X638" s="11">
        <f t="shared" si="271"/>
        <v>0</v>
      </c>
      <c r="Y638" s="5">
        <f t="shared" si="246"/>
        <v>0</v>
      </c>
      <c r="Z638" s="5"/>
      <c r="AA638" s="5">
        <f t="shared" si="247"/>
        <v>0</v>
      </c>
      <c r="AB638" s="5"/>
      <c r="AC638" s="5"/>
      <c r="AD638" s="5"/>
      <c r="AE638" s="5">
        <f t="shared" si="248"/>
        <v>0</v>
      </c>
      <c r="AF638" s="10"/>
      <c r="AG638" s="12">
        <f t="shared" si="249"/>
        <v>3.6777898569938662E-2</v>
      </c>
      <c r="AH638" s="12">
        <f t="shared" si="250"/>
        <v>4.6369044700239961E-2</v>
      </c>
      <c r="AI638" s="12">
        <f t="shared" si="270"/>
        <v>8.6125226220029438E-2</v>
      </c>
      <c r="AJ638" s="12">
        <f t="shared" si="251"/>
        <v>-2.2995626555971871E-2</v>
      </c>
      <c r="AK638" s="12">
        <f t="shared" si="252"/>
        <v>-6.0803975624745821E-3</v>
      </c>
      <c r="AL638" s="12">
        <f t="shared" si="253"/>
        <v>2.7151154601057881E-2</v>
      </c>
      <c r="AM638" s="12">
        <f t="shared" si="254"/>
        <v>0.10196625072746168</v>
      </c>
      <c r="AN638" s="6">
        <f t="shared" si="255"/>
        <v>6092.1150933871786</v>
      </c>
      <c r="AO638" s="6">
        <f t="shared" si="256"/>
        <v>4875.4058410259968</v>
      </c>
      <c r="AP638" s="6">
        <f t="shared" si="257"/>
        <v>4699.8951248476997</v>
      </c>
      <c r="AQ638" s="6">
        <f t="shared" si="258"/>
        <v>224.05519098098605</v>
      </c>
      <c r="AR638" s="6">
        <f t="shared" si="259"/>
        <v>226.06791137434544</v>
      </c>
      <c r="AS638" s="6">
        <f t="shared" si="260"/>
        <v>404.77953083792164</v>
      </c>
      <c r="AT638" s="12">
        <f t="shared" si="261"/>
        <v>-1.514619154279484E-2</v>
      </c>
      <c r="AU638" s="12">
        <f t="shared" si="262"/>
        <v>-6.091894674694065E-3</v>
      </c>
      <c r="AV638" s="12">
        <f t="shared" si="263"/>
        <v>3.5403478189262039E-2</v>
      </c>
      <c r="AW638" s="12">
        <f t="shared" si="264"/>
        <v>0.10195350379137569</v>
      </c>
      <c r="AX638" s="12">
        <f t="shared" si="265"/>
        <v>-2.2995626555971871E-2</v>
      </c>
      <c r="AY638" s="6">
        <f t="shared" si="266"/>
        <v>360908000000</v>
      </c>
      <c r="AZ638" s="13">
        <f t="shared" si="267"/>
        <v>0.1454414975561639</v>
      </c>
      <c r="BA638" s="14">
        <f t="shared" si="268"/>
        <v>9.1338438712922212</v>
      </c>
      <c r="BB638" s="6"/>
      <c r="BC638" s="15"/>
      <c r="BD638" s="13">
        <f>_xlfn.PERCENTRANK.EXC($AX637:$AX$1474,AX638)</f>
        <v>0.55000000000000004</v>
      </c>
      <c r="BE638" s="13">
        <f>_xlfn.PERCENTRANK.EXC($AZ637:$AZ$1474,AZ638)</f>
        <v>0.81399999999999995</v>
      </c>
      <c r="BF638" s="13">
        <f>1-_xlfn.PERCENTRANK.EXC($BA637:$BA$1474,BA638)</f>
        <v>0.753</v>
      </c>
      <c r="BG638" s="13">
        <v>0</v>
      </c>
      <c r="BH638" s="16">
        <f t="shared" si="269"/>
        <v>0.57400000000000007</v>
      </c>
    </row>
    <row r="639" spans="1:60" collapsed="1">
      <c r="A639" s="4" t="s">
        <v>1747</v>
      </c>
      <c r="B639" s="4" t="s">
        <v>1748</v>
      </c>
      <c r="C639" s="4" t="s">
        <v>20</v>
      </c>
      <c r="D639" s="4" t="s">
        <v>1696</v>
      </c>
      <c r="E639" s="45">
        <v>1148160340306</v>
      </c>
      <c r="F639" s="45">
        <v>262431000000</v>
      </c>
      <c r="G639" s="45">
        <v>342479000000</v>
      </c>
      <c r="H639" s="45">
        <v>482240000000</v>
      </c>
      <c r="I639" s="43">
        <v>24834000000</v>
      </c>
      <c r="J639" s="43">
        <v>36307000000</v>
      </c>
      <c r="K639" s="43">
        <v>49534000000</v>
      </c>
      <c r="L639" s="45">
        <v>68153000000</v>
      </c>
      <c r="M639" s="45">
        <v>295373000</v>
      </c>
      <c r="N639" s="45">
        <v>294832000</v>
      </c>
      <c r="O639" s="45">
        <v>294666000</v>
      </c>
      <c r="P639" s="45">
        <v>129025000000</v>
      </c>
      <c r="Q639" s="45">
        <v>128094000000</v>
      </c>
      <c r="R639" s="45">
        <v>112992000000</v>
      </c>
      <c r="S639" s="45">
        <v>66713000000</v>
      </c>
      <c r="T639" s="45">
        <v>993366216674.00305</v>
      </c>
      <c r="U639" s="1">
        <v>19.910539707606901</v>
      </c>
      <c r="V639" s="8">
        <v>2</v>
      </c>
      <c r="W639" s="1"/>
      <c r="X639" s="11">
        <f t="shared" si="271"/>
        <v>0</v>
      </c>
      <c r="Y639" s="5">
        <f t="shared" si="246"/>
        <v>0</v>
      </c>
      <c r="Z639" s="5"/>
      <c r="AA639" s="5">
        <f t="shared" si="247"/>
        <v>0</v>
      </c>
      <c r="AB639" s="5"/>
      <c r="AC639" s="5"/>
      <c r="AD639" s="5"/>
      <c r="AE639" s="5">
        <f t="shared" si="248"/>
        <v>0</v>
      </c>
      <c r="AF639" s="10"/>
      <c r="AG639" s="12">
        <f t="shared" si="249"/>
        <v>9.4630588611863686E-2</v>
      </c>
      <c r="AH639" s="12">
        <f t="shared" si="250"/>
        <v>0.10601233944271035</v>
      </c>
      <c r="AI639" s="12">
        <f t="shared" si="270"/>
        <v>0.14132589581950897</v>
      </c>
      <c r="AJ639" s="12">
        <f t="shared" si="251"/>
        <v>3.6439618067987345E-2</v>
      </c>
      <c r="AK639" s="12">
        <f t="shared" si="252"/>
        <v>5.8696670619777125E-2</v>
      </c>
      <c r="AL639" s="12">
        <f t="shared" si="253"/>
        <v>6.1183499088613091E-2</v>
      </c>
      <c r="AM639" s="12">
        <f t="shared" si="254"/>
        <v>0.11066333536620898</v>
      </c>
      <c r="AN639" s="6">
        <f t="shared" si="255"/>
        <v>888.47321860833586</v>
      </c>
      <c r="AO639" s="6">
        <f t="shared" si="256"/>
        <v>1161.6072882183753</v>
      </c>
      <c r="AP639" s="6">
        <f t="shared" si="257"/>
        <v>1636.564788608119</v>
      </c>
      <c r="AQ639" s="6">
        <f t="shared" si="258"/>
        <v>84.076743642783867</v>
      </c>
      <c r="AR639" s="6">
        <f t="shared" si="259"/>
        <v>123.14470613773268</v>
      </c>
      <c r="AS639" s="6">
        <f t="shared" si="260"/>
        <v>231.28898481670774</v>
      </c>
      <c r="AT639" s="12">
        <f t="shared" si="261"/>
        <v>3.65857329979975E-2</v>
      </c>
      <c r="AU639" s="12">
        <f t="shared" si="262"/>
        <v>5.8796050035444081E-2</v>
      </c>
      <c r="AV639" s="12">
        <f t="shared" si="263"/>
        <v>6.1333102355406677E-2</v>
      </c>
      <c r="AW639" s="12">
        <f t="shared" si="264"/>
        <v>0.11076759287105875</v>
      </c>
      <c r="AX639" s="12">
        <f t="shared" si="265"/>
        <v>3.6439618067987345E-2</v>
      </c>
      <c r="AY639" s="6">
        <f t="shared" si="266"/>
        <v>303398000000</v>
      </c>
      <c r="AZ639" s="13">
        <f t="shared" si="267"/>
        <v>0.22463233112940761</v>
      </c>
      <c r="BA639" s="14">
        <f t="shared" si="268"/>
        <v>14.575531769313207</v>
      </c>
      <c r="BB639" s="6"/>
      <c r="BC639" s="15"/>
      <c r="BD639" s="13">
        <f>_xlfn.PERCENTRANK.EXC($AX638:$AX$1474,AX639)</f>
        <v>0.94199999999999995</v>
      </c>
      <c r="BE639" s="13">
        <f>_xlfn.PERCENTRANK.EXC($AZ638:$AZ$1474,AZ639)</f>
        <v>0.91500000000000004</v>
      </c>
      <c r="BF639" s="13">
        <f>1-_xlfn.PERCENTRANK.EXC($BA638:$BA$1474,BA639)</f>
        <v>0.45199999999999996</v>
      </c>
      <c r="BG639" s="13">
        <v>0</v>
      </c>
      <c r="BH639" s="16">
        <f t="shared" si="269"/>
        <v>0.55220000000000002</v>
      </c>
    </row>
    <row r="640" spans="1:60" collapsed="1">
      <c r="A640" s="4" t="s">
        <v>2763</v>
      </c>
      <c r="B640" s="4" t="s">
        <v>2764</v>
      </c>
      <c r="C640" s="4" t="s">
        <v>20</v>
      </c>
      <c r="D640" s="4" t="s">
        <v>2740</v>
      </c>
      <c r="E640" s="45">
        <v>4915696276.1984596</v>
      </c>
      <c r="F640" s="45">
        <v>12927707000</v>
      </c>
      <c r="G640" s="45">
        <v>10403694000</v>
      </c>
      <c r="H640" s="45">
        <v>10599528000</v>
      </c>
      <c r="I640" s="43">
        <v>712205000</v>
      </c>
      <c r="J640" s="43">
        <v>468676000</v>
      </c>
      <c r="K640" s="43">
        <v>418686000</v>
      </c>
      <c r="L640" s="45">
        <v>413976000</v>
      </c>
      <c r="M640" s="45">
        <v>5883460</v>
      </c>
      <c r="N640" s="45">
        <v>5872760</v>
      </c>
      <c r="O640" s="45">
        <v>5531680</v>
      </c>
      <c r="P640" s="45">
        <v>3921212000</v>
      </c>
      <c r="Q640" s="45">
        <v>1812847000</v>
      </c>
      <c r="R640" s="45">
        <v>4295989000</v>
      </c>
      <c r="S640" s="45">
        <v>2190963000</v>
      </c>
      <c r="T640" s="45">
        <v>974819560.00000501</v>
      </c>
      <c r="U640" s="1"/>
      <c r="V640" s="8"/>
      <c r="W640" s="1"/>
      <c r="X640" s="11">
        <f t="shared" si="271"/>
        <v>0</v>
      </c>
      <c r="Y640" s="5">
        <f t="shared" si="246"/>
        <v>0</v>
      </c>
      <c r="Z640" s="5"/>
      <c r="AA640" s="5">
        <f t="shared" si="247"/>
        <v>0</v>
      </c>
      <c r="AB640" s="5"/>
      <c r="AC640" s="5"/>
      <c r="AD640" s="5"/>
      <c r="AE640" s="17">
        <f t="shared" si="248"/>
        <v>0</v>
      </c>
      <c r="AF640" s="10"/>
      <c r="AG640" s="12">
        <f t="shared" si="249"/>
        <v>5.5091363070032449E-2</v>
      </c>
      <c r="AH640" s="12">
        <f t="shared" si="250"/>
        <v>4.5048998942106525E-2</v>
      </c>
      <c r="AI640" s="12">
        <f t="shared" si="270"/>
        <v>3.9056078723505423E-2</v>
      </c>
      <c r="AJ640" s="12">
        <f t="shared" si="251"/>
        <v>-1.1612249279337128E-2</v>
      </c>
      <c r="AK640" s="12">
        <f t="shared" si="252"/>
        <v>3.1129245238321612E-3</v>
      </c>
      <c r="AL640" s="12">
        <f t="shared" si="253"/>
        <v>-3.1411250335753538E-2</v>
      </c>
      <c r="AM640" s="12">
        <f t="shared" si="254"/>
        <v>-2.0471503880078235E-2</v>
      </c>
      <c r="AN640" s="6">
        <f t="shared" si="255"/>
        <v>2197.2966587688197</v>
      </c>
      <c r="AO640" s="6">
        <f t="shared" si="256"/>
        <v>1771.5169698744712</v>
      </c>
      <c r="AP640" s="6">
        <f t="shared" si="257"/>
        <v>1916.1498857489948</v>
      </c>
      <c r="AQ640" s="6">
        <f t="shared" si="258"/>
        <v>121.05206800080225</v>
      </c>
      <c r="AR640" s="6">
        <f t="shared" si="259"/>
        <v>79.805066101798815</v>
      </c>
      <c r="AS640" s="6">
        <f t="shared" si="260"/>
        <v>74.837300783848661</v>
      </c>
      <c r="AT640" s="12">
        <f t="shared" si="261"/>
        <v>-8.0211812787799319E-3</v>
      </c>
      <c r="AU640" s="12">
        <f t="shared" si="262"/>
        <v>1.3166201128334665E-2</v>
      </c>
      <c r="AV640" s="12">
        <f t="shared" si="263"/>
        <v>-2.789211722014906E-2</v>
      </c>
      <c r="AW640" s="12">
        <f t="shared" si="264"/>
        <v>-1.0654592271487018E-2</v>
      </c>
      <c r="AX640" s="12">
        <f t="shared" si="265"/>
        <v>-3.1411250335753538E-2</v>
      </c>
      <c r="AY640" s="6">
        <f t="shared" si="266"/>
        <v>7839085000</v>
      </c>
      <c r="AZ640" s="13">
        <f t="shared" si="267"/>
        <v>5.2809224545976988E-2</v>
      </c>
      <c r="BA640" s="14">
        <f t="shared" si="268"/>
        <v>2.3547731269445693</v>
      </c>
      <c r="BB640" s="6"/>
      <c r="BC640" s="15"/>
      <c r="BD640" s="13">
        <f>_xlfn.PERCENTRANK.EXC($AX639:$AX$1474,AX640)</f>
        <v>0.498</v>
      </c>
      <c r="BE640" s="13">
        <f>_xlfn.PERCENTRANK.EXC($AZ639:$AZ$1474,AZ640)</f>
        <v>0.27200000000000002</v>
      </c>
      <c r="BF640" s="13">
        <f>1-_xlfn.PERCENTRANK.EXC($BA639:$BA$1474,BA640)</f>
        <v>0.96299999999999997</v>
      </c>
      <c r="BG640" s="13">
        <v>0</v>
      </c>
      <c r="BH640" s="16">
        <f t="shared" si="269"/>
        <v>0.53920000000000001</v>
      </c>
    </row>
    <row r="641" spans="1:60" collapsed="1">
      <c r="A641" s="4" t="s">
        <v>2656</v>
      </c>
      <c r="B641" s="4" t="s">
        <v>2657</v>
      </c>
      <c r="C641" s="4" t="s">
        <v>29</v>
      </c>
      <c r="D641" s="4" t="s">
        <v>2543</v>
      </c>
      <c r="E641" s="45">
        <v>38224647340.909401</v>
      </c>
      <c r="F641" s="45">
        <v>34701418000</v>
      </c>
      <c r="G641" s="45">
        <v>39487936000</v>
      </c>
      <c r="H641" s="45">
        <v>42970511000</v>
      </c>
      <c r="I641" s="43">
        <v>1417506000</v>
      </c>
      <c r="J641" s="43">
        <v>3406437000</v>
      </c>
      <c r="K641" s="43">
        <v>4955621000</v>
      </c>
      <c r="L641" s="45">
        <v>3693555000</v>
      </c>
      <c r="M641" s="45">
        <v>21799400</v>
      </c>
      <c r="N641" s="45">
        <v>18345530</v>
      </c>
      <c r="O641" s="45">
        <v>16959990</v>
      </c>
      <c r="P641" s="45">
        <v>11112254000</v>
      </c>
      <c r="Q641" s="45">
        <v>10799701000</v>
      </c>
      <c r="R641" s="45">
        <v>24257585000</v>
      </c>
      <c r="S641" s="45">
        <v>6117464000</v>
      </c>
      <c r="T641" s="45">
        <v>35220362723</v>
      </c>
      <c r="U641" s="1">
        <v>8.2788322959543308</v>
      </c>
      <c r="V641" s="8"/>
      <c r="W641" s="1"/>
      <c r="X641" s="11">
        <f t="shared" si="271"/>
        <v>0</v>
      </c>
      <c r="Y641" s="5">
        <f t="shared" si="246"/>
        <v>0</v>
      </c>
      <c r="Z641" s="5"/>
      <c r="AA641" s="5">
        <f t="shared" si="247"/>
        <v>0</v>
      </c>
      <c r="AB641" s="5"/>
      <c r="AC641" s="5"/>
      <c r="AD641" s="5"/>
      <c r="AE641" s="5">
        <f t="shared" si="248"/>
        <v>0</v>
      </c>
      <c r="AF641" s="10"/>
      <c r="AG641" s="12">
        <f t="shared" si="249"/>
        <v>4.0848647741138416E-2</v>
      </c>
      <c r="AH641" s="12">
        <f t="shared" si="250"/>
        <v>8.6265258331050781E-2</v>
      </c>
      <c r="AI641" s="12">
        <f t="shared" si="270"/>
        <v>8.5955575441027457E-2</v>
      </c>
      <c r="AJ641" s="12">
        <f t="shared" si="251"/>
        <v>1.2651928034253412E-2</v>
      </c>
      <c r="AK641" s="12">
        <f t="shared" si="252"/>
        <v>1.4186162336944363E-2</v>
      </c>
      <c r="AL641" s="12">
        <f t="shared" si="253"/>
        <v>5.7951753255035543E-2</v>
      </c>
      <c r="AM641" s="12">
        <f t="shared" si="254"/>
        <v>1.3578449698840922E-2</v>
      </c>
      <c r="AN641" s="6">
        <f t="shared" si="255"/>
        <v>1591.8519775773646</v>
      </c>
      <c r="AO641" s="6">
        <f t="shared" si="256"/>
        <v>2152.4554482754111</v>
      </c>
      <c r="AP641" s="6">
        <f t="shared" si="257"/>
        <v>2533.6401141745955</v>
      </c>
      <c r="AQ641" s="6">
        <f t="shared" si="258"/>
        <v>65.025000688092334</v>
      </c>
      <c r="AR641" s="6">
        <f t="shared" si="259"/>
        <v>185.68212529155605</v>
      </c>
      <c r="AS641" s="6">
        <f t="shared" si="260"/>
        <v>217.78049397434788</v>
      </c>
      <c r="AT641" s="12">
        <f t="shared" si="261"/>
        <v>2.7715894335913038E-2</v>
      </c>
      <c r="AU641" s="12">
        <f t="shared" si="262"/>
        <v>2.7547229304891507E-2</v>
      </c>
      <c r="AV641" s="12">
        <f t="shared" si="263"/>
        <v>7.3689588851470145E-2</v>
      </c>
      <c r="AW641" s="12">
        <f t="shared" si="264"/>
        <v>2.6931510553555027E-2</v>
      </c>
      <c r="AX641" s="12">
        <f t="shared" si="265"/>
        <v>1.2651928034253412E-2</v>
      </c>
      <c r="AY641" s="6">
        <f t="shared" si="266"/>
        <v>40052076000</v>
      </c>
      <c r="AZ641" s="13">
        <f t="shared" si="267"/>
        <v>9.2218815324329254E-2</v>
      </c>
      <c r="BA641" s="14">
        <f t="shared" si="268"/>
        <v>9.5356269834888074</v>
      </c>
      <c r="BB641" s="6"/>
      <c r="BC641" s="15"/>
      <c r="BD641" s="13">
        <f>_xlfn.PERCENTRANK.EXC($AX640:$AX$1474,AX641)</f>
        <v>0.82699999999999996</v>
      </c>
      <c r="BE641" s="13">
        <f>_xlfn.PERCENTRANK.EXC($AZ640:$AZ$1474,AZ641)</f>
        <v>0.57199999999999995</v>
      </c>
      <c r="BF641" s="13">
        <f>1-_xlfn.PERCENTRANK.EXC($BA640:$BA$1474,BA641)</f>
        <v>0.72199999999999998</v>
      </c>
      <c r="BG641" s="13">
        <v>0</v>
      </c>
      <c r="BH641" s="16">
        <f t="shared" si="269"/>
        <v>0.56859999999999999</v>
      </c>
    </row>
    <row r="642" spans="1:60" collapsed="1">
      <c r="A642" s="4" t="s">
        <v>1159</v>
      </c>
      <c r="B642" s="4" t="s">
        <v>1160</v>
      </c>
      <c r="C642" s="4" t="s">
        <v>20</v>
      </c>
      <c r="D642" s="4" t="s">
        <v>1136</v>
      </c>
      <c r="E642" s="45">
        <v>350308053666</v>
      </c>
      <c r="F642" s="45">
        <v>254641000000</v>
      </c>
      <c r="G642" s="45">
        <v>257912000000</v>
      </c>
      <c r="H642" s="45">
        <v>320802000000</v>
      </c>
      <c r="I642" s="43">
        <v>7692000000</v>
      </c>
      <c r="J642" s="43">
        <v>9669000000</v>
      </c>
      <c r="K642" s="43">
        <v>24396000000</v>
      </c>
      <c r="L642" s="45">
        <v>21926000000</v>
      </c>
      <c r="M642" s="45">
        <v>147496470</v>
      </c>
      <c r="N642" s="45">
        <v>148915490</v>
      </c>
      <c r="O642" s="45">
        <v>148950000</v>
      </c>
      <c r="P642" s="45">
        <v>90003000000</v>
      </c>
      <c r="Q642" s="45">
        <v>16083000000</v>
      </c>
      <c r="R642" s="45">
        <v>14343000000</v>
      </c>
      <c r="S642" s="45">
        <v>46038000000</v>
      </c>
      <c r="T642" s="45">
        <v>304296589509</v>
      </c>
      <c r="U642" s="1"/>
      <c r="V642" s="8">
        <v>2</v>
      </c>
      <c r="W642" s="1"/>
      <c r="X642" s="11">
        <f t="shared" si="271"/>
        <v>0</v>
      </c>
      <c r="Y642" s="5">
        <f t="shared" ref="Y642:Y705" si="272">IF(V642&gt;6,1,0)</f>
        <v>0</v>
      </c>
      <c r="Z642" s="5"/>
      <c r="AA642" s="5">
        <f t="shared" ref="AA642:AA705" si="273">IF(W642&gt;3.5,1,0)</f>
        <v>0</v>
      </c>
      <c r="AB642" s="5"/>
      <c r="AC642" s="5"/>
      <c r="AD642" s="5"/>
      <c r="AE642" s="17">
        <f t="shared" ref="AE642:AE705" si="274">SUM(X642:AD642)</f>
        <v>0</v>
      </c>
      <c r="AF642" s="10"/>
      <c r="AG642" s="12">
        <f t="shared" ref="AG642:AG705" si="275">I642/F642</f>
        <v>3.0207232927925983E-2</v>
      </c>
      <c r="AH642" s="12">
        <f t="shared" ref="AH642:AH705" si="276">J642/G642</f>
        <v>3.7489531313005989E-2</v>
      </c>
      <c r="AI642" s="12">
        <f t="shared" si="270"/>
        <v>6.8347454192928966E-2</v>
      </c>
      <c r="AJ642" s="12">
        <f t="shared" ref="AJ642:AJ705" si="277">(H642/F642)^(1/17)-1</f>
        <v>1.3679150337549073E-2</v>
      </c>
      <c r="AK642" s="12">
        <f t="shared" ref="AK642:AK705" si="278">(H642/G642)^(1/6)-1</f>
        <v>3.7037003142200042E-2</v>
      </c>
      <c r="AL642" s="12">
        <f t="shared" ref="AL642:AL705" si="279">((H642*AI642)/(F642*AG642))^(1/17)-1</f>
        <v>6.3555132852202378E-2</v>
      </c>
      <c r="AM642" s="12">
        <f t="shared" ref="AM642:AM705" si="280">((H642*AI642)/(G642*AH642))^(1/6)-1</f>
        <v>0.14620678493912576</v>
      </c>
      <c r="AN642" s="6">
        <f t="shared" ref="AN642:AN705" si="281">F642/M642</f>
        <v>1726.4209780749329</v>
      </c>
      <c r="AO642" s="6">
        <f t="shared" ref="AO642:AO705" si="282">G642/N642</f>
        <v>1731.9353413133852</v>
      </c>
      <c r="AP642" s="6">
        <f t="shared" ref="AP642:AP705" si="283">H642/O642</f>
        <v>2153.7562940584089</v>
      </c>
      <c r="AQ642" s="6">
        <f t="shared" ref="AQ642:AQ705" si="284">AN642*AG642</f>
        <v>52.150400616367293</v>
      </c>
      <c r="AR642" s="6">
        <f t="shared" ref="AR642:AR705" si="285">AO642*AH642</f>
        <v>64.929444210269864</v>
      </c>
      <c r="AS642" s="6">
        <f t="shared" ref="AS642:AS705" si="286">AP642*AI642</f>
        <v>147.20375965088957</v>
      </c>
      <c r="AT642" s="12">
        <f t="shared" ref="AT642:AT705" si="287">(AP642/AN642)^(1/17)-1</f>
        <v>1.309457898323152E-2</v>
      </c>
      <c r="AU642" s="12">
        <f t="shared" ref="AU642:AU705" si="288">(AP642/AO642)^(1/6)-1</f>
        <v>3.6996954353631928E-2</v>
      </c>
      <c r="AV642" s="12">
        <f t="shared" ref="AV642:AV705" si="289">(AS642/AQ642)^(1/17)-1</f>
        <v>6.2941798875474353E-2</v>
      </c>
      <c r="AW642" s="12">
        <f t="shared" ref="AW642:AW705" si="290">(AS642/AR642)^(1/6)-1</f>
        <v>0.14616252017996434</v>
      </c>
      <c r="AX642" s="12">
        <f t="shared" ref="AX642:AX705" si="291">MIN(AJ642:AM642,AT642:AW642)</f>
        <v>1.309457898323152E-2</v>
      </c>
      <c r="AY642" s="6">
        <f t="shared" ref="AY642:AY705" si="292">MAX(P642,0)+MAX(Q642,0)+MAX(R642,0)-MAX(S642,0)</f>
        <v>74391000000</v>
      </c>
      <c r="AZ642" s="13">
        <f t="shared" ref="AZ642:AZ705" si="293">IF(AY642&gt;0,(H642*AI642)/AY642,1000%)</f>
        <v>0.29473995510209566</v>
      </c>
      <c r="BA642" s="14">
        <f t="shared" ref="BA642:BA705" si="294">IF(AI642&gt;0,T642/(H642*AI642),100000)</f>
        <v>13.878344864954848</v>
      </c>
      <c r="BB642" s="6"/>
      <c r="BC642" s="15"/>
      <c r="BD642" s="13">
        <f>_xlfn.PERCENTRANK.EXC($AX641:$AX$1474,AX642)</f>
        <v>0.82899999999999996</v>
      </c>
      <c r="BE642" s="13">
        <f>_xlfn.PERCENTRANK.EXC($AZ641:$AZ$1474,AZ642)</f>
        <v>0.94799999999999995</v>
      </c>
      <c r="BF642" s="13">
        <f>1-_xlfn.PERCENTRANK.EXC($BA641:$BA$1474,BA642)</f>
        <v>0.47799999999999998</v>
      </c>
      <c r="BG642" s="13">
        <v>0</v>
      </c>
      <c r="BH642" s="16">
        <f t="shared" ref="BH642:BH705" si="295">IF(AE642=0,20%*BD642+20%*BE642+40%*BF642+20%*BG642,0)</f>
        <v>0.54659999999999997</v>
      </c>
    </row>
    <row r="643" spans="1:60" collapsed="1">
      <c r="A643" s="4" t="s">
        <v>2755</v>
      </c>
      <c r="B643" s="4" t="s">
        <v>2756</v>
      </c>
      <c r="C643" s="4" t="s">
        <v>20</v>
      </c>
      <c r="D643" s="4" t="s">
        <v>2740</v>
      </c>
      <c r="E643" s="45">
        <v>81092543740</v>
      </c>
      <c r="F643" s="45">
        <v>32257000000</v>
      </c>
      <c r="G643" s="45">
        <v>38578000000</v>
      </c>
      <c r="H643" s="45">
        <v>44805000000</v>
      </c>
      <c r="I643" s="43">
        <v>3027000000</v>
      </c>
      <c r="J643" s="43">
        <v>5596000000</v>
      </c>
      <c r="K643" s="43">
        <v>6894000000</v>
      </c>
      <c r="L643" s="45">
        <v>5917000000</v>
      </c>
      <c r="M643" s="45">
        <v>26781630</v>
      </c>
      <c r="N643" s="45">
        <v>26421000</v>
      </c>
      <c r="O643" s="45">
        <v>25276000</v>
      </c>
      <c r="P643" s="45">
        <v>22424000000</v>
      </c>
      <c r="Q643" s="45">
        <v>3384000000</v>
      </c>
      <c r="R643" s="45">
        <v>17229000000</v>
      </c>
      <c r="S643" s="45">
        <v>8585000000</v>
      </c>
      <c r="T643" s="45">
        <v>63928204168.000198</v>
      </c>
      <c r="U643" s="1">
        <v>13.026785040032999</v>
      </c>
      <c r="V643" s="8">
        <v>3</v>
      </c>
      <c r="W643" s="1"/>
      <c r="X643" s="11">
        <f t="shared" si="271"/>
        <v>0</v>
      </c>
      <c r="Y643" s="5">
        <f t="shared" si="272"/>
        <v>0</v>
      </c>
      <c r="Z643" s="5"/>
      <c r="AA643" s="5">
        <f t="shared" si="273"/>
        <v>0</v>
      </c>
      <c r="AB643" s="5"/>
      <c r="AC643" s="5"/>
      <c r="AD643" s="5"/>
      <c r="AE643" s="5">
        <f t="shared" si="274"/>
        <v>0</v>
      </c>
      <c r="AF643" s="10"/>
      <c r="AG643" s="12">
        <f t="shared" si="275"/>
        <v>9.3840096723191865E-2</v>
      </c>
      <c r="AH643" s="12">
        <f t="shared" si="276"/>
        <v>0.14505676810617452</v>
      </c>
      <c r="AI643" s="12">
        <f t="shared" si="270"/>
        <v>0.13206115388907488</v>
      </c>
      <c r="AJ643" s="12">
        <f t="shared" si="277"/>
        <v>1.951651476438343E-2</v>
      </c>
      <c r="AK643" s="12">
        <f t="shared" si="278"/>
        <v>2.5253189009875054E-2</v>
      </c>
      <c r="AL643" s="12">
        <f t="shared" si="279"/>
        <v>4.0214470726009477E-2</v>
      </c>
      <c r="AM643" s="12">
        <f t="shared" si="280"/>
        <v>9.3395955004740294E-3</v>
      </c>
      <c r="AN643" s="6">
        <f t="shared" si="281"/>
        <v>1204.4449871049671</v>
      </c>
      <c r="AO643" s="6">
        <f t="shared" si="282"/>
        <v>1460.1264145944515</v>
      </c>
      <c r="AP643" s="6">
        <f t="shared" si="283"/>
        <v>1772.6301630004748</v>
      </c>
      <c r="AQ643" s="6">
        <f t="shared" si="284"/>
        <v>113.02523408769369</v>
      </c>
      <c r="AR643" s="6">
        <f t="shared" si="285"/>
        <v>211.80121872752738</v>
      </c>
      <c r="AS643" s="6">
        <f t="shared" si="286"/>
        <v>234.09558474442159</v>
      </c>
      <c r="AT643" s="12">
        <f t="shared" si="287"/>
        <v>2.2992433662430312E-2</v>
      </c>
      <c r="AU643" s="12">
        <f t="shared" si="288"/>
        <v>3.2851646595159378E-2</v>
      </c>
      <c r="AV643" s="12">
        <f t="shared" si="289"/>
        <v>4.3760956814715923E-2</v>
      </c>
      <c r="AW643" s="12">
        <f t="shared" si="290"/>
        <v>1.682011269151551E-2</v>
      </c>
      <c r="AX643" s="12">
        <f t="shared" si="291"/>
        <v>9.3395955004740294E-3</v>
      </c>
      <c r="AY643" s="6">
        <f t="shared" si="292"/>
        <v>34452000000</v>
      </c>
      <c r="AZ643" s="13">
        <f t="shared" si="293"/>
        <v>0.17174619760826657</v>
      </c>
      <c r="BA643" s="14">
        <f t="shared" si="294"/>
        <v>10.804158216663884</v>
      </c>
      <c r="BB643" s="6"/>
      <c r="BC643" s="15"/>
      <c r="BD643" s="13">
        <f>_xlfn.PERCENTRANK.EXC($AX642:$AX$1474,AX643)</f>
        <v>0.8</v>
      </c>
      <c r="BE643" s="13">
        <f>_xlfn.PERCENTRANK.EXC($AZ642:$AZ$1474,AZ643)</f>
        <v>0.86599999999999999</v>
      </c>
      <c r="BF643" s="13">
        <f>1-_xlfn.PERCENTRANK.EXC($BA642:$BA$1474,BA643)</f>
        <v>0.64900000000000002</v>
      </c>
      <c r="BG643" s="13">
        <v>0</v>
      </c>
      <c r="BH643" s="16">
        <f t="shared" si="295"/>
        <v>0.59279999999999999</v>
      </c>
    </row>
    <row r="644" spans="1:60" collapsed="1">
      <c r="A644" s="4" t="s">
        <v>2429</v>
      </c>
      <c r="B644" s="4" t="s">
        <v>2430</v>
      </c>
      <c r="C644" s="4" t="s">
        <v>20</v>
      </c>
      <c r="D644" s="4" t="s">
        <v>2416</v>
      </c>
      <c r="E644" s="45">
        <v>219353825780</v>
      </c>
      <c r="F644" s="45">
        <v>213813000000</v>
      </c>
      <c r="G644" s="45">
        <v>236776000000</v>
      </c>
      <c r="H644" s="45">
        <v>277015000000</v>
      </c>
      <c r="I644" s="43">
        <v>10540000000</v>
      </c>
      <c r="J644" s="43">
        <v>11049000000</v>
      </c>
      <c r="K644" s="43">
        <v>13974000000</v>
      </c>
      <c r="L644" s="45">
        <v>17245000000</v>
      </c>
      <c r="M644" s="45">
        <v>112008000</v>
      </c>
      <c r="N644" s="45">
        <v>110161000</v>
      </c>
      <c r="O644" s="45">
        <v>97497000</v>
      </c>
      <c r="P644" s="45">
        <v>73414000000</v>
      </c>
      <c r="Q644" s="45">
        <v>21164000000</v>
      </c>
      <c r="R644" s="45">
        <v>66349000000</v>
      </c>
      <c r="S644" s="45">
        <v>40509000000</v>
      </c>
      <c r="T644" s="45">
        <v>198550962717</v>
      </c>
      <c r="U644" s="1">
        <v>9.6718836786496407</v>
      </c>
      <c r="V644" s="8">
        <v>3</v>
      </c>
      <c r="W644" s="1"/>
      <c r="X644" s="11">
        <f t="shared" si="271"/>
        <v>0</v>
      </c>
      <c r="Y644" s="5">
        <f t="shared" si="272"/>
        <v>0</v>
      </c>
      <c r="Z644" s="5"/>
      <c r="AA644" s="5">
        <f t="shared" si="273"/>
        <v>0</v>
      </c>
      <c r="AB644" s="5"/>
      <c r="AC644" s="5"/>
      <c r="AD644" s="5"/>
      <c r="AE644" s="5">
        <f t="shared" si="274"/>
        <v>0</v>
      </c>
      <c r="AF644" s="10"/>
      <c r="AG644" s="12">
        <f t="shared" si="275"/>
        <v>4.9295412346302608E-2</v>
      </c>
      <c r="AH644" s="12">
        <f t="shared" si="276"/>
        <v>4.6664357874108865E-2</v>
      </c>
      <c r="AI644" s="12">
        <f t="shared" si="270"/>
        <v>6.2252946591339821E-2</v>
      </c>
      <c r="AJ644" s="12">
        <f t="shared" si="277"/>
        <v>1.5350142401241884E-2</v>
      </c>
      <c r="AK644" s="12">
        <f t="shared" si="278"/>
        <v>2.6504681699682342E-2</v>
      </c>
      <c r="AL644" s="12">
        <f t="shared" si="279"/>
        <v>2.9384914147865482E-2</v>
      </c>
      <c r="AM644" s="12">
        <f t="shared" si="280"/>
        <v>7.7019014820455034E-2</v>
      </c>
      <c r="AN644" s="6">
        <f t="shared" si="281"/>
        <v>1908.9082922648383</v>
      </c>
      <c r="AO644" s="6">
        <f t="shared" si="282"/>
        <v>2149.3632047639362</v>
      </c>
      <c r="AP644" s="6">
        <f t="shared" si="283"/>
        <v>2841.266910776742</v>
      </c>
      <c r="AQ644" s="6">
        <f t="shared" si="284"/>
        <v>94.100421398471539</v>
      </c>
      <c r="AR644" s="6">
        <f t="shared" si="285"/>
        <v>100.29865378854585</v>
      </c>
      <c r="AS644" s="6">
        <f t="shared" si="286"/>
        <v>176.8772372483256</v>
      </c>
      <c r="AT644" s="12">
        <f t="shared" si="287"/>
        <v>2.3671023081483833E-2</v>
      </c>
      <c r="AU644" s="12">
        <f t="shared" si="288"/>
        <v>4.7611773640948485E-2</v>
      </c>
      <c r="AV644" s="12">
        <f t="shared" si="289"/>
        <v>3.7820810974952934E-2</v>
      </c>
      <c r="AW644" s="12">
        <f t="shared" si="290"/>
        <v>9.9164787532047827E-2</v>
      </c>
      <c r="AX644" s="12">
        <f t="shared" si="291"/>
        <v>1.5350142401241884E-2</v>
      </c>
      <c r="AY644" s="6">
        <f t="shared" si="292"/>
        <v>120418000000</v>
      </c>
      <c r="AZ644" s="13">
        <f t="shared" si="293"/>
        <v>0.14320948695377766</v>
      </c>
      <c r="BA644" s="14">
        <f t="shared" si="294"/>
        <v>11.513537994607132</v>
      </c>
      <c r="BB644" s="6"/>
      <c r="BC644" s="15"/>
      <c r="BD644" s="13">
        <f>_xlfn.PERCENTRANK.EXC($AX643:$AX$1474,AX644)</f>
        <v>0.83699999999999997</v>
      </c>
      <c r="BE644" s="13">
        <f>_xlfn.PERCENTRANK.EXC($AZ643:$AZ$1474,AZ644)</f>
        <v>0.80700000000000005</v>
      </c>
      <c r="BF644" s="13">
        <f>1-_xlfn.PERCENTRANK.EXC($BA643:$BA$1474,BA644)</f>
        <v>0.60399999999999998</v>
      </c>
      <c r="BG644" s="13">
        <v>0</v>
      </c>
      <c r="BH644" s="16">
        <f t="shared" si="295"/>
        <v>0.57040000000000002</v>
      </c>
    </row>
    <row r="645" spans="1:60" collapsed="1">
      <c r="A645" s="4" t="s">
        <v>349</v>
      </c>
      <c r="B645" s="4" t="s">
        <v>350</v>
      </c>
      <c r="C645" s="4" t="s">
        <v>20</v>
      </c>
      <c r="D645" s="4" t="s">
        <v>288</v>
      </c>
      <c r="E645" s="45">
        <v>56197437360</v>
      </c>
      <c r="F645" s="45">
        <v>60959000000</v>
      </c>
      <c r="G645" s="45">
        <v>145535000000</v>
      </c>
      <c r="H645" s="45">
        <v>130135000000</v>
      </c>
      <c r="I645" s="43">
        <v>6234000000</v>
      </c>
      <c r="J645" s="43">
        <v>7799000000</v>
      </c>
      <c r="K645" s="43">
        <v>-8473000000</v>
      </c>
      <c r="L645" s="45">
        <v>6010000000</v>
      </c>
      <c r="M645" s="45">
        <v>41328900</v>
      </c>
      <c r="N645" s="45">
        <v>29736750</v>
      </c>
      <c r="O645" s="45">
        <v>28495300</v>
      </c>
      <c r="P645" s="45">
        <v>11507000000</v>
      </c>
      <c r="Q645" s="45">
        <v>20639000000</v>
      </c>
      <c r="R645" s="45">
        <v>4966000000</v>
      </c>
      <c r="S645" s="45">
        <v>9729000000</v>
      </c>
      <c r="T645" s="45">
        <v>56810804960</v>
      </c>
      <c r="U645" s="1">
        <v>12.5494840241227</v>
      </c>
      <c r="V645" s="8">
        <v>1</v>
      </c>
      <c r="W645" s="1"/>
      <c r="X645" s="11">
        <f t="shared" si="271"/>
        <v>0</v>
      </c>
      <c r="Y645" s="5">
        <f t="shared" si="272"/>
        <v>0</v>
      </c>
      <c r="Z645" s="5"/>
      <c r="AA645" s="5">
        <f t="shared" si="273"/>
        <v>0</v>
      </c>
      <c r="AB645" s="5"/>
      <c r="AC645" s="5"/>
      <c r="AD645" s="5"/>
      <c r="AE645" s="11">
        <f t="shared" si="274"/>
        <v>0</v>
      </c>
      <c r="AF645" s="10"/>
      <c r="AG645" s="12">
        <f t="shared" si="275"/>
        <v>0.10226545711051691</v>
      </c>
      <c r="AH645" s="12">
        <f t="shared" si="276"/>
        <v>5.3588483869859482E-2</v>
      </c>
      <c r="AI645" s="12">
        <f t="shared" si="270"/>
        <v>4.6182810158681371E-2</v>
      </c>
      <c r="AJ645" s="12">
        <f t="shared" si="277"/>
        <v>4.5620041856017535E-2</v>
      </c>
      <c r="AK645" s="12">
        <f t="shared" si="278"/>
        <v>-1.846804229002863E-2</v>
      </c>
      <c r="AL645" s="12">
        <f t="shared" si="279"/>
        <v>-2.1502397856507649E-3</v>
      </c>
      <c r="AM645" s="12">
        <f t="shared" si="280"/>
        <v>-4.2498950617282705E-2</v>
      </c>
      <c r="AN645" s="6">
        <f t="shared" si="281"/>
        <v>1474.9727188480699</v>
      </c>
      <c r="AO645" s="6">
        <f t="shared" si="282"/>
        <v>4894.1125038882865</v>
      </c>
      <c r="AP645" s="6">
        <f t="shared" si="283"/>
        <v>4566.8934876979711</v>
      </c>
      <c r="AQ645" s="6">
        <f t="shared" si="284"/>
        <v>150.83875931853981</v>
      </c>
      <c r="AR645" s="6">
        <f t="shared" si="285"/>
        <v>262.26806897189505</v>
      </c>
      <c r="AS645" s="6">
        <f t="shared" si="286"/>
        <v>210.91197495727366</v>
      </c>
      <c r="AT645" s="12">
        <f t="shared" si="287"/>
        <v>6.8741708812798841E-2</v>
      </c>
      <c r="AU645" s="12">
        <f t="shared" si="288"/>
        <v>-1.1467036745197667E-2</v>
      </c>
      <c r="AV645" s="12">
        <f t="shared" si="289"/>
        <v>1.9915088828007743E-2</v>
      </c>
      <c r="AW645" s="12">
        <f t="shared" si="290"/>
        <v>-3.5669351129202997E-2</v>
      </c>
      <c r="AX645" s="12">
        <f t="shared" si="291"/>
        <v>-4.2498950617282705E-2</v>
      </c>
      <c r="AY645" s="6">
        <f t="shared" si="292"/>
        <v>27383000000</v>
      </c>
      <c r="AZ645" s="13">
        <f t="shared" si="293"/>
        <v>0.21947923894387028</v>
      </c>
      <c r="BA645" s="14">
        <f t="shared" si="294"/>
        <v>9.4527129717138099</v>
      </c>
      <c r="BB645" s="6"/>
      <c r="BC645" s="15"/>
      <c r="BD645" s="13">
        <f>_xlfn.PERCENTRANK.EXC($AX644:$AX$1474,AX645)</f>
        <v>0.42899999999999999</v>
      </c>
      <c r="BE645" s="13">
        <f>_xlfn.PERCENTRANK.EXC($AZ644:$AZ$1474,AZ645)</f>
        <v>0.91400000000000003</v>
      </c>
      <c r="BF645" s="13">
        <f>1-_xlfn.PERCENTRANK.EXC($BA644:$BA$1474,BA645)</f>
        <v>0.72899999999999998</v>
      </c>
      <c r="BG645" s="13">
        <v>0</v>
      </c>
      <c r="BH645" s="16">
        <f t="shared" si="295"/>
        <v>0.56020000000000003</v>
      </c>
    </row>
    <row r="646" spans="1:60" collapsed="1">
      <c r="A646" s="4" t="s">
        <v>2383</v>
      </c>
      <c r="B646" s="4" t="s">
        <v>2384</v>
      </c>
      <c r="C646" s="4" t="s">
        <v>20</v>
      </c>
      <c r="D646" s="4" t="s">
        <v>2228</v>
      </c>
      <c r="E646" s="45">
        <v>35668019610</v>
      </c>
      <c r="F646" s="45">
        <v>38694067000</v>
      </c>
      <c r="G646" s="45">
        <v>48387089000</v>
      </c>
      <c r="H646" s="45">
        <v>47367104000</v>
      </c>
      <c r="I646" s="43">
        <v>3331699000</v>
      </c>
      <c r="J646" s="43">
        <v>4445658000</v>
      </c>
      <c r="K646" s="43">
        <v>5078817000</v>
      </c>
      <c r="L646" s="45">
        <v>3540915000</v>
      </c>
      <c r="M646" s="45">
        <v>20897000</v>
      </c>
      <c r="N646" s="45">
        <v>20587000</v>
      </c>
      <c r="O646" s="45">
        <v>19944000</v>
      </c>
      <c r="P646" s="45">
        <v>25176074000</v>
      </c>
      <c r="Q646" s="45">
        <v>490226000</v>
      </c>
      <c r="R646" s="45">
        <v>20380118000</v>
      </c>
      <c r="S646" s="45">
        <v>4434664000</v>
      </c>
      <c r="T646" s="45">
        <v>17867105170</v>
      </c>
      <c r="U646" s="1"/>
      <c r="V646" s="8"/>
      <c r="W646" s="1"/>
      <c r="X646" s="11">
        <f t="shared" si="271"/>
        <v>0</v>
      </c>
      <c r="Y646" s="5">
        <f t="shared" si="272"/>
        <v>0</v>
      </c>
      <c r="Z646" s="5"/>
      <c r="AA646" s="5">
        <f t="shared" si="273"/>
        <v>0</v>
      </c>
      <c r="AB646" s="5"/>
      <c r="AC646" s="5"/>
      <c r="AD646" s="5"/>
      <c r="AE646" s="5">
        <f t="shared" si="274"/>
        <v>0</v>
      </c>
      <c r="AF646" s="10"/>
      <c r="AG646" s="12">
        <f t="shared" si="275"/>
        <v>8.6103613765903697E-2</v>
      </c>
      <c r="AH646" s="12">
        <f t="shared" si="276"/>
        <v>9.1876946761562786E-2</v>
      </c>
      <c r="AI646" s="12">
        <f t="shared" si="270"/>
        <v>7.4754728513695912E-2</v>
      </c>
      <c r="AJ646" s="12">
        <f t="shared" si="277"/>
        <v>1.1967616150723837E-2</v>
      </c>
      <c r="AK646" s="12">
        <f t="shared" si="278"/>
        <v>-3.5445436565254562E-3</v>
      </c>
      <c r="AL646" s="12">
        <f t="shared" si="279"/>
        <v>3.5889416027707899E-3</v>
      </c>
      <c r="AM646" s="12">
        <f t="shared" si="280"/>
        <v>-3.7213684940375802E-2</v>
      </c>
      <c r="AN646" s="6">
        <f t="shared" si="281"/>
        <v>1851.6565535722832</v>
      </c>
      <c r="AO646" s="6">
        <f t="shared" si="282"/>
        <v>2350.3710594064214</v>
      </c>
      <c r="AP646" s="6">
        <f t="shared" si="283"/>
        <v>2375.0052146008825</v>
      </c>
      <c r="AQ646" s="6">
        <f t="shared" si="284"/>
        <v>159.43432071589223</v>
      </c>
      <c r="AR646" s="6">
        <f t="shared" si="285"/>
        <v>215.94491669500169</v>
      </c>
      <c r="AS646" s="6">
        <f t="shared" si="286"/>
        <v>177.54287003610108</v>
      </c>
      <c r="AT646" s="12">
        <f t="shared" si="287"/>
        <v>1.4750015268250261E-2</v>
      </c>
      <c r="AU646" s="12">
        <f t="shared" si="288"/>
        <v>1.7392473716497658E-3</v>
      </c>
      <c r="AV646" s="12">
        <f t="shared" si="289"/>
        <v>6.348303603005867E-3</v>
      </c>
      <c r="AW646" s="12">
        <f t="shared" si="290"/>
        <v>-3.2108427438721665E-2</v>
      </c>
      <c r="AX646" s="12">
        <f t="shared" si="291"/>
        <v>-3.7213684940375802E-2</v>
      </c>
      <c r="AY646" s="6">
        <f t="shared" si="292"/>
        <v>41611754000</v>
      </c>
      <c r="AZ646" s="13">
        <f t="shared" si="293"/>
        <v>8.5094105862492594E-2</v>
      </c>
      <c r="BA646" s="14">
        <f t="shared" si="294"/>
        <v>5.0459006132595681</v>
      </c>
      <c r="BB646" s="6"/>
      <c r="BC646" s="15"/>
      <c r="BD646" s="13">
        <f>_xlfn.PERCENTRANK.EXC($AX645:$AX$1474,AX646)</f>
        <v>0.46200000000000002</v>
      </c>
      <c r="BE646" s="13">
        <f>_xlfn.PERCENTRANK.EXC($AZ645:$AZ$1474,AZ646)</f>
        <v>0.53</v>
      </c>
      <c r="BF646" s="13">
        <f>1-_xlfn.PERCENTRANK.EXC($BA645:$BA$1474,BA646)</f>
        <v>0.90700000000000003</v>
      </c>
      <c r="BG646" s="13">
        <v>0</v>
      </c>
      <c r="BH646" s="16">
        <f t="shared" si="295"/>
        <v>0.56120000000000003</v>
      </c>
    </row>
    <row r="647" spans="1:60" collapsed="1">
      <c r="A647" s="4" t="s">
        <v>870</v>
      </c>
      <c r="B647" s="4" t="s">
        <v>871</v>
      </c>
      <c r="C647" s="4" t="s">
        <v>20</v>
      </c>
      <c r="D647" s="4" t="s">
        <v>803</v>
      </c>
      <c r="E647" s="45">
        <v>1259887787700</v>
      </c>
      <c r="F647" s="45">
        <v>331022000000</v>
      </c>
      <c r="G647" s="45">
        <v>633991000000</v>
      </c>
      <c r="H647" s="45">
        <v>1292203000000</v>
      </c>
      <c r="I647" s="43">
        <v>24143000000</v>
      </c>
      <c r="J647" s="43">
        <v>60361000000</v>
      </c>
      <c r="K647" s="43">
        <v>51166000000</v>
      </c>
      <c r="L647" s="45">
        <v>101522000000</v>
      </c>
      <c r="M647" s="45">
        <v>399037100</v>
      </c>
      <c r="N647" s="45">
        <v>383378310</v>
      </c>
      <c r="O647" s="45">
        <v>410445100</v>
      </c>
      <c r="P647" s="45">
        <v>287374000000</v>
      </c>
      <c r="Q647" s="45">
        <v>263071000000</v>
      </c>
      <c r="R647" s="45">
        <v>454947000000</v>
      </c>
      <c r="S647" s="45">
        <v>172011000000</v>
      </c>
      <c r="T647" s="45">
        <v>1489341587399</v>
      </c>
      <c r="U647" s="1">
        <v>16.836735106229298</v>
      </c>
      <c r="V647" s="8">
        <v>2</v>
      </c>
      <c r="W647" s="1">
        <v>1.5881826870562501</v>
      </c>
      <c r="X647" s="11">
        <f t="shared" si="271"/>
        <v>0</v>
      </c>
      <c r="Y647" s="5">
        <f t="shared" si="272"/>
        <v>0</v>
      </c>
      <c r="Z647" s="5"/>
      <c r="AA647" s="5">
        <f t="shared" si="273"/>
        <v>0</v>
      </c>
      <c r="AB647" s="5"/>
      <c r="AC647" s="5"/>
      <c r="AD647" s="5"/>
      <c r="AE647" s="5">
        <f t="shared" si="274"/>
        <v>0</v>
      </c>
      <c r="AF647" s="10"/>
      <c r="AG647" s="12">
        <f t="shared" si="275"/>
        <v>7.2934729413754978E-2</v>
      </c>
      <c r="AH647" s="12">
        <f t="shared" si="276"/>
        <v>9.5207976138462533E-2</v>
      </c>
      <c r="AI647" s="12">
        <f t="shared" si="270"/>
        <v>7.856505518095841E-2</v>
      </c>
      <c r="AJ647" s="12">
        <f t="shared" si="277"/>
        <v>8.340935565888552E-2</v>
      </c>
      <c r="AK647" s="12">
        <f t="shared" si="278"/>
        <v>0.12600747960849623</v>
      </c>
      <c r="AL647" s="12">
        <f t="shared" si="279"/>
        <v>8.8158828704273162E-2</v>
      </c>
      <c r="AM647" s="12">
        <f t="shared" si="280"/>
        <v>9.0520807443938311E-2</v>
      </c>
      <c r="AN647" s="6">
        <f t="shared" si="281"/>
        <v>829.55193890492887</v>
      </c>
      <c r="AO647" s="6">
        <f t="shared" si="282"/>
        <v>1653.6955364011073</v>
      </c>
      <c r="AP647" s="6">
        <f t="shared" si="283"/>
        <v>3148.2968124116965</v>
      </c>
      <c r="AQ647" s="6">
        <f t="shared" si="284"/>
        <v>60.503146198686785</v>
      </c>
      <c r="AR647" s="6">
        <f t="shared" si="285"/>
        <v>157.44500516995862</v>
      </c>
      <c r="AS647" s="6">
        <f t="shared" si="286"/>
        <v>247.34611279316039</v>
      </c>
      <c r="AT647" s="12">
        <f t="shared" si="287"/>
        <v>8.1614437644602189E-2</v>
      </c>
      <c r="AU647" s="12">
        <f t="shared" si="288"/>
        <v>0.11327729691061972</v>
      </c>
      <c r="AV647" s="12">
        <f t="shared" si="289"/>
        <v>8.6356042090108387E-2</v>
      </c>
      <c r="AW647" s="12">
        <f t="shared" si="290"/>
        <v>7.8191822631666685E-2</v>
      </c>
      <c r="AX647" s="12">
        <f t="shared" si="291"/>
        <v>7.8191822631666685E-2</v>
      </c>
      <c r="AY647" s="6">
        <f t="shared" si="292"/>
        <v>833381000000</v>
      </c>
      <c r="AZ647" s="13">
        <f t="shared" si="293"/>
        <v>0.12181943192849369</v>
      </c>
      <c r="BA647" s="14">
        <f t="shared" si="294"/>
        <v>14.670136398012254</v>
      </c>
      <c r="BB647" s="6"/>
      <c r="BC647" s="15"/>
      <c r="BD647" s="13">
        <f>_xlfn.PERCENTRANK.EXC($AX646:$AX$1474,AX647)</f>
        <v>0.98499999999999999</v>
      </c>
      <c r="BE647" s="13">
        <f>_xlfn.PERCENTRANK.EXC($AZ646:$AZ$1474,AZ647)</f>
        <v>0.74</v>
      </c>
      <c r="BF647" s="13">
        <f>1-_xlfn.PERCENTRANK.EXC($BA646:$BA$1474,BA647)</f>
        <v>0.44699999999999995</v>
      </c>
      <c r="BG647" s="13">
        <v>0</v>
      </c>
      <c r="BH647" s="16">
        <f t="shared" si="295"/>
        <v>0.52379999999999993</v>
      </c>
    </row>
    <row r="648" spans="1:60" collapsed="1">
      <c r="A648" s="4" t="s">
        <v>611</v>
      </c>
      <c r="B648" s="4" t="s">
        <v>612</v>
      </c>
      <c r="C648" s="4" t="s">
        <v>20</v>
      </c>
      <c r="D648" s="4" t="s">
        <v>582</v>
      </c>
      <c r="E648" s="45">
        <v>31020117440</v>
      </c>
      <c r="F648" s="45">
        <v>16990904000</v>
      </c>
      <c r="G648" s="45">
        <v>37984428000</v>
      </c>
      <c r="H648" s="45">
        <v>45101000000</v>
      </c>
      <c r="I648" s="43">
        <v>1304689000</v>
      </c>
      <c r="J648" s="43">
        <v>3838539000</v>
      </c>
      <c r="K648" s="43">
        <v>5710139000</v>
      </c>
      <c r="L648" s="45">
        <v>5181000000</v>
      </c>
      <c r="M648" s="45">
        <v>3994210</v>
      </c>
      <c r="N648" s="45">
        <v>13765400</v>
      </c>
      <c r="O648" s="45">
        <v>15814720</v>
      </c>
      <c r="P648" s="45">
        <v>17654000000</v>
      </c>
      <c r="Q648" s="45">
        <v>18238000000</v>
      </c>
      <c r="R648" s="45">
        <v>25837000000</v>
      </c>
      <c r="S648" s="45">
        <v>8172000000</v>
      </c>
      <c r="T648" s="45">
        <v>34541117440</v>
      </c>
      <c r="U648" s="1">
        <v>8.7443494730600104</v>
      </c>
      <c r="V648" s="8">
        <v>3</v>
      </c>
      <c r="W648" s="1">
        <v>0.38998446277040799</v>
      </c>
      <c r="X648" s="11">
        <f t="shared" si="271"/>
        <v>0</v>
      </c>
      <c r="Y648" s="5">
        <f t="shared" si="272"/>
        <v>0</v>
      </c>
      <c r="Z648" s="5"/>
      <c r="AA648" s="5">
        <f t="shared" si="273"/>
        <v>0</v>
      </c>
      <c r="AB648" s="5"/>
      <c r="AC648" s="5"/>
      <c r="AD648" s="5"/>
      <c r="AE648" s="5">
        <f t="shared" si="274"/>
        <v>0</v>
      </c>
      <c r="AF648" s="10"/>
      <c r="AG648" s="12">
        <f t="shared" si="275"/>
        <v>7.678749759282967E-2</v>
      </c>
      <c r="AH648" s="12">
        <f t="shared" si="276"/>
        <v>0.10105559572991332</v>
      </c>
      <c r="AI648" s="12">
        <f t="shared" si="270"/>
        <v>0.11487550165184808</v>
      </c>
      <c r="AJ648" s="12">
        <f t="shared" si="277"/>
        <v>5.9105914306710305E-2</v>
      </c>
      <c r="AK648" s="12">
        <f t="shared" si="278"/>
        <v>2.9034882290809083E-2</v>
      </c>
      <c r="AL648" s="12">
        <f t="shared" si="279"/>
        <v>8.4500607179447185E-2</v>
      </c>
      <c r="AM648" s="12">
        <f t="shared" si="280"/>
        <v>5.125467256249272E-2</v>
      </c>
      <c r="AN648" s="6">
        <f t="shared" si="281"/>
        <v>4253.8834963609825</v>
      </c>
      <c r="AO648" s="6">
        <f t="shared" si="282"/>
        <v>2759.4133116364219</v>
      </c>
      <c r="AP648" s="6">
        <f t="shared" si="283"/>
        <v>2851.8367697942172</v>
      </c>
      <c r="AQ648" s="6">
        <f t="shared" si="284"/>
        <v>326.64506873699679</v>
      </c>
      <c r="AR648" s="6">
        <f t="shared" si="285"/>
        <v>278.8541560724716</v>
      </c>
      <c r="AS648" s="6">
        <f t="shared" si="286"/>
        <v>327.60617955929666</v>
      </c>
      <c r="AT648" s="12">
        <f t="shared" si="287"/>
        <v>-2.3247230417886344E-2</v>
      </c>
      <c r="AU648" s="12">
        <f t="shared" si="288"/>
        <v>5.5059654904416888E-3</v>
      </c>
      <c r="AV648" s="12">
        <f t="shared" si="289"/>
        <v>1.7284141918749718E-4</v>
      </c>
      <c r="AW648" s="12">
        <f t="shared" si="290"/>
        <v>2.7217699518725436E-2</v>
      </c>
      <c r="AX648" s="12">
        <f t="shared" si="291"/>
        <v>-2.3247230417886344E-2</v>
      </c>
      <c r="AY648" s="6">
        <f t="shared" si="292"/>
        <v>53557000000</v>
      </c>
      <c r="AZ648" s="13">
        <f t="shared" si="293"/>
        <v>9.6738054782754823E-2</v>
      </c>
      <c r="BA648" s="14">
        <f t="shared" si="294"/>
        <v>6.6668823470372516</v>
      </c>
      <c r="BB648" s="6"/>
      <c r="BC648" s="15"/>
      <c r="BD648" s="13">
        <f>_xlfn.PERCENTRANK.EXC($AX647:$AX$1474,AX648)</f>
        <v>0.55100000000000005</v>
      </c>
      <c r="BE648" s="13">
        <f>_xlfn.PERCENTRANK.EXC($AZ647:$AZ$1474,AZ648)</f>
        <v>0.61299999999999999</v>
      </c>
      <c r="BF648" s="13">
        <f>1-_xlfn.PERCENTRANK.EXC($BA647:$BA$1474,BA648)</f>
        <v>0.85899999999999999</v>
      </c>
      <c r="BG648" s="13">
        <v>0</v>
      </c>
      <c r="BH648" s="16">
        <f t="shared" si="295"/>
        <v>0.57640000000000002</v>
      </c>
    </row>
    <row r="649" spans="1:60" collapsed="1">
      <c r="A649" s="4" t="s">
        <v>1819</v>
      </c>
      <c r="B649" s="4" t="s">
        <v>1820</v>
      </c>
      <c r="C649" s="4" t="s">
        <v>20</v>
      </c>
      <c r="D649" s="4" t="s">
        <v>1696</v>
      </c>
      <c r="E649" s="45">
        <v>159036530277</v>
      </c>
      <c r="F649" s="45">
        <v>99445000000</v>
      </c>
      <c r="G649" s="45">
        <v>87638000000</v>
      </c>
      <c r="H649" s="45">
        <v>110919000000</v>
      </c>
      <c r="I649" s="43">
        <v>4448000000</v>
      </c>
      <c r="J649" s="43">
        <v>4234000000</v>
      </c>
      <c r="K649" s="43">
        <v>19651000000</v>
      </c>
      <c r="L649" s="45">
        <v>11746000000</v>
      </c>
      <c r="M649" s="45">
        <v>127499300</v>
      </c>
      <c r="N649" s="45">
        <v>137301410</v>
      </c>
      <c r="O649" s="45">
        <v>132507750</v>
      </c>
      <c r="P649" s="45">
        <v>26193000000</v>
      </c>
      <c r="Q649" s="45">
        <v>29828000000</v>
      </c>
      <c r="R649" s="45">
        <v>29004000000</v>
      </c>
      <c r="S649" s="45">
        <v>7442000000</v>
      </c>
      <c r="T649" s="45">
        <v>122561306713</v>
      </c>
      <c r="U649" s="1">
        <v>21.297250359465401</v>
      </c>
      <c r="V649" s="8">
        <v>3</v>
      </c>
      <c r="W649" s="1"/>
      <c r="X649" s="11">
        <f t="shared" si="271"/>
        <v>0</v>
      </c>
      <c r="Y649" s="5">
        <f t="shared" si="272"/>
        <v>0</v>
      </c>
      <c r="Z649" s="5"/>
      <c r="AA649" s="5">
        <f t="shared" si="273"/>
        <v>0</v>
      </c>
      <c r="AB649" s="5"/>
      <c r="AC649" s="5"/>
      <c r="AD649" s="5"/>
      <c r="AE649" s="17">
        <f t="shared" si="274"/>
        <v>0</v>
      </c>
      <c r="AF649" s="10"/>
      <c r="AG649" s="12">
        <f t="shared" si="275"/>
        <v>4.4728241741666244E-2</v>
      </c>
      <c r="AH649" s="12">
        <f t="shared" si="276"/>
        <v>4.8312375909993384E-2</v>
      </c>
      <c r="AI649" s="12">
        <f t="shared" si="270"/>
        <v>0.1058970960791208</v>
      </c>
      <c r="AJ649" s="12">
        <f t="shared" si="277"/>
        <v>6.443936789401139E-3</v>
      </c>
      <c r="AK649" s="12">
        <f t="shared" si="278"/>
        <v>4.0045281275954192E-2</v>
      </c>
      <c r="AL649" s="12">
        <f t="shared" si="279"/>
        <v>5.8783990245920847E-2</v>
      </c>
      <c r="AM649" s="12">
        <f t="shared" si="280"/>
        <v>0.18537707501204004</v>
      </c>
      <c r="AN649" s="6">
        <f t="shared" si="281"/>
        <v>779.96506647487479</v>
      </c>
      <c r="AO649" s="6">
        <f t="shared" si="282"/>
        <v>638.28914794101536</v>
      </c>
      <c r="AP649" s="6">
        <f t="shared" si="283"/>
        <v>837.07556727814028</v>
      </c>
      <c r="AQ649" s="6">
        <f t="shared" si="284"/>
        <v>34.886466043342985</v>
      </c>
      <c r="AR649" s="6">
        <f t="shared" si="285"/>
        <v>30.837265254595714</v>
      </c>
      <c r="AS649" s="6">
        <f t="shared" si="286"/>
        <v>88.643871773537768</v>
      </c>
      <c r="AT649" s="12">
        <f t="shared" si="287"/>
        <v>4.1654288998937972E-3</v>
      </c>
      <c r="AU649" s="12">
        <f t="shared" si="288"/>
        <v>4.6223652680119853E-2</v>
      </c>
      <c r="AV649" s="12">
        <f t="shared" si="289"/>
        <v>5.6386988697324725E-2</v>
      </c>
      <c r="AW649" s="12">
        <f t="shared" si="290"/>
        <v>0.1924187874790424</v>
      </c>
      <c r="AX649" s="12">
        <f t="shared" si="291"/>
        <v>4.1654288998937972E-3</v>
      </c>
      <c r="AY649" s="6">
        <f t="shared" si="292"/>
        <v>77583000000</v>
      </c>
      <c r="AZ649" s="13">
        <f t="shared" si="293"/>
        <v>0.15139914672028665</v>
      </c>
      <c r="BA649" s="14">
        <f t="shared" si="294"/>
        <v>10.434301610165162</v>
      </c>
      <c r="BB649" s="6"/>
      <c r="BC649" s="15"/>
      <c r="BD649" s="13">
        <f>_xlfn.PERCENTRANK.EXC($AX648:$AX$1474,AX649)</f>
        <v>0.753</v>
      </c>
      <c r="BE649" s="13">
        <f>_xlfn.PERCENTRANK.EXC($AZ648:$AZ$1474,AZ649)</f>
        <v>0.82599999999999996</v>
      </c>
      <c r="BF649" s="13">
        <f>1-_xlfn.PERCENTRANK.EXC($BA648:$BA$1474,BA649)</f>
        <v>0.67300000000000004</v>
      </c>
      <c r="BG649" s="13">
        <v>0</v>
      </c>
      <c r="BH649" s="16">
        <f t="shared" si="295"/>
        <v>0.58500000000000008</v>
      </c>
    </row>
    <row r="650" spans="1:60" collapsed="1">
      <c r="A650" s="4" t="s">
        <v>2224</v>
      </c>
      <c r="B650" s="4" t="s">
        <v>2225</v>
      </c>
      <c r="C650" s="4" t="s">
        <v>20</v>
      </c>
      <c r="D650" s="4" t="s">
        <v>2199</v>
      </c>
      <c r="E650" s="45">
        <v>100813125000</v>
      </c>
      <c r="F650" s="45">
        <v>12348112000</v>
      </c>
      <c r="G650" s="45">
        <v>31255564000</v>
      </c>
      <c r="H650" s="45">
        <v>50204000000</v>
      </c>
      <c r="I650" s="43">
        <v>1190928000</v>
      </c>
      <c r="J650" s="43">
        <v>4117645000</v>
      </c>
      <c r="K650" s="43">
        <v>6449000000</v>
      </c>
      <c r="L650" s="45">
        <v>7422000000</v>
      </c>
      <c r="M650" s="45">
        <v>20097020</v>
      </c>
      <c r="N650" s="45">
        <v>32234030</v>
      </c>
      <c r="O650" s="45">
        <v>31029450</v>
      </c>
      <c r="P650" s="45">
        <v>13478000000</v>
      </c>
      <c r="Q650" s="45">
        <v>13661000000</v>
      </c>
      <c r="R650" s="45">
        <v>25278000000</v>
      </c>
      <c r="S650" s="45">
        <v>3597000000</v>
      </c>
      <c r="T650" s="45">
        <v>107076125000</v>
      </c>
      <c r="U650" s="1">
        <v>12.835797820206301</v>
      </c>
      <c r="V650" s="8">
        <v>3</v>
      </c>
      <c r="W650" s="1">
        <v>0.50749534073413805</v>
      </c>
      <c r="X650" s="11">
        <f t="shared" si="271"/>
        <v>0</v>
      </c>
      <c r="Y650" s="5">
        <f t="shared" si="272"/>
        <v>0</v>
      </c>
      <c r="Z650" s="5"/>
      <c r="AA650" s="5">
        <f t="shared" si="273"/>
        <v>0</v>
      </c>
      <c r="AB650" s="5"/>
      <c r="AC650" s="5"/>
      <c r="AD650" s="5"/>
      <c r="AE650" s="5">
        <f t="shared" si="274"/>
        <v>0</v>
      </c>
      <c r="AF650" s="10"/>
      <c r="AG650" s="12">
        <f t="shared" si="275"/>
        <v>9.6446161162127453E-2</v>
      </c>
      <c r="AH650" s="12">
        <f t="shared" si="276"/>
        <v>0.13174118374571644</v>
      </c>
      <c r="AI650" s="12">
        <f t="shared" si="270"/>
        <v>0.14783682575093618</v>
      </c>
      <c r="AJ650" s="12">
        <f t="shared" si="277"/>
        <v>8.6004520465562617E-2</v>
      </c>
      <c r="AK650" s="12">
        <f t="shared" si="278"/>
        <v>8.218579786051361E-2</v>
      </c>
      <c r="AL650" s="12">
        <f t="shared" si="279"/>
        <v>0.11363599916439493</v>
      </c>
      <c r="AM650" s="12">
        <f t="shared" si="280"/>
        <v>0.10317736250642007</v>
      </c>
      <c r="AN650" s="6">
        <f t="shared" si="281"/>
        <v>614.42502420756909</v>
      </c>
      <c r="AO650" s="6">
        <f t="shared" si="282"/>
        <v>969.64493735347401</v>
      </c>
      <c r="AP650" s="6">
        <f t="shared" si="283"/>
        <v>1617.9468214873289</v>
      </c>
      <c r="AQ650" s="6">
        <f t="shared" si="284"/>
        <v>59.258934906767273</v>
      </c>
      <c r="AR650" s="6">
        <f t="shared" si="285"/>
        <v>127.74217185998774</v>
      </c>
      <c r="AS650" s="6">
        <f t="shared" si="286"/>
        <v>239.19212232250328</v>
      </c>
      <c r="AT650" s="12">
        <f t="shared" si="287"/>
        <v>5.8607631427662898E-2</v>
      </c>
      <c r="AU650" s="12">
        <f t="shared" si="288"/>
        <v>8.9076996116839613E-2</v>
      </c>
      <c r="AV650" s="12">
        <f t="shared" si="289"/>
        <v>8.5542044376216042E-2</v>
      </c>
      <c r="AW650" s="12">
        <f t="shared" si="290"/>
        <v>0.11020223192528711</v>
      </c>
      <c r="AX650" s="12">
        <f t="shared" si="291"/>
        <v>5.8607631427662898E-2</v>
      </c>
      <c r="AY650" s="6">
        <f t="shared" si="292"/>
        <v>48820000000</v>
      </c>
      <c r="AZ650" s="13">
        <f t="shared" si="293"/>
        <v>0.15202785743547725</v>
      </c>
      <c r="BA650" s="14">
        <f t="shared" si="294"/>
        <v>14.426855968741579</v>
      </c>
      <c r="BB650" s="6"/>
      <c r="BC650" s="15"/>
      <c r="BD650" s="13">
        <f>_xlfn.PERCENTRANK.EXC($AX649:$AX$1474,AX650)</f>
        <v>0.97</v>
      </c>
      <c r="BE650" s="13">
        <f>_xlfn.PERCENTRANK.EXC($AZ649:$AZ$1474,AZ650)</f>
        <v>0.82699999999999996</v>
      </c>
      <c r="BF650" s="13">
        <f>1-_xlfn.PERCENTRANK.EXC($BA649:$BA$1474,BA650)</f>
        <v>0.45899999999999996</v>
      </c>
      <c r="BG650" s="13">
        <v>0</v>
      </c>
      <c r="BH650" s="16">
        <f t="shared" si="295"/>
        <v>0.54299999999999993</v>
      </c>
    </row>
    <row r="651" spans="1:60" collapsed="1">
      <c r="A651" s="4" t="s">
        <v>2724</v>
      </c>
      <c r="B651" s="4" t="s">
        <v>2725</v>
      </c>
      <c r="C651" s="4" t="s">
        <v>20</v>
      </c>
      <c r="D651" s="4" t="s">
        <v>2543</v>
      </c>
      <c r="E651" s="45">
        <v>23619200000</v>
      </c>
      <c r="F651" s="45">
        <v>14045994000</v>
      </c>
      <c r="G651" s="45">
        <v>23399222000</v>
      </c>
      <c r="H651" s="45">
        <v>35748163000</v>
      </c>
      <c r="I651" s="43">
        <v>1315625000</v>
      </c>
      <c r="J651" s="43">
        <v>5143179000</v>
      </c>
      <c r="K651" s="43">
        <v>1835611000</v>
      </c>
      <c r="L651" s="45">
        <v>5044266000</v>
      </c>
      <c r="M651" s="45">
        <v>24400000</v>
      </c>
      <c r="N651" s="45">
        <v>24176340</v>
      </c>
      <c r="O651" s="45">
        <v>24307070</v>
      </c>
      <c r="P651" s="45">
        <v>6623526000</v>
      </c>
      <c r="Q651" s="45">
        <v>14440942000</v>
      </c>
      <c r="R651" s="45">
        <v>27311937000</v>
      </c>
      <c r="S651" s="45">
        <v>977486000</v>
      </c>
      <c r="T651" s="45">
        <v>40859400000.000099</v>
      </c>
      <c r="U651" s="1">
        <v>11.068988410734899</v>
      </c>
      <c r="V651" s="8">
        <v>3</v>
      </c>
      <c r="W651" s="1">
        <v>2.7310400454322901</v>
      </c>
      <c r="X651" s="11">
        <f t="shared" si="271"/>
        <v>0</v>
      </c>
      <c r="Y651" s="5">
        <f t="shared" si="272"/>
        <v>0</v>
      </c>
      <c r="Z651" s="5"/>
      <c r="AA651" s="5">
        <f t="shared" si="273"/>
        <v>0</v>
      </c>
      <c r="AB651" s="5"/>
      <c r="AC651" s="5"/>
      <c r="AD651" s="5"/>
      <c r="AE651" s="17">
        <f t="shared" si="274"/>
        <v>0</v>
      </c>
      <c r="AF651" s="10"/>
      <c r="AG651" s="12">
        <f t="shared" si="275"/>
        <v>9.3665496368573131E-2</v>
      </c>
      <c r="AH651" s="12">
        <f t="shared" si="276"/>
        <v>0.21980128228194937</v>
      </c>
      <c r="AI651" s="12">
        <f t="shared" si="270"/>
        <v>0.14110560030735006</v>
      </c>
      <c r="AJ651" s="12">
        <f t="shared" si="277"/>
        <v>5.6488513134318685E-2</v>
      </c>
      <c r="AK651" s="12">
        <f t="shared" si="278"/>
        <v>7.3186955662518649E-2</v>
      </c>
      <c r="AL651" s="12">
        <f t="shared" si="279"/>
        <v>8.2264183295475135E-2</v>
      </c>
      <c r="AM651" s="12">
        <f t="shared" si="280"/>
        <v>-3.2313044188174711E-3</v>
      </c>
      <c r="AN651" s="6">
        <f t="shared" si="281"/>
        <v>575.65549180327866</v>
      </c>
      <c r="AO651" s="6">
        <f t="shared" si="282"/>
        <v>967.85625946690027</v>
      </c>
      <c r="AP651" s="6">
        <f t="shared" si="283"/>
        <v>1470.6899268402155</v>
      </c>
      <c r="AQ651" s="6">
        <f t="shared" si="284"/>
        <v>53.919057377049178</v>
      </c>
      <c r="AR651" s="6">
        <f t="shared" si="285"/>
        <v>212.73604689543578</v>
      </c>
      <c r="AS651" s="6">
        <f t="shared" si="286"/>
        <v>207.52258499276135</v>
      </c>
      <c r="AT651" s="12">
        <f t="shared" si="287"/>
        <v>5.6725682752960305E-2</v>
      </c>
      <c r="AU651" s="12">
        <f t="shared" si="288"/>
        <v>7.2222811158739297E-2</v>
      </c>
      <c r="AV651" s="12">
        <f t="shared" si="289"/>
        <v>8.2507139258015894E-2</v>
      </c>
      <c r="AW651" s="12">
        <f t="shared" si="290"/>
        <v>-4.1267952317769474E-3</v>
      </c>
      <c r="AX651" s="12">
        <f t="shared" si="291"/>
        <v>-4.1267952317769474E-3</v>
      </c>
      <c r="AY651" s="6">
        <f t="shared" si="292"/>
        <v>47398919000</v>
      </c>
      <c r="AZ651" s="13">
        <f t="shared" si="293"/>
        <v>0.10642154096383506</v>
      </c>
      <c r="BA651" s="14">
        <f t="shared" si="294"/>
        <v>8.1001675962370143</v>
      </c>
      <c r="BB651" s="6"/>
      <c r="BC651" s="15"/>
      <c r="BD651" s="13">
        <f>_xlfn.PERCENTRANK.EXC($AX650:$AX$1474,AX651)</f>
        <v>0.7</v>
      </c>
      <c r="BE651" s="13">
        <f>_xlfn.PERCENTRANK.EXC($AZ650:$AZ$1474,AZ651)</f>
        <v>0.67300000000000004</v>
      </c>
      <c r="BF651" s="13">
        <f>1-_xlfn.PERCENTRANK.EXC($BA650:$BA$1474,BA651)</f>
        <v>0.80800000000000005</v>
      </c>
      <c r="BG651" s="13">
        <v>0</v>
      </c>
      <c r="BH651" s="16">
        <f t="shared" si="295"/>
        <v>0.59780000000000011</v>
      </c>
    </row>
    <row r="652" spans="1:60" collapsed="1">
      <c r="A652" s="4" t="s">
        <v>2097</v>
      </c>
      <c r="B652" s="4" t="s">
        <v>2098</v>
      </c>
      <c r="C652" s="4" t="s">
        <v>20</v>
      </c>
      <c r="D652" s="4" t="s">
        <v>2076</v>
      </c>
      <c r="E652" s="45">
        <v>341597144714</v>
      </c>
      <c r="F652" s="45">
        <v>188270237000</v>
      </c>
      <c r="G652" s="45">
        <v>343059000000</v>
      </c>
      <c r="H652" s="45">
        <v>564486000000</v>
      </c>
      <c r="I652" s="43">
        <v>6529218000</v>
      </c>
      <c r="J652" s="43">
        <v>12236000000</v>
      </c>
      <c r="K652" s="43">
        <v>21741000000</v>
      </c>
      <c r="L652" s="45">
        <v>25405000000</v>
      </c>
      <c r="M652" s="45">
        <v>38712020</v>
      </c>
      <c r="N652" s="45">
        <v>38827000</v>
      </c>
      <c r="O652" s="45">
        <v>38847000</v>
      </c>
      <c r="P652" s="45">
        <v>8608000000</v>
      </c>
      <c r="Q652" s="45">
        <v>10054000000</v>
      </c>
      <c r="R652" s="45">
        <v>192581000000</v>
      </c>
      <c r="S652" s="45">
        <v>35293000000</v>
      </c>
      <c r="T652" s="45">
        <v>378519364266</v>
      </c>
      <c r="U652" s="1">
        <v>17.142958160639399</v>
      </c>
      <c r="V652" s="8">
        <v>3</v>
      </c>
      <c r="W652" s="1">
        <v>0.85996681678122799</v>
      </c>
      <c r="X652" s="11">
        <f t="shared" si="271"/>
        <v>0</v>
      </c>
      <c r="Y652" s="5">
        <f t="shared" si="272"/>
        <v>0</v>
      </c>
      <c r="Z652" s="5"/>
      <c r="AA652" s="5">
        <f t="shared" si="273"/>
        <v>0</v>
      </c>
      <c r="AB652" s="5"/>
      <c r="AC652" s="5"/>
      <c r="AD652" s="5"/>
      <c r="AE652" s="5">
        <f t="shared" si="274"/>
        <v>0</v>
      </c>
      <c r="AF652" s="10"/>
      <c r="AG652" s="12">
        <f t="shared" si="275"/>
        <v>3.4680032829618207E-2</v>
      </c>
      <c r="AH652" s="12">
        <f t="shared" si="276"/>
        <v>3.5667334190328776E-2</v>
      </c>
      <c r="AI652" s="12">
        <f t="shared" si="270"/>
        <v>4.5005544867366062E-2</v>
      </c>
      <c r="AJ652" s="12">
        <f t="shared" si="277"/>
        <v>6.6722031972889395E-2</v>
      </c>
      <c r="AK652" s="12">
        <f t="shared" si="278"/>
        <v>8.6544187812676032E-2</v>
      </c>
      <c r="AL652" s="12">
        <f t="shared" si="279"/>
        <v>8.3201607592058968E-2</v>
      </c>
      <c r="AM652" s="12">
        <f t="shared" si="280"/>
        <v>0.12948366702127623</v>
      </c>
      <c r="AN652" s="6">
        <f t="shared" si="281"/>
        <v>4863.3534752255246</v>
      </c>
      <c r="AO652" s="6">
        <f t="shared" si="282"/>
        <v>8835.5783346640219</v>
      </c>
      <c r="AP652" s="6">
        <f t="shared" si="283"/>
        <v>14531.00625530929</v>
      </c>
      <c r="AQ652" s="6">
        <f t="shared" si="284"/>
        <v>168.661258182859</v>
      </c>
      <c r="AR652" s="6">
        <f t="shared" si="285"/>
        <v>315.14152522729023</v>
      </c>
      <c r="AS652" s="6">
        <f t="shared" si="286"/>
        <v>653.97585399129923</v>
      </c>
      <c r="AT652" s="12">
        <f t="shared" si="287"/>
        <v>6.6503645653390064E-2</v>
      </c>
      <c r="AU652" s="12">
        <f t="shared" si="288"/>
        <v>8.6450935022401865E-2</v>
      </c>
      <c r="AV652" s="12">
        <f t="shared" si="289"/>
        <v>8.2979847465927348E-2</v>
      </c>
      <c r="AW652" s="12">
        <f t="shared" si="290"/>
        <v>0.12938672894485004</v>
      </c>
      <c r="AX652" s="12">
        <f t="shared" si="291"/>
        <v>6.6503645653390064E-2</v>
      </c>
      <c r="AY652" s="6">
        <f t="shared" si="292"/>
        <v>175950000000</v>
      </c>
      <c r="AZ652" s="13">
        <f t="shared" si="293"/>
        <v>0.14438761011651038</v>
      </c>
      <c r="BA652" s="14">
        <f t="shared" si="294"/>
        <v>14.899404222239717</v>
      </c>
      <c r="BB652" s="6"/>
      <c r="BC652" s="15"/>
      <c r="BD652" s="13">
        <f>_xlfn.PERCENTRANK.EXC($AX651:$AX$1474,AX652)</f>
        <v>0.97899999999999998</v>
      </c>
      <c r="BE652" s="13">
        <f>_xlfn.PERCENTRANK.EXC($AZ651:$AZ$1474,AZ652)</f>
        <v>0.81499999999999995</v>
      </c>
      <c r="BF652" s="13">
        <f>1-_xlfn.PERCENTRANK.EXC($BA651:$BA$1474,BA652)</f>
        <v>0.43700000000000006</v>
      </c>
      <c r="BG652" s="13">
        <v>0</v>
      </c>
      <c r="BH652" s="16">
        <f t="shared" si="295"/>
        <v>0.53360000000000007</v>
      </c>
    </row>
    <row r="653" spans="1:60" collapsed="1">
      <c r="A653" s="4" t="s">
        <v>1369</v>
      </c>
      <c r="B653" s="4" t="s">
        <v>1370</v>
      </c>
      <c r="C653" s="4" t="s">
        <v>20</v>
      </c>
      <c r="D653" s="4" t="s">
        <v>1292</v>
      </c>
      <c r="E653" s="45">
        <v>2075721946.7351601</v>
      </c>
      <c r="F653" s="45">
        <v>7824711000</v>
      </c>
      <c r="G653" s="45">
        <v>2791124000</v>
      </c>
      <c r="H653" s="45">
        <v>3467477000</v>
      </c>
      <c r="I653" s="43">
        <v>639591000</v>
      </c>
      <c r="J653" s="43">
        <v>237630000</v>
      </c>
      <c r="K653" s="43">
        <v>152806000</v>
      </c>
      <c r="L653" s="45">
        <v>317017000</v>
      </c>
      <c r="M653" s="45">
        <v>2012000</v>
      </c>
      <c r="N653" s="45">
        <v>2011900</v>
      </c>
      <c r="O653" s="45">
        <v>2011790</v>
      </c>
      <c r="P653" s="45">
        <v>825989000</v>
      </c>
      <c r="Q653" s="45">
        <v>2171340000</v>
      </c>
      <c r="R653" s="45">
        <v>704338000</v>
      </c>
      <c r="S653" s="45">
        <v>193375000</v>
      </c>
      <c r="T653" s="45">
        <v>1740379000</v>
      </c>
      <c r="U653" s="1">
        <v>8.2260420518464308</v>
      </c>
      <c r="V653" s="8">
        <v>6</v>
      </c>
      <c r="W653" s="1"/>
      <c r="X653" s="5"/>
      <c r="Y653" s="5">
        <f t="shared" si="272"/>
        <v>0</v>
      </c>
      <c r="Z653" s="5"/>
      <c r="AA653" s="5">
        <f t="shared" si="273"/>
        <v>0</v>
      </c>
      <c r="AB653" s="5"/>
      <c r="AC653" s="5"/>
      <c r="AD653" s="11"/>
      <c r="AE653" s="21">
        <f t="shared" si="274"/>
        <v>0</v>
      </c>
      <c r="AF653" s="10"/>
      <c r="AG653" s="12">
        <f t="shared" si="275"/>
        <v>8.1739887901291178E-2</v>
      </c>
      <c r="AH653" s="12">
        <f t="shared" si="276"/>
        <v>8.5137743790673584E-2</v>
      </c>
      <c r="AI653" s="12">
        <f t="shared" si="270"/>
        <v>9.1425840748186646E-2</v>
      </c>
      <c r="AJ653" s="12">
        <f t="shared" si="277"/>
        <v>-4.6746198123967408E-2</v>
      </c>
      <c r="AK653" s="12">
        <f t="shared" si="278"/>
        <v>3.6825674662160246E-2</v>
      </c>
      <c r="AL653" s="12">
        <f t="shared" si="279"/>
        <v>-4.0445991570993822E-2</v>
      </c>
      <c r="AM653" s="12">
        <f t="shared" si="280"/>
        <v>4.921272057648296E-2</v>
      </c>
      <c r="AN653" s="6">
        <f t="shared" si="281"/>
        <v>3889.0213717693837</v>
      </c>
      <c r="AO653" s="6">
        <f t="shared" si="282"/>
        <v>1387.3075202544858</v>
      </c>
      <c r="AP653" s="6">
        <f t="shared" si="283"/>
        <v>1723.5780076449332</v>
      </c>
      <c r="AQ653" s="6">
        <f t="shared" si="284"/>
        <v>317.88817097415506</v>
      </c>
      <c r="AR653" s="6">
        <f t="shared" si="285"/>
        <v>118.11223221830112</v>
      </c>
      <c r="AS653" s="6">
        <f t="shared" si="286"/>
        <v>157.5795684440225</v>
      </c>
      <c r="AT653" s="12">
        <f t="shared" si="287"/>
        <v>-4.6740345172246789E-2</v>
      </c>
      <c r="AU653" s="12">
        <f t="shared" si="288"/>
        <v>3.6835122983137625E-2</v>
      </c>
      <c r="AV653" s="12">
        <f t="shared" si="289"/>
        <v>-4.0440099936180918E-2</v>
      </c>
      <c r="AW653" s="12">
        <f t="shared" si="290"/>
        <v>4.9222281777367316E-2</v>
      </c>
      <c r="AX653" s="12">
        <f t="shared" si="291"/>
        <v>-4.6746198123967408E-2</v>
      </c>
      <c r="AY653" s="22">
        <f t="shared" si="292"/>
        <v>3508292000</v>
      </c>
      <c r="AZ653" s="13">
        <f t="shared" si="293"/>
        <v>9.0362204742364657E-2</v>
      </c>
      <c r="BA653" s="14">
        <f t="shared" si="294"/>
        <v>5.4898601652277321</v>
      </c>
      <c r="BB653" s="6"/>
      <c r="BC653" s="15"/>
      <c r="BD653" s="13">
        <f>_xlfn.PERCENTRANK.EXC($AX652:$AX$1474,AX653)</f>
        <v>0.40400000000000003</v>
      </c>
      <c r="BE653" s="13">
        <f>_xlfn.PERCENTRANK.EXC($AZ652:$AZ$1474,AZ653)</f>
        <v>0.56699999999999995</v>
      </c>
      <c r="BF653" s="13">
        <f>1-_xlfn.PERCENTRANK.EXC($BA652:$BA$1474,BA653)</f>
        <v>0.89400000000000002</v>
      </c>
      <c r="BG653" s="13">
        <v>0</v>
      </c>
      <c r="BH653" s="16">
        <f t="shared" si="295"/>
        <v>0.55180000000000007</v>
      </c>
    </row>
    <row r="654" spans="1:60" collapsed="1">
      <c r="A654" s="4" t="s">
        <v>1627</v>
      </c>
      <c r="B654" s="4" t="s">
        <v>1628</v>
      </c>
      <c r="C654" s="4" t="s">
        <v>20</v>
      </c>
      <c r="D654" s="4" t="s">
        <v>1564</v>
      </c>
      <c r="E654" s="45">
        <v>78128421800</v>
      </c>
      <c r="F654" s="45">
        <v>80821000000</v>
      </c>
      <c r="G654" s="45">
        <v>87181000000</v>
      </c>
      <c r="H654" s="45">
        <v>88750000000</v>
      </c>
      <c r="I654" s="43">
        <v>3138000000</v>
      </c>
      <c r="J654" s="43">
        <v>6401000000</v>
      </c>
      <c r="K654" s="43">
        <v>-824000000</v>
      </c>
      <c r="L654" s="45">
        <v>7108000000</v>
      </c>
      <c r="M654" s="45">
        <v>47208480</v>
      </c>
      <c r="N654" s="45">
        <v>32070000</v>
      </c>
      <c r="O654" s="45">
        <v>32806000</v>
      </c>
      <c r="P654" s="45">
        <v>20116000000</v>
      </c>
      <c r="Q654" s="45">
        <v>17735000000</v>
      </c>
      <c r="R654" s="45">
        <v>23637000000</v>
      </c>
      <c r="S654" s="45">
        <v>8257000000</v>
      </c>
      <c r="T654" s="45">
        <v>70304242200.000107</v>
      </c>
      <c r="U654" s="1">
        <v>10.418970027826999</v>
      </c>
      <c r="V654" s="8">
        <v>3</v>
      </c>
      <c r="W654" s="1"/>
      <c r="X654" s="11">
        <f t="shared" ref="X654:X699" si="296">IF(AX654&lt;-5%,1,0)</f>
        <v>0</v>
      </c>
      <c r="Y654" s="5">
        <f t="shared" si="272"/>
        <v>0</v>
      </c>
      <c r="Z654" s="5"/>
      <c r="AA654" s="5">
        <f t="shared" si="273"/>
        <v>0</v>
      </c>
      <c r="AB654" s="5"/>
      <c r="AC654" s="5"/>
      <c r="AD654" s="5"/>
      <c r="AE654" s="17">
        <f t="shared" si="274"/>
        <v>0</v>
      </c>
      <c r="AF654" s="10"/>
      <c r="AG654" s="12">
        <f t="shared" si="275"/>
        <v>3.8826542606500786E-2</v>
      </c>
      <c r="AH654" s="12">
        <f t="shared" si="276"/>
        <v>7.3421961207143754E-2</v>
      </c>
      <c r="AI654" s="12">
        <f t="shared" si="270"/>
        <v>8.0090140845070421E-2</v>
      </c>
      <c r="AJ654" s="12">
        <f t="shared" si="277"/>
        <v>5.520274733016084E-3</v>
      </c>
      <c r="AK654" s="12">
        <f t="shared" si="278"/>
        <v>2.9772584383442879E-3</v>
      </c>
      <c r="AL654" s="12">
        <f t="shared" si="279"/>
        <v>4.9271581507326356E-2</v>
      </c>
      <c r="AM654" s="12">
        <f t="shared" si="280"/>
        <v>1.7614450109128654E-2</v>
      </c>
      <c r="AN654" s="6">
        <f t="shared" si="281"/>
        <v>1712.0017420599011</v>
      </c>
      <c r="AO654" s="6">
        <f t="shared" si="282"/>
        <v>2718.4596195821641</v>
      </c>
      <c r="AP654" s="6">
        <f t="shared" si="283"/>
        <v>2705.2978113759677</v>
      </c>
      <c r="AQ654" s="6">
        <f t="shared" si="284"/>
        <v>66.471108580492313</v>
      </c>
      <c r="AR654" s="6">
        <f t="shared" si="285"/>
        <v>199.59463673214842</v>
      </c>
      <c r="AS654" s="6">
        <f t="shared" si="286"/>
        <v>216.66768274096202</v>
      </c>
      <c r="AT654" s="12">
        <f t="shared" si="287"/>
        <v>2.7280099972045946E-2</v>
      </c>
      <c r="AU654" s="12">
        <f t="shared" si="288"/>
        <v>-8.0857304431791732E-4</v>
      </c>
      <c r="AV654" s="12">
        <f t="shared" si="289"/>
        <v>7.1978200971505757E-2</v>
      </c>
      <c r="AW654" s="12">
        <f t="shared" si="290"/>
        <v>1.3773369177310091E-2</v>
      </c>
      <c r="AX654" s="12">
        <f t="shared" si="291"/>
        <v>-8.0857304431791732E-4</v>
      </c>
      <c r="AY654" s="6">
        <f t="shared" si="292"/>
        <v>53231000000</v>
      </c>
      <c r="AZ654" s="13">
        <f t="shared" si="293"/>
        <v>0.13353121301497248</v>
      </c>
      <c r="BA654" s="14">
        <f t="shared" si="294"/>
        <v>9.8908613111986643</v>
      </c>
      <c r="BB654" s="6"/>
      <c r="BC654" s="15"/>
      <c r="BD654" s="13">
        <f>_xlfn.PERCENTRANK.EXC($AX653:$AX$1474,AX654)</f>
        <v>0.71799999999999997</v>
      </c>
      <c r="BE654" s="13">
        <f>_xlfn.PERCENTRANK.EXC($AZ653:$AZ$1474,AZ654)</f>
        <v>0.78900000000000003</v>
      </c>
      <c r="BF654" s="13">
        <f>1-_xlfn.PERCENTRANK.EXC($BA653:$BA$1474,BA654)</f>
        <v>0.69599999999999995</v>
      </c>
      <c r="BG654" s="13">
        <v>0</v>
      </c>
      <c r="BH654" s="16">
        <f t="shared" si="295"/>
        <v>0.57979999999999998</v>
      </c>
    </row>
    <row r="655" spans="1:60" collapsed="1">
      <c r="A655" s="4" t="s">
        <v>2451</v>
      </c>
      <c r="B655" s="4" t="s">
        <v>2452</v>
      </c>
      <c r="C655" s="4" t="s">
        <v>20</v>
      </c>
      <c r="D655" s="4" t="s">
        <v>2416</v>
      </c>
      <c r="E655" s="45">
        <v>206040000000</v>
      </c>
      <c r="F655" s="45">
        <v>26968000000</v>
      </c>
      <c r="G655" s="45">
        <v>44232000000</v>
      </c>
      <c r="H655" s="45">
        <v>58572000000</v>
      </c>
      <c r="I655" s="43">
        <v>5670000000</v>
      </c>
      <c r="J655" s="43">
        <v>7111000000</v>
      </c>
      <c r="K655" s="43">
        <v>9837000000</v>
      </c>
      <c r="L655" s="45">
        <v>12635000000</v>
      </c>
      <c r="M655" s="45">
        <v>50741280</v>
      </c>
      <c r="N655" s="45">
        <v>51752750</v>
      </c>
      <c r="O655" s="45">
        <v>49746120</v>
      </c>
      <c r="P655" s="45">
        <v>10461000000</v>
      </c>
      <c r="Q655" s="45">
        <v>1948000000</v>
      </c>
      <c r="R655" s="45">
        <v>45139000000</v>
      </c>
      <c r="S655" s="45">
        <v>4358000000</v>
      </c>
      <c r="T655" s="45">
        <v>193708000000</v>
      </c>
      <c r="U655" s="1">
        <v>20.290905711605799</v>
      </c>
      <c r="V655" s="8">
        <v>3</v>
      </c>
      <c r="W655" s="1"/>
      <c r="X655" s="11">
        <f t="shared" si="296"/>
        <v>0</v>
      </c>
      <c r="Y655" s="5">
        <f t="shared" si="272"/>
        <v>0</v>
      </c>
      <c r="Z655" s="5"/>
      <c r="AA655" s="5">
        <f t="shared" si="273"/>
        <v>0</v>
      </c>
      <c r="AB655" s="5"/>
      <c r="AC655" s="5"/>
      <c r="AD655" s="5"/>
      <c r="AE655" s="5">
        <f t="shared" si="274"/>
        <v>0</v>
      </c>
      <c r="AF655" s="10"/>
      <c r="AG655" s="12">
        <f t="shared" si="275"/>
        <v>0.21024918421833283</v>
      </c>
      <c r="AH655" s="12">
        <f t="shared" si="276"/>
        <v>0.16076596129499005</v>
      </c>
      <c r="AI655" s="12">
        <f t="shared" si="270"/>
        <v>0.21571740763504746</v>
      </c>
      <c r="AJ655" s="12">
        <f t="shared" si="277"/>
        <v>4.6680648839975358E-2</v>
      </c>
      <c r="AK655" s="12">
        <f t="shared" si="278"/>
        <v>4.7913847856809744E-2</v>
      </c>
      <c r="AL655" s="12">
        <f t="shared" si="279"/>
        <v>4.8262690248783269E-2</v>
      </c>
      <c r="AM655" s="12">
        <f t="shared" si="280"/>
        <v>0.10054404436464592</v>
      </c>
      <c r="AN655" s="6">
        <f t="shared" si="281"/>
        <v>531.48048295194758</v>
      </c>
      <c r="AO655" s="6">
        <f t="shared" si="282"/>
        <v>854.6792199448339</v>
      </c>
      <c r="AP655" s="6">
        <f t="shared" si="283"/>
        <v>1177.4184599723555</v>
      </c>
      <c r="AQ655" s="6">
        <f t="shared" si="284"/>
        <v>111.74333796861252</v>
      </c>
      <c r="AR655" s="6">
        <f t="shared" si="285"/>
        <v>137.40332639328346</v>
      </c>
      <c r="AS655" s="6">
        <f t="shared" si="286"/>
        <v>253.98965788688642</v>
      </c>
      <c r="AT655" s="12">
        <f t="shared" si="287"/>
        <v>4.7900884746502115E-2</v>
      </c>
      <c r="AU655" s="12">
        <f t="shared" si="288"/>
        <v>5.4843301288809432E-2</v>
      </c>
      <c r="AV655" s="12">
        <f t="shared" si="289"/>
        <v>4.9484770522772781E-2</v>
      </c>
      <c r="AW655" s="12">
        <f t="shared" si="290"/>
        <v>0.10782152115425658</v>
      </c>
      <c r="AX655" s="12">
        <f t="shared" si="291"/>
        <v>4.6680648839975358E-2</v>
      </c>
      <c r="AY655" s="6">
        <f t="shared" si="292"/>
        <v>53190000000</v>
      </c>
      <c r="AZ655" s="13">
        <f t="shared" si="293"/>
        <v>0.23754465125023499</v>
      </c>
      <c r="BA655" s="14">
        <f t="shared" si="294"/>
        <v>15.331064503363672</v>
      </c>
      <c r="BB655" s="6"/>
      <c r="BC655" s="15"/>
      <c r="BD655" s="13">
        <f>_xlfn.PERCENTRANK.EXC($AX654:$AX$1474,AX655)</f>
        <v>0.96299999999999997</v>
      </c>
      <c r="BE655" s="13">
        <f>_xlfn.PERCENTRANK.EXC($AZ654:$AZ$1474,AZ655)</f>
        <v>0.91900000000000004</v>
      </c>
      <c r="BF655" s="13">
        <f>1-_xlfn.PERCENTRANK.EXC($BA654:$BA$1474,BA655)</f>
        <v>0.41800000000000004</v>
      </c>
      <c r="BG655" s="13">
        <v>0</v>
      </c>
      <c r="BH655" s="16">
        <f t="shared" si="295"/>
        <v>0.54360000000000008</v>
      </c>
    </row>
    <row r="656" spans="1:60" collapsed="1">
      <c r="A656" s="4" t="s">
        <v>1072</v>
      </c>
      <c r="B656" s="4" t="s">
        <v>1073</v>
      </c>
      <c r="C656" s="4" t="s">
        <v>20</v>
      </c>
      <c r="D656" s="4" t="s">
        <v>803</v>
      </c>
      <c r="E656" s="45">
        <v>13711680000</v>
      </c>
      <c r="F656" s="45">
        <v>5023505000</v>
      </c>
      <c r="G656" s="45">
        <v>9412077000</v>
      </c>
      <c r="H656" s="45">
        <v>13456190000</v>
      </c>
      <c r="I656" s="43">
        <v>310703000</v>
      </c>
      <c r="J656" s="43">
        <v>1282928000</v>
      </c>
      <c r="K656" s="43">
        <v>960519000</v>
      </c>
      <c r="L656" s="45">
        <v>1172204000</v>
      </c>
      <c r="M656" s="45">
        <v>11904000</v>
      </c>
      <c r="N656" s="45">
        <v>12114950</v>
      </c>
      <c r="O656" s="45">
        <v>12919450</v>
      </c>
      <c r="P656" s="45">
        <v>1745282000</v>
      </c>
      <c r="Q656" s="45">
        <v>2762466000</v>
      </c>
      <c r="R656" s="45">
        <v>5968967000</v>
      </c>
      <c r="S656" s="45">
        <v>504671000</v>
      </c>
      <c r="T656" s="45">
        <v>9427366000.0000191</v>
      </c>
      <c r="U656" s="1">
        <v>17.395531805322101</v>
      </c>
      <c r="V656" s="8">
        <v>5</v>
      </c>
      <c r="W656" s="1"/>
      <c r="X656" s="11">
        <f t="shared" si="296"/>
        <v>0</v>
      </c>
      <c r="Y656" s="5">
        <f t="shared" si="272"/>
        <v>0</v>
      </c>
      <c r="Z656" s="5"/>
      <c r="AA656" s="5">
        <f t="shared" si="273"/>
        <v>0</v>
      </c>
      <c r="AB656" s="5"/>
      <c r="AC656" s="5"/>
      <c r="AD656" s="5"/>
      <c r="AE656" s="5">
        <f t="shared" si="274"/>
        <v>0</v>
      </c>
      <c r="AF656" s="10"/>
      <c r="AG656" s="12">
        <f t="shared" si="275"/>
        <v>6.184984388390178E-2</v>
      </c>
      <c r="AH656" s="12">
        <f t="shared" si="276"/>
        <v>0.13630657717738603</v>
      </c>
      <c r="AI656" s="12">
        <f t="shared" si="270"/>
        <v>8.7112622517963853E-2</v>
      </c>
      <c r="AJ656" s="12">
        <f t="shared" si="277"/>
        <v>5.9672067275014617E-2</v>
      </c>
      <c r="AK656" s="12">
        <f t="shared" si="278"/>
        <v>6.1384578479321661E-2</v>
      </c>
      <c r="AL656" s="12">
        <f t="shared" si="279"/>
        <v>8.123736197657494E-2</v>
      </c>
      <c r="AM656" s="12">
        <f t="shared" si="280"/>
        <v>-1.4930620934332062E-2</v>
      </c>
      <c r="AN656" s="6">
        <f t="shared" si="281"/>
        <v>422.00142809139783</v>
      </c>
      <c r="AO656" s="6">
        <f t="shared" si="282"/>
        <v>776.89771728319147</v>
      </c>
      <c r="AP656" s="6">
        <f t="shared" si="283"/>
        <v>1041.5451122145294</v>
      </c>
      <c r="AQ656" s="6">
        <f t="shared" si="284"/>
        <v>26.10072244623656</v>
      </c>
      <c r="AR656" s="6">
        <f t="shared" si="285"/>
        <v>105.89626865979638</v>
      </c>
      <c r="AS656" s="6">
        <f t="shared" si="286"/>
        <v>90.731726195774598</v>
      </c>
      <c r="AT656" s="12">
        <f t="shared" si="287"/>
        <v>5.4581734383463143E-2</v>
      </c>
      <c r="AU656" s="12">
        <f t="shared" si="288"/>
        <v>5.0071907457559073E-2</v>
      </c>
      <c r="AV656" s="12">
        <f t="shared" si="289"/>
        <v>7.6043436160074585E-2</v>
      </c>
      <c r="AW656" s="12">
        <f t="shared" si="290"/>
        <v>-2.5429893342216459E-2</v>
      </c>
      <c r="AX656" s="12">
        <f t="shared" si="291"/>
        <v>-2.5429893342216459E-2</v>
      </c>
      <c r="AY656" s="6">
        <f t="shared" si="292"/>
        <v>9972044000</v>
      </c>
      <c r="AZ656" s="13">
        <f t="shared" si="293"/>
        <v>0.11754902004042501</v>
      </c>
      <c r="BA656" s="14">
        <f t="shared" si="294"/>
        <v>8.0424277685454229</v>
      </c>
      <c r="BB656" s="6"/>
      <c r="BC656" s="15"/>
      <c r="BD656" s="13">
        <f>_xlfn.PERCENTRANK.EXC($AX655:$AX$1474,AX656)</f>
        <v>0.54</v>
      </c>
      <c r="BE656" s="13">
        <f>_xlfn.PERCENTRANK.EXC($AZ655:$AZ$1474,AZ656)</f>
        <v>0.72399999999999998</v>
      </c>
      <c r="BF656" s="13">
        <f>1-_xlfn.PERCENTRANK.EXC($BA655:$BA$1474,BA656)</f>
        <v>0.81</v>
      </c>
      <c r="BG656" s="13">
        <v>0</v>
      </c>
      <c r="BH656" s="16">
        <f t="shared" si="295"/>
        <v>0.57680000000000009</v>
      </c>
    </row>
    <row r="657" spans="1:60" collapsed="1">
      <c r="A657" s="4" t="s">
        <v>2135</v>
      </c>
      <c r="B657" s="4" t="s">
        <v>2136</v>
      </c>
      <c r="C657" s="4" t="s">
        <v>20</v>
      </c>
      <c r="D657" s="4" t="s">
        <v>2076</v>
      </c>
      <c r="E657" s="45">
        <v>440782632480</v>
      </c>
      <c r="F657" s="45">
        <v>217229000000</v>
      </c>
      <c r="G657" s="45">
        <v>430795000000</v>
      </c>
      <c r="H657" s="45">
        <v>667647000000</v>
      </c>
      <c r="I657" s="43">
        <v>7522000000</v>
      </c>
      <c r="J657" s="43">
        <v>21387000000</v>
      </c>
      <c r="K657" s="43">
        <v>30094000000</v>
      </c>
      <c r="L657" s="45">
        <v>26220000000</v>
      </c>
      <c r="M657" s="45">
        <v>59787660</v>
      </c>
      <c r="N657" s="45">
        <v>63314590</v>
      </c>
      <c r="O657" s="45">
        <v>61028380</v>
      </c>
      <c r="P657" s="45">
        <v>37514000000</v>
      </c>
      <c r="Q657" s="45">
        <v>74503000000</v>
      </c>
      <c r="R657" s="45">
        <v>91913000000</v>
      </c>
      <c r="S657" s="45">
        <v>77038000000</v>
      </c>
      <c r="T657" s="45">
        <v>384522580078.00098</v>
      </c>
      <c r="U657" s="1">
        <v>19.081255974679902</v>
      </c>
      <c r="V657" s="8">
        <v>3</v>
      </c>
      <c r="W657" s="1"/>
      <c r="X657" s="11">
        <f t="shared" si="296"/>
        <v>0</v>
      </c>
      <c r="Y657" s="5">
        <f t="shared" si="272"/>
        <v>0</v>
      </c>
      <c r="Z657" s="5"/>
      <c r="AA657" s="5">
        <f t="shared" si="273"/>
        <v>0</v>
      </c>
      <c r="AB657" s="5"/>
      <c r="AC657" s="5"/>
      <c r="AD657" s="5"/>
      <c r="AE657" s="5">
        <f t="shared" si="274"/>
        <v>0</v>
      </c>
      <c r="AF657" s="10"/>
      <c r="AG657" s="12">
        <f t="shared" si="275"/>
        <v>3.4627052557439385E-2</v>
      </c>
      <c r="AH657" s="12">
        <f t="shared" si="276"/>
        <v>4.9645422997017144E-2</v>
      </c>
      <c r="AI657" s="12">
        <f t="shared" si="270"/>
        <v>3.927225015614539E-2</v>
      </c>
      <c r="AJ657" s="12">
        <f t="shared" si="277"/>
        <v>6.8277458769735899E-2</v>
      </c>
      <c r="AK657" s="12">
        <f t="shared" si="278"/>
        <v>7.5753351939510383E-2</v>
      </c>
      <c r="AL657" s="12">
        <f t="shared" si="279"/>
        <v>7.6217283343769315E-2</v>
      </c>
      <c r="AM657" s="12">
        <f t="shared" si="280"/>
        <v>3.4539640784128078E-2</v>
      </c>
      <c r="AN657" s="6">
        <f t="shared" si="281"/>
        <v>3633.3417297147939</v>
      </c>
      <c r="AO657" s="6">
        <f t="shared" si="282"/>
        <v>6804.0399535083461</v>
      </c>
      <c r="AP657" s="6">
        <f t="shared" si="283"/>
        <v>10939.94302322952</v>
      </c>
      <c r="AQ657" s="6">
        <f t="shared" si="284"/>
        <v>125.8119150339719</v>
      </c>
      <c r="AR657" s="6">
        <f t="shared" si="285"/>
        <v>337.78944158052673</v>
      </c>
      <c r="AS657" s="6">
        <f t="shared" si="286"/>
        <v>429.63617910224718</v>
      </c>
      <c r="AT657" s="12">
        <f t="shared" si="287"/>
        <v>6.6987525458175323E-2</v>
      </c>
      <c r="AU657" s="12">
        <f t="shared" si="288"/>
        <v>8.2367394100541835E-2</v>
      </c>
      <c r="AV657" s="12">
        <f t="shared" si="289"/>
        <v>7.491776278114215E-2</v>
      </c>
      <c r="AW657" s="12">
        <f t="shared" si="290"/>
        <v>4.0900289151216906E-2</v>
      </c>
      <c r="AX657" s="12">
        <f t="shared" si="291"/>
        <v>3.4539640784128078E-2</v>
      </c>
      <c r="AY657" s="6">
        <f t="shared" si="292"/>
        <v>126892000000</v>
      </c>
      <c r="AZ657" s="13">
        <f t="shared" si="293"/>
        <v>0.20663241181477163</v>
      </c>
      <c r="BA657" s="14">
        <f t="shared" si="294"/>
        <v>14.665239514797902</v>
      </c>
      <c r="BB657" s="6"/>
      <c r="BC657" s="15"/>
      <c r="BD657" s="13">
        <f>_xlfn.PERCENTRANK.EXC($AX656:$AX$1474,AX657)</f>
        <v>0.94</v>
      </c>
      <c r="BE657" s="13">
        <f>_xlfn.PERCENTRANK.EXC($AZ656:$AZ$1474,AZ657)</f>
        <v>0.90400000000000003</v>
      </c>
      <c r="BF657" s="13">
        <f>1-_xlfn.PERCENTRANK.EXC($BA656:$BA$1474,BA657)</f>
        <v>0.44999999999999996</v>
      </c>
      <c r="BG657" s="13">
        <v>0</v>
      </c>
      <c r="BH657" s="16">
        <f t="shared" si="295"/>
        <v>0.54879999999999995</v>
      </c>
    </row>
    <row r="658" spans="1:60" collapsed="1">
      <c r="A658" s="4" t="s">
        <v>83</v>
      </c>
      <c r="B658" s="4" t="s">
        <v>84</v>
      </c>
      <c r="C658" s="4" t="s">
        <v>20</v>
      </c>
      <c r="D658" s="4" t="s">
        <v>50</v>
      </c>
      <c r="E658" s="45">
        <v>8932087620288</v>
      </c>
      <c r="F658" s="45">
        <v>4793597000000</v>
      </c>
      <c r="G658" s="45">
        <v>4363969000000</v>
      </c>
      <c r="H658" s="45">
        <v>14306402000000</v>
      </c>
      <c r="I658" s="43">
        <v>235159000000</v>
      </c>
      <c r="J658" s="43">
        <v>260440000000</v>
      </c>
      <c r="K658" s="43">
        <v>150708000000</v>
      </c>
      <c r="L658" s="45">
        <v>751652000000</v>
      </c>
      <c r="M658" s="45">
        <v>1730214000</v>
      </c>
      <c r="N658" s="45">
        <v>1788166000</v>
      </c>
      <c r="O658" s="45">
        <v>1566367000</v>
      </c>
      <c r="P658" s="45">
        <v>2353323000000</v>
      </c>
      <c r="Q658" s="45">
        <v>940543000000</v>
      </c>
      <c r="R658" s="45">
        <v>2345562000000</v>
      </c>
      <c r="S658" s="45">
        <v>1337187000000</v>
      </c>
      <c r="T658" s="45">
        <v>11980326848139.301</v>
      </c>
      <c r="U658" s="1">
        <v>8.4865474853139098</v>
      </c>
      <c r="V658" s="8">
        <v>3</v>
      </c>
      <c r="W658" s="1">
        <v>3.46175658732396</v>
      </c>
      <c r="X658" s="11">
        <f t="shared" si="296"/>
        <v>0</v>
      </c>
      <c r="Y658" s="5">
        <f t="shared" si="272"/>
        <v>0</v>
      </c>
      <c r="Z658" s="5"/>
      <c r="AA658" s="5">
        <f t="shared" si="273"/>
        <v>0</v>
      </c>
      <c r="AB658" s="5"/>
      <c r="AC658" s="5"/>
      <c r="AD658" s="5"/>
      <c r="AE658" s="5">
        <f t="shared" si="274"/>
        <v>0</v>
      </c>
      <c r="AF658" s="10"/>
      <c r="AG658" s="12">
        <f t="shared" si="275"/>
        <v>4.9056898191483345E-2</v>
      </c>
      <c r="AH658" s="12">
        <f t="shared" si="276"/>
        <v>5.9679617339169919E-2</v>
      </c>
      <c r="AI658" s="12">
        <f t="shared" si="270"/>
        <v>5.2539555368288963E-2</v>
      </c>
      <c r="AJ658" s="12">
        <f t="shared" si="277"/>
        <v>6.6432728463940549E-2</v>
      </c>
      <c r="AK658" s="12">
        <f t="shared" si="278"/>
        <v>0.21882530178722015</v>
      </c>
      <c r="AL658" s="12">
        <f t="shared" si="279"/>
        <v>7.0743879865909465E-2</v>
      </c>
      <c r="AM658" s="12">
        <f t="shared" si="280"/>
        <v>0.19321358278275991</v>
      </c>
      <c r="AN658" s="6">
        <f t="shared" si="281"/>
        <v>2770.5226058741869</v>
      </c>
      <c r="AO658" s="6">
        <f t="shared" si="282"/>
        <v>2440.4719696046118</v>
      </c>
      <c r="AP658" s="6">
        <f t="shared" si="283"/>
        <v>9133.4929808914512</v>
      </c>
      <c r="AQ658" s="6">
        <f t="shared" si="284"/>
        <v>135.91324541357312</v>
      </c>
      <c r="AR658" s="6">
        <f t="shared" si="285"/>
        <v>145.64643327297355</v>
      </c>
      <c r="AS658" s="6">
        <f t="shared" si="286"/>
        <v>479.869660175425</v>
      </c>
      <c r="AT658" s="12">
        <f t="shared" si="287"/>
        <v>7.2691926188957146E-2</v>
      </c>
      <c r="AU658" s="12">
        <f t="shared" si="288"/>
        <v>0.24602621430396554</v>
      </c>
      <c r="AV658" s="12">
        <f t="shared" si="289"/>
        <v>7.7028380967620436E-2</v>
      </c>
      <c r="AW658" s="12">
        <f t="shared" si="290"/>
        <v>0.21984291040787052</v>
      </c>
      <c r="AX658" s="12">
        <f t="shared" si="291"/>
        <v>6.6432728463940549E-2</v>
      </c>
      <c r="AY658" s="6">
        <f t="shared" si="292"/>
        <v>4302241000000</v>
      </c>
      <c r="AZ658" s="13">
        <f t="shared" si="293"/>
        <v>0.174711737441022</v>
      </c>
      <c r="BA658" s="14">
        <f t="shared" si="294"/>
        <v>15.938661572295825</v>
      </c>
      <c r="BB658" s="6"/>
      <c r="BC658" s="15"/>
      <c r="BD658" s="13">
        <f>_xlfn.PERCENTRANK.EXC($AX657:$AX$1474,AX658)</f>
        <v>0.97899999999999998</v>
      </c>
      <c r="BE658" s="13">
        <f>_xlfn.PERCENTRANK.EXC($AZ657:$AZ$1474,AZ658)</f>
        <v>0.87</v>
      </c>
      <c r="BF658" s="13">
        <f>1-_xlfn.PERCENTRANK.EXC($BA657:$BA$1474,BA658)</f>
        <v>0.38900000000000001</v>
      </c>
      <c r="BG658" s="13">
        <v>0</v>
      </c>
      <c r="BH658" s="16">
        <f t="shared" si="295"/>
        <v>0.52540000000000009</v>
      </c>
    </row>
    <row r="659" spans="1:60" collapsed="1">
      <c r="A659" s="4" t="s">
        <v>209</v>
      </c>
      <c r="B659" s="4" t="s">
        <v>210</v>
      </c>
      <c r="C659" s="4" t="s">
        <v>20</v>
      </c>
      <c r="D659" s="4" t="s">
        <v>211</v>
      </c>
      <c r="E659" s="45">
        <v>7860000000000</v>
      </c>
      <c r="F659" s="45">
        <v>4637657000000</v>
      </c>
      <c r="G659" s="45">
        <v>2143287000000</v>
      </c>
      <c r="H659" s="45">
        <v>2657832000000</v>
      </c>
      <c r="I659" s="43">
        <v>274939000000</v>
      </c>
      <c r="J659" s="43">
        <v>593329000000</v>
      </c>
      <c r="K659" s="43">
        <v>469054000000</v>
      </c>
      <c r="L659" s="45">
        <v>653575000000</v>
      </c>
      <c r="M659" s="45">
        <v>1916016000</v>
      </c>
      <c r="N659" s="45">
        <v>1790878000</v>
      </c>
      <c r="O659" s="45">
        <v>1774419000</v>
      </c>
      <c r="P659" s="45">
        <v>499139000000</v>
      </c>
      <c r="Q659" s="45">
        <v>691906000000</v>
      </c>
      <c r="R659" s="45">
        <v>775957000000</v>
      </c>
      <c r="S659" s="45">
        <v>273028000000</v>
      </c>
      <c r="T659" s="45">
        <v>8027541000000</v>
      </c>
      <c r="U659" s="1">
        <v>13.9834480563007</v>
      </c>
      <c r="V659" s="8">
        <v>3</v>
      </c>
      <c r="W659" s="1">
        <v>7.6088660838660005E-2</v>
      </c>
      <c r="X659" s="11">
        <f t="shared" si="296"/>
        <v>0</v>
      </c>
      <c r="Y659" s="5">
        <f t="shared" si="272"/>
        <v>0</v>
      </c>
      <c r="Z659" s="5"/>
      <c r="AA659" s="5">
        <f t="shared" si="273"/>
        <v>0</v>
      </c>
      <c r="AB659" s="5"/>
      <c r="AC659" s="5"/>
      <c r="AD659" s="17"/>
      <c r="AE659" s="5">
        <f t="shared" si="274"/>
        <v>0</v>
      </c>
      <c r="AF659" s="10"/>
      <c r="AG659" s="12">
        <f t="shared" si="275"/>
        <v>5.9284030707747466E-2</v>
      </c>
      <c r="AH659" s="12">
        <f t="shared" si="276"/>
        <v>0.27683133430100587</v>
      </c>
      <c r="AI659" s="12">
        <f t="shared" si="270"/>
        <v>0.24590530928967669</v>
      </c>
      <c r="AJ659" s="12">
        <f t="shared" si="277"/>
        <v>-3.2216595370031187E-2</v>
      </c>
      <c r="AK659" s="12">
        <f t="shared" si="278"/>
        <v>3.651247324424034E-2</v>
      </c>
      <c r="AL659" s="12">
        <f t="shared" si="279"/>
        <v>5.2255301550638178E-2</v>
      </c>
      <c r="AM659" s="12">
        <f t="shared" si="280"/>
        <v>1.6248636637242742E-2</v>
      </c>
      <c r="AN659" s="6">
        <f t="shared" si="281"/>
        <v>2420.4688269826556</v>
      </c>
      <c r="AO659" s="6">
        <f t="shared" si="282"/>
        <v>1196.7800151657455</v>
      </c>
      <c r="AP659" s="6">
        <f t="shared" si="283"/>
        <v>1497.8604264269036</v>
      </c>
      <c r="AQ659" s="6">
        <f t="shared" si="284"/>
        <v>143.49514826598525</v>
      </c>
      <c r="AR659" s="6">
        <f t="shared" si="285"/>
        <v>331.30620846311137</v>
      </c>
      <c r="AS659" s="6">
        <f t="shared" si="286"/>
        <v>368.33183143327471</v>
      </c>
      <c r="AT659" s="12">
        <f t="shared" si="287"/>
        <v>-2.7836031339572909E-2</v>
      </c>
      <c r="AU659" s="12">
        <f t="shared" si="288"/>
        <v>3.8108713611172629E-2</v>
      </c>
      <c r="AV659" s="12">
        <f t="shared" si="289"/>
        <v>5.7018218235073581E-2</v>
      </c>
      <c r="AW659" s="12">
        <f t="shared" si="290"/>
        <v>1.7813670477658583E-2</v>
      </c>
      <c r="AX659" s="12">
        <f t="shared" si="291"/>
        <v>-3.2216595370031187E-2</v>
      </c>
      <c r="AY659" s="6">
        <f t="shared" si="292"/>
        <v>1693974000000</v>
      </c>
      <c r="AZ659" s="13">
        <f t="shared" si="293"/>
        <v>0.38582351322983705</v>
      </c>
      <c r="BA659" s="14">
        <f t="shared" si="294"/>
        <v>12.282509275905596</v>
      </c>
      <c r="BB659" s="6"/>
      <c r="BC659" s="15"/>
      <c r="BD659" s="13">
        <f>_xlfn.PERCENTRANK.EXC($AX658:$AX$1474,AX659)</f>
        <v>0.5</v>
      </c>
      <c r="BE659" s="13">
        <f>_xlfn.PERCENTRANK.EXC($AZ658:$AZ$1474,AZ659)</f>
        <v>0.96299999999999997</v>
      </c>
      <c r="BF659" s="13">
        <f>1-_xlfn.PERCENTRANK.EXC($BA658:$BA$1474,BA659)</f>
        <v>0.57499999999999996</v>
      </c>
      <c r="BG659" s="13">
        <v>0</v>
      </c>
      <c r="BH659" s="16">
        <f t="shared" si="295"/>
        <v>0.52259999999999995</v>
      </c>
    </row>
    <row r="660" spans="1:60" collapsed="1">
      <c r="A660" s="4" t="s">
        <v>994</v>
      </c>
      <c r="B660" s="4" t="s">
        <v>995</v>
      </c>
      <c r="C660" s="4" t="s">
        <v>20</v>
      </c>
      <c r="D660" s="4" t="s">
        <v>803</v>
      </c>
      <c r="E660" s="45">
        <v>20469275523</v>
      </c>
      <c r="F660" s="45">
        <v>48656812000</v>
      </c>
      <c r="G660" s="45">
        <v>56159787000</v>
      </c>
      <c r="H660" s="45">
        <v>81113000000</v>
      </c>
      <c r="I660" s="43">
        <v>169885000</v>
      </c>
      <c r="J660" s="43">
        <v>1747567000</v>
      </c>
      <c r="K660" s="43">
        <v>2345000000</v>
      </c>
      <c r="L660" s="45">
        <v>3303000000</v>
      </c>
      <c r="M660" s="45">
        <v>20958790</v>
      </c>
      <c r="N660" s="45">
        <v>25484970</v>
      </c>
      <c r="O660" s="45">
        <v>30483810</v>
      </c>
      <c r="P660" s="45">
        <v>16871000000</v>
      </c>
      <c r="Q660" s="45">
        <v>7665000000</v>
      </c>
      <c r="R660" s="45">
        <v>27824000000</v>
      </c>
      <c r="S660" s="45">
        <v>11734000000</v>
      </c>
      <c r="T660" s="45">
        <v>28877964092</v>
      </c>
      <c r="U660" s="1">
        <v>9.4507982670518302</v>
      </c>
      <c r="V660" s="8">
        <v>2</v>
      </c>
      <c r="W660" s="1">
        <v>1.0160600958425099</v>
      </c>
      <c r="X660" s="11">
        <f t="shared" si="296"/>
        <v>0</v>
      </c>
      <c r="Y660" s="5">
        <f t="shared" si="272"/>
        <v>0</v>
      </c>
      <c r="Z660" s="5"/>
      <c r="AA660" s="5">
        <f t="shared" si="273"/>
        <v>0</v>
      </c>
      <c r="AB660" s="5"/>
      <c r="AC660" s="5"/>
      <c r="AD660" s="5"/>
      <c r="AE660" s="5">
        <f t="shared" si="274"/>
        <v>0</v>
      </c>
      <c r="AF660" s="10"/>
      <c r="AG660" s="12">
        <f t="shared" si="275"/>
        <v>3.4914946749902151E-3</v>
      </c>
      <c r="AH660" s="12">
        <f t="shared" si="276"/>
        <v>3.1117764032830109E-2</v>
      </c>
      <c r="AI660" s="12">
        <f t="shared" si="270"/>
        <v>4.0720969511668904E-2</v>
      </c>
      <c r="AJ660" s="12">
        <f t="shared" si="277"/>
        <v>3.0518268011141547E-2</v>
      </c>
      <c r="AK660" s="12">
        <f t="shared" si="278"/>
        <v>6.3189883120616352E-2</v>
      </c>
      <c r="AL660" s="12">
        <f t="shared" si="279"/>
        <v>0.19071830937801337</v>
      </c>
      <c r="AM660" s="12">
        <f t="shared" si="280"/>
        <v>0.1119342895175448</v>
      </c>
      <c r="AN660" s="6">
        <f t="shared" si="281"/>
        <v>2321.5468068528767</v>
      </c>
      <c r="AO660" s="6">
        <f t="shared" si="282"/>
        <v>2203.6434416049929</v>
      </c>
      <c r="AP660" s="6">
        <f t="shared" si="283"/>
        <v>2660.8550571598498</v>
      </c>
      <c r="AQ660" s="6">
        <f t="shared" si="284"/>
        <v>8.1056683138673566</v>
      </c>
      <c r="AR660" s="6">
        <f t="shared" si="285"/>
        <v>68.572456628357799</v>
      </c>
      <c r="AS660" s="6">
        <f t="shared" si="286"/>
        <v>108.35259765757627</v>
      </c>
      <c r="AT660" s="12">
        <f t="shared" si="287"/>
        <v>8.0566243038988627E-3</v>
      </c>
      <c r="AU660" s="12">
        <f t="shared" si="288"/>
        <v>3.1921470969332288E-2</v>
      </c>
      <c r="AV660" s="12">
        <f t="shared" si="289"/>
        <v>0.16476487288769559</v>
      </c>
      <c r="AW660" s="12">
        <f t="shared" si="290"/>
        <v>7.9232304480093552E-2</v>
      </c>
      <c r="AX660" s="12">
        <f t="shared" si="291"/>
        <v>8.0566243038988627E-3</v>
      </c>
      <c r="AY660" s="6">
        <f t="shared" si="292"/>
        <v>40626000000</v>
      </c>
      <c r="AZ660" s="13">
        <f t="shared" si="293"/>
        <v>8.1302614089499334E-2</v>
      </c>
      <c r="BA660" s="14">
        <f t="shared" si="294"/>
        <v>8.7429500732667265</v>
      </c>
      <c r="BB660" s="6"/>
      <c r="BC660" s="15"/>
      <c r="BD660" s="13">
        <f>_xlfn.PERCENTRANK.EXC($AX659:$AX$1474,AX660)</f>
        <v>0.79100000000000004</v>
      </c>
      <c r="BE660" s="13">
        <f>_xlfn.PERCENTRANK.EXC($AZ659:$AZ$1474,AZ660)</f>
        <v>0.51</v>
      </c>
      <c r="BF660" s="13">
        <f>1-_xlfn.PERCENTRANK.EXC($BA659:$BA$1474,BA660)</f>
        <v>0.77400000000000002</v>
      </c>
      <c r="BG660" s="13">
        <v>0</v>
      </c>
      <c r="BH660" s="16">
        <f t="shared" si="295"/>
        <v>0.56980000000000008</v>
      </c>
    </row>
    <row r="661" spans="1:60" collapsed="1">
      <c r="A661" s="4" t="s">
        <v>1311</v>
      </c>
      <c r="B661" s="4" t="s">
        <v>1312</v>
      </c>
      <c r="C661" s="4" t="s">
        <v>20</v>
      </c>
      <c r="D661" s="4" t="s">
        <v>1292</v>
      </c>
      <c r="E661" s="45">
        <v>533365871005</v>
      </c>
      <c r="F661" s="45">
        <v>822813000000</v>
      </c>
      <c r="G661" s="45">
        <v>749273000000</v>
      </c>
      <c r="H661" s="45">
        <v>628105000000</v>
      </c>
      <c r="I661" s="43">
        <v>97678000000</v>
      </c>
      <c r="J661" s="43">
        <v>2910000000</v>
      </c>
      <c r="K661" s="43">
        <v>-49355000000</v>
      </c>
      <c r="L661" s="45">
        <v>55868000000</v>
      </c>
      <c r="M661" s="45">
        <v>374584000</v>
      </c>
      <c r="N661" s="45">
        <v>396195000</v>
      </c>
      <c r="O661" s="45">
        <v>358234000</v>
      </c>
      <c r="P661" s="45">
        <v>114239000000</v>
      </c>
      <c r="Q661" s="45">
        <v>277281000000</v>
      </c>
      <c r="R661" s="45">
        <v>124748000000</v>
      </c>
      <c r="S661" s="45">
        <v>68026000000</v>
      </c>
      <c r="T661" s="45">
        <v>477489057517</v>
      </c>
      <c r="U661" s="1">
        <v>13.6554085911743</v>
      </c>
      <c r="V661" s="8">
        <v>3</v>
      </c>
      <c r="W661" s="1"/>
      <c r="X661" s="11">
        <f t="shared" si="296"/>
        <v>0</v>
      </c>
      <c r="Y661" s="5">
        <f t="shared" si="272"/>
        <v>0</v>
      </c>
      <c r="Z661" s="5"/>
      <c r="AA661" s="5">
        <f t="shared" si="273"/>
        <v>0</v>
      </c>
      <c r="AB661" s="5"/>
      <c r="AC661" s="5"/>
      <c r="AD661" s="17"/>
      <c r="AE661" s="5">
        <f t="shared" si="274"/>
        <v>0</v>
      </c>
      <c r="AF661" s="10"/>
      <c r="AG661" s="12">
        <f t="shared" si="275"/>
        <v>0.11871227119649301</v>
      </c>
      <c r="AH661" s="12">
        <f t="shared" si="276"/>
        <v>3.883764662546228E-3</v>
      </c>
      <c r="AI661" s="12">
        <f t="shared" si="270"/>
        <v>8.8946911742463441E-2</v>
      </c>
      <c r="AJ661" s="12">
        <f t="shared" si="277"/>
        <v>-1.5758144445548905E-2</v>
      </c>
      <c r="AK661" s="12">
        <f t="shared" si="278"/>
        <v>-2.8971385664937288E-2</v>
      </c>
      <c r="AL661" s="12">
        <f t="shared" si="279"/>
        <v>-3.2329652065805292E-2</v>
      </c>
      <c r="AM661" s="12">
        <f t="shared" si="280"/>
        <v>0.63635812010203208</v>
      </c>
      <c r="AN661" s="6">
        <f t="shared" si="281"/>
        <v>2196.6047668880678</v>
      </c>
      <c r="AO661" s="6">
        <f t="shared" si="282"/>
        <v>1891.1722762780953</v>
      </c>
      <c r="AP661" s="6">
        <f t="shared" si="283"/>
        <v>1753.3372041738082</v>
      </c>
      <c r="AQ661" s="6">
        <f t="shared" si="284"/>
        <v>260.76394079832562</v>
      </c>
      <c r="AR661" s="6">
        <f t="shared" si="285"/>
        <v>7.3448680573959786</v>
      </c>
      <c r="AS661" s="6">
        <f t="shared" si="286"/>
        <v>155.95392955442532</v>
      </c>
      <c r="AT661" s="12">
        <f t="shared" si="287"/>
        <v>-1.3170844339828069E-2</v>
      </c>
      <c r="AU661" s="12">
        <f t="shared" si="288"/>
        <v>-1.2533450958042813E-2</v>
      </c>
      <c r="AV661" s="12">
        <f t="shared" si="289"/>
        <v>-2.9785913878505155E-2</v>
      </c>
      <c r="AW661" s="12">
        <f t="shared" si="290"/>
        <v>0.66405900093936232</v>
      </c>
      <c r="AX661" s="12">
        <f t="shared" si="291"/>
        <v>-3.2329652065805292E-2</v>
      </c>
      <c r="AY661" s="6">
        <f t="shared" si="292"/>
        <v>448242000000</v>
      </c>
      <c r="AZ661" s="13">
        <f t="shared" si="293"/>
        <v>0.12463803034967719</v>
      </c>
      <c r="BA661" s="14">
        <f t="shared" si="294"/>
        <v>8.5467361909679962</v>
      </c>
      <c r="BB661" s="6"/>
      <c r="BC661" s="15"/>
      <c r="BD661" s="13">
        <f>_xlfn.PERCENTRANK.EXC($AX660:$AX$1474,AX661)</f>
        <v>0.497</v>
      </c>
      <c r="BE661" s="13">
        <f>_xlfn.PERCENTRANK.EXC($AZ660:$AZ$1474,AZ661)</f>
        <v>0.754</v>
      </c>
      <c r="BF661" s="13">
        <f>1-_xlfn.PERCENTRANK.EXC($BA660:$BA$1474,BA661)</f>
        <v>0.78700000000000003</v>
      </c>
      <c r="BG661" s="13">
        <v>0</v>
      </c>
      <c r="BH661" s="16">
        <f t="shared" si="295"/>
        <v>0.56500000000000006</v>
      </c>
    </row>
    <row r="662" spans="1:60" collapsed="1">
      <c r="A662" s="4" t="s">
        <v>878</v>
      </c>
      <c r="B662" s="4" t="s">
        <v>879</v>
      </c>
      <c r="C662" s="4" t="s">
        <v>20</v>
      </c>
      <c r="D662" s="4" t="s">
        <v>803</v>
      </c>
      <c r="E662" s="45">
        <v>416276922315</v>
      </c>
      <c r="F662" s="45">
        <v>145339000000</v>
      </c>
      <c r="G662" s="45">
        <v>385806000000</v>
      </c>
      <c r="H662" s="45">
        <v>483366000000</v>
      </c>
      <c r="I662" s="43">
        <v>14373000000</v>
      </c>
      <c r="J662" s="43">
        <v>1961000000</v>
      </c>
      <c r="K662" s="43">
        <v>7632000000</v>
      </c>
      <c r="L662" s="45">
        <v>38456000000</v>
      </c>
      <c r="M662" s="45">
        <v>88914950</v>
      </c>
      <c r="N662" s="45">
        <v>120019000</v>
      </c>
      <c r="O662" s="45">
        <v>125328000</v>
      </c>
      <c r="P662" s="45">
        <v>68437000000</v>
      </c>
      <c r="Q662" s="45">
        <v>166217000000</v>
      </c>
      <c r="R662" s="45">
        <v>182839000000</v>
      </c>
      <c r="S662" s="45">
        <v>40940000000</v>
      </c>
      <c r="T662" s="45">
        <v>485411450776</v>
      </c>
      <c r="U662" s="1">
        <v>12.447154752370899</v>
      </c>
      <c r="V662" s="8">
        <v>3</v>
      </c>
      <c r="W662" s="1">
        <v>0.85209565249730401</v>
      </c>
      <c r="X662" s="11">
        <f t="shared" si="296"/>
        <v>0</v>
      </c>
      <c r="Y662" s="5">
        <f t="shared" si="272"/>
        <v>0</v>
      </c>
      <c r="Z662" s="5"/>
      <c r="AA662" s="5">
        <f t="shared" si="273"/>
        <v>0</v>
      </c>
      <c r="AB662" s="5"/>
      <c r="AC662" s="5"/>
      <c r="AD662" s="17"/>
      <c r="AE662" s="5">
        <f t="shared" si="274"/>
        <v>0</v>
      </c>
      <c r="AF662" s="10"/>
      <c r="AG662" s="12">
        <f t="shared" si="275"/>
        <v>9.8892933073710429E-2</v>
      </c>
      <c r="AH662" s="12">
        <f t="shared" si="276"/>
        <v>5.0828654816151122E-3</v>
      </c>
      <c r="AI662" s="12">
        <f t="shared" si="270"/>
        <v>7.9558760856162827E-2</v>
      </c>
      <c r="AJ662" s="12">
        <f t="shared" si="277"/>
        <v>7.3246900700904005E-2</v>
      </c>
      <c r="AK662" s="12">
        <f t="shared" si="278"/>
        <v>3.8288045126873893E-2</v>
      </c>
      <c r="AL662" s="12">
        <f t="shared" si="279"/>
        <v>5.9600508044311384E-2</v>
      </c>
      <c r="AM662" s="12">
        <f t="shared" si="280"/>
        <v>0.64215602948545425</v>
      </c>
      <c r="AN662" s="6">
        <f t="shared" si="281"/>
        <v>1634.5845102538999</v>
      </c>
      <c r="AO662" s="6">
        <f t="shared" si="282"/>
        <v>3214.5410310034245</v>
      </c>
      <c r="AP662" s="6">
        <f t="shared" si="283"/>
        <v>3856.8077364994256</v>
      </c>
      <c r="AQ662" s="6">
        <f t="shared" si="284"/>
        <v>161.64885657586265</v>
      </c>
      <c r="AR662" s="6">
        <f t="shared" si="285"/>
        <v>16.339079645722759</v>
      </c>
      <c r="AS662" s="6">
        <f t="shared" si="286"/>
        <v>306.84284437635648</v>
      </c>
      <c r="AT662" s="12">
        <f t="shared" si="287"/>
        <v>5.1793842856058037E-2</v>
      </c>
      <c r="AU662" s="12">
        <f t="shared" si="288"/>
        <v>3.0824746781366263E-2</v>
      </c>
      <c r="AV662" s="12">
        <f t="shared" si="289"/>
        <v>3.8420226995600881E-2</v>
      </c>
      <c r="AW662" s="12">
        <f t="shared" si="290"/>
        <v>0.63035207928546289</v>
      </c>
      <c r="AX662" s="12">
        <f t="shared" si="291"/>
        <v>3.0824746781366263E-2</v>
      </c>
      <c r="AY662" s="6">
        <f t="shared" si="292"/>
        <v>376553000000</v>
      </c>
      <c r="AZ662" s="13">
        <f t="shared" si="293"/>
        <v>0.10212639389408662</v>
      </c>
      <c r="BA662" s="14">
        <f t="shared" si="294"/>
        <v>12.622515362388183</v>
      </c>
      <c r="BB662" s="6"/>
      <c r="BC662" s="15"/>
      <c r="BD662" s="13">
        <f>_xlfn.PERCENTRANK.EXC($AX661:$AX$1474,AX662)</f>
        <v>0.92800000000000005</v>
      </c>
      <c r="BE662" s="13">
        <f>_xlfn.PERCENTRANK.EXC($AZ661:$AZ$1474,AZ662)</f>
        <v>0.65600000000000003</v>
      </c>
      <c r="BF662" s="13">
        <f>1-_xlfn.PERCENTRANK.EXC($BA661:$BA$1474,BA662)</f>
        <v>0.55400000000000005</v>
      </c>
      <c r="BG662" s="13">
        <v>0</v>
      </c>
      <c r="BH662" s="16">
        <f t="shared" si="295"/>
        <v>0.53839999999999999</v>
      </c>
    </row>
    <row r="663" spans="1:60" collapsed="1">
      <c r="A663" s="4" t="s">
        <v>2408</v>
      </c>
      <c r="B663" s="4" t="s">
        <v>2409</v>
      </c>
      <c r="C663" s="4" t="s">
        <v>20</v>
      </c>
      <c r="D663" s="4" t="s">
        <v>2407</v>
      </c>
      <c r="E663" s="45">
        <v>53163000000</v>
      </c>
      <c r="F663" s="45">
        <v>31107402000</v>
      </c>
      <c r="G663" s="45">
        <v>24092000000</v>
      </c>
      <c r="H663" s="45">
        <v>34173000000</v>
      </c>
      <c r="I663" s="43">
        <v>4454843000</v>
      </c>
      <c r="J663" s="43">
        <v>731000000</v>
      </c>
      <c r="K663" s="43">
        <v>1889000000</v>
      </c>
      <c r="L663" s="45">
        <v>2850000000</v>
      </c>
      <c r="M663" s="45">
        <v>14756820</v>
      </c>
      <c r="N663" s="45">
        <v>14817000</v>
      </c>
      <c r="O663" s="45">
        <v>14352000</v>
      </c>
      <c r="P663" s="45">
        <v>5099000000</v>
      </c>
      <c r="Q663" s="45">
        <v>12835000000</v>
      </c>
      <c r="R663" s="45">
        <v>7738000000</v>
      </c>
      <c r="S663" s="45">
        <v>1811000000</v>
      </c>
      <c r="T663" s="45">
        <v>23806750000.000099</v>
      </c>
      <c r="U663" s="1">
        <v>15.335672489074801</v>
      </c>
      <c r="V663" s="8">
        <v>2</v>
      </c>
      <c r="W663" s="1"/>
      <c r="X663" s="11">
        <f t="shared" si="296"/>
        <v>0</v>
      </c>
      <c r="Y663" s="5">
        <f t="shared" si="272"/>
        <v>0</v>
      </c>
      <c r="Z663" s="5"/>
      <c r="AA663" s="5">
        <f t="shared" si="273"/>
        <v>0</v>
      </c>
      <c r="AB663" s="5"/>
      <c r="AC663" s="5"/>
      <c r="AD663" s="5"/>
      <c r="AE663" s="5">
        <f t="shared" si="274"/>
        <v>0</v>
      </c>
      <c r="AF663" s="10"/>
      <c r="AG663" s="12">
        <f t="shared" si="275"/>
        <v>0.14320845565952439</v>
      </c>
      <c r="AH663" s="12">
        <f t="shared" si="276"/>
        <v>3.0342022248049143E-2</v>
      </c>
      <c r="AI663" s="12">
        <f t="shared" si="270"/>
        <v>8.3399174787112632E-2</v>
      </c>
      <c r="AJ663" s="12">
        <f t="shared" si="277"/>
        <v>5.5441393058242028E-3</v>
      </c>
      <c r="AK663" s="12">
        <f t="shared" si="278"/>
        <v>5.9989854905246887E-2</v>
      </c>
      <c r="AL663" s="12">
        <f t="shared" si="279"/>
        <v>-2.5932691062832358E-2</v>
      </c>
      <c r="AM663" s="12">
        <f t="shared" si="280"/>
        <v>0.25454982399357551</v>
      </c>
      <c r="AN663" s="6">
        <f t="shared" si="281"/>
        <v>2108.0017239486556</v>
      </c>
      <c r="AO663" s="6">
        <f t="shared" si="282"/>
        <v>1625.9701694000134</v>
      </c>
      <c r="AP663" s="6">
        <f t="shared" si="283"/>
        <v>2381.0618729096991</v>
      </c>
      <c r="AQ663" s="6">
        <f t="shared" si="284"/>
        <v>301.883671414302</v>
      </c>
      <c r="AR663" s="6">
        <f t="shared" si="285"/>
        <v>49.335223054599446</v>
      </c>
      <c r="AS663" s="6">
        <f t="shared" si="286"/>
        <v>198.57859531772576</v>
      </c>
      <c r="AT663" s="12">
        <f t="shared" si="287"/>
        <v>7.190795481932577E-3</v>
      </c>
      <c r="AU663" s="12">
        <f t="shared" si="288"/>
        <v>6.5637965072229409E-2</v>
      </c>
      <c r="AV663" s="12">
        <f t="shared" si="289"/>
        <v>-2.4337580627089683E-2</v>
      </c>
      <c r="AW663" s="12">
        <f t="shared" si="290"/>
        <v>0.26123463855391638</v>
      </c>
      <c r="AX663" s="12">
        <f t="shared" si="291"/>
        <v>-2.5932691062832358E-2</v>
      </c>
      <c r="AY663" s="6">
        <f t="shared" si="292"/>
        <v>23861000000</v>
      </c>
      <c r="AZ663" s="13">
        <f t="shared" si="293"/>
        <v>0.11944176689996228</v>
      </c>
      <c r="BA663" s="14">
        <f t="shared" si="294"/>
        <v>8.3532456140351226</v>
      </c>
      <c r="BB663" s="6"/>
      <c r="BC663" s="15"/>
      <c r="BD663" s="13">
        <f>_xlfn.PERCENTRANK.EXC($AX662:$AX$1474,AX663)</f>
        <v>0.53800000000000003</v>
      </c>
      <c r="BE663" s="13">
        <f>_xlfn.PERCENTRANK.EXC($AZ662:$AZ$1474,AZ663)</f>
        <v>0.73399999999999999</v>
      </c>
      <c r="BF663" s="13">
        <f>1-_xlfn.PERCENTRANK.EXC($BA662:$BA$1474,BA663)</f>
        <v>0.8</v>
      </c>
      <c r="BG663" s="13">
        <v>0</v>
      </c>
      <c r="BH663" s="16">
        <f t="shared" si="295"/>
        <v>0.57440000000000002</v>
      </c>
    </row>
    <row r="664" spans="1:60" collapsed="1">
      <c r="A664" s="4" t="s">
        <v>624</v>
      </c>
      <c r="B664" s="4" t="s">
        <v>625</v>
      </c>
      <c r="C664" s="4" t="s">
        <v>20</v>
      </c>
      <c r="D664" s="4" t="s">
        <v>615</v>
      </c>
      <c r="E664" s="45">
        <v>10365930000</v>
      </c>
      <c r="F664" s="45">
        <v>11641056000</v>
      </c>
      <c r="G664" s="45">
        <v>17080799000</v>
      </c>
      <c r="H664" s="45">
        <v>20443768000</v>
      </c>
      <c r="I664" s="43">
        <v>486628000</v>
      </c>
      <c r="J664" s="43">
        <v>340036000</v>
      </c>
      <c r="K664" s="43">
        <v>273999000</v>
      </c>
      <c r="L664" s="45">
        <v>759989000</v>
      </c>
      <c r="M664" s="45">
        <v>12160000</v>
      </c>
      <c r="N664" s="45">
        <v>13409900</v>
      </c>
      <c r="O664" s="45">
        <v>13209770</v>
      </c>
      <c r="P664" s="45">
        <v>3812841000</v>
      </c>
      <c r="Q664" s="45">
        <v>1944900000</v>
      </c>
      <c r="R664" s="45">
        <v>2346463000</v>
      </c>
      <c r="S664" s="45">
        <v>1824233000</v>
      </c>
      <c r="T664" s="45">
        <v>10484429000</v>
      </c>
      <c r="U664" s="1">
        <v>20.013826798230699</v>
      </c>
      <c r="V664" s="8"/>
      <c r="W664" s="1"/>
      <c r="X664" s="11">
        <f t="shared" si="296"/>
        <v>0</v>
      </c>
      <c r="Y664" s="5">
        <f t="shared" si="272"/>
        <v>0</v>
      </c>
      <c r="Z664" s="5"/>
      <c r="AA664" s="5">
        <f t="shared" si="273"/>
        <v>0</v>
      </c>
      <c r="AB664" s="5"/>
      <c r="AC664" s="5"/>
      <c r="AD664" s="5"/>
      <c r="AE664" s="11">
        <f t="shared" si="274"/>
        <v>0</v>
      </c>
      <c r="AF664" s="10"/>
      <c r="AG664" s="12">
        <f t="shared" si="275"/>
        <v>4.1802736796386859E-2</v>
      </c>
      <c r="AH664" s="12">
        <f t="shared" si="276"/>
        <v>1.990749964331294E-2</v>
      </c>
      <c r="AI664" s="12">
        <f t="shared" si="270"/>
        <v>3.7174604994539166E-2</v>
      </c>
      <c r="AJ664" s="12">
        <f t="shared" si="277"/>
        <v>3.368064912631219E-2</v>
      </c>
      <c r="AK664" s="12">
        <f t="shared" si="278"/>
        <v>3.0406983977904423E-2</v>
      </c>
      <c r="AL664" s="12">
        <f t="shared" si="279"/>
        <v>2.6570632366330615E-2</v>
      </c>
      <c r="AM664" s="12">
        <f t="shared" si="280"/>
        <v>0.14344093179365247</v>
      </c>
      <c r="AN664" s="6">
        <f t="shared" si="281"/>
        <v>957.32368421052627</v>
      </c>
      <c r="AO664" s="6">
        <f t="shared" si="282"/>
        <v>1273.7454418004609</v>
      </c>
      <c r="AP664" s="6">
        <f t="shared" si="283"/>
        <v>1547.624826170327</v>
      </c>
      <c r="AQ664" s="6">
        <f t="shared" si="284"/>
        <v>40.018749999999997</v>
      </c>
      <c r="AR664" s="6">
        <f t="shared" si="285"/>
        <v>25.357086928314157</v>
      </c>
      <c r="AS664" s="6">
        <f t="shared" si="286"/>
        <v>57.532341592624249</v>
      </c>
      <c r="AT664" s="12">
        <f t="shared" si="287"/>
        <v>2.8657964939845959E-2</v>
      </c>
      <c r="AU664" s="12">
        <f t="shared" si="288"/>
        <v>3.2992513812750257E-2</v>
      </c>
      <c r="AV664" s="12">
        <f t="shared" si="289"/>
        <v>2.1582495957048975E-2</v>
      </c>
      <c r="AW664" s="12">
        <f t="shared" si="290"/>
        <v>0.14631008998988571</v>
      </c>
      <c r="AX664" s="12">
        <f t="shared" si="291"/>
        <v>2.1582495957048975E-2</v>
      </c>
      <c r="AY664" s="6">
        <f t="shared" si="292"/>
        <v>6279971000</v>
      </c>
      <c r="AZ664" s="13">
        <f t="shared" si="293"/>
        <v>0.12101791552859081</v>
      </c>
      <c r="BA664" s="14">
        <f t="shared" si="294"/>
        <v>13.795500987514293</v>
      </c>
      <c r="BB664" s="6"/>
      <c r="BC664" s="15"/>
      <c r="BD664" s="13">
        <f>_xlfn.PERCENTRANK.EXC($AX663:$AX$1474,AX664)</f>
        <v>0.88500000000000001</v>
      </c>
      <c r="BE664" s="13">
        <f>_xlfn.PERCENTRANK.EXC($AZ663:$AZ$1474,AZ664)</f>
        <v>0.745</v>
      </c>
      <c r="BF664" s="13">
        <f>1-_xlfn.PERCENTRANK.EXC($BA663:$BA$1474,BA664)</f>
        <v>0.49</v>
      </c>
      <c r="BG664" s="13">
        <v>0</v>
      </c>
      <c r="BH664" s="16">
        <f t="shared" si="295"/>
        <v>0.52200000000000002</v>
      </c>
    </row>
    <row r="665" spans="1:60" collapsed="1">
      <c r="A665" s="4" t="s">
        <v>1307</v>
      </c>
      <c r="B665" s="4" t="s">
        <v>1308</v>
      </c>
      <c r="C665" s="4" t="s">
        <v>20</v>
      </c>
      <c r="D665" s="4" t="s">
        <v>1292</v>
      </c>
      <c r="E665" s="45">
        <v>13387959000</v>
      </c>
      <c r="F665" s="45">
        <v>4650690000</v>
      </c>
      <c r="G665" s="45">
        <v>5784894000</v>
      </c>
      <c r="H665" s="45">
        <v>6800959000</v>
      </c>
      <c r="I665" s="43">
        <v>551452000</v>
      </c>
      <c r="J665" s="43">
        <v>1397417000</v>
      </c>
      <c r="K665" s="43">
        <v>1146630000</v>
      </c>
      <c r="L665" s="45">
        <v>1222642000</v>
      </c>
      <c r="M665" s="45">
        <v>9845000</v>
      </c>
      <c r="N665" s="45">
        <v>10304000</v>
      </c>
      <c r="O665" s="45">
        <v>10805000</v>
      </c>
      <c r="P665" s="45">
        <v>1682568000</v>
      </c>
      <c r="Q665" s="45">
        <v>3208053000</v>
      </c>
      <c r="R665" s="45">
        <v>2554835000</v>
      </c>
      <c r="S665" s="45">
        <v>733720000</v>
      </c>
      <c r="T665" s="45">
        <v>12865648000</v>
      </c>
      <c r="U665" s="1">
        <v>15.8715876086641</v>
      </c>
      <c r="V665" s="8">
        <v>5</v>
      </c>
      <c r="W665" s="1"/>
      <c r="X665" s="11">
        <f t="shared" si="296"/>
        <v>0</v>
      </c>
      <c r="Y665" s="5">
        <f t="shared" si="272"/>
        <v>0</v>
      </c>
      <c r="Z665" s="5"/>
      <c r="AA665" s="5">
        <f t="shared" si="273"/>
        <v>0</v>
      </c>
      <c r="AB665" s="5"/>
      <c r="AC665" s="5"/>
      <c r="AD665" s="5"/>
      <c r="AE665" s="17">
        <f t="shared" si="274"/>
        <v>0</v>
      </c>
      <c r="AF665" s="10"/>
      <c r="AG665" s="12">
        <f t="shared" si="275"/>
        <v>0.11857423307079165</v>
      </c>
      <c r="AH665" s="12">
        <f t="shared" si="276"/>
        <v>0.24156311247881118</v>
      </c>
      <c r="AI665" s="12">
        <f t="shared" si="270"/>
        <v>0.17977494056352936</v>
      </c>
      <c r="AJ665" s="12">
        <f t="shared" si="277"/>
        <v>2.2607529592634457E-2</v>
      </c>
      <c r="AK665" s="12">
        <f t="shared" si="278"/>
        <v>2.7335885411129857E-2</v>
      </c>
      <c r="AL665" s="12">
        <f t="shared" si="279"/>
        <v>4.7950289619241193E-2</v>
      </c>
      <c r="AM665" s="12">
        <f t="shared" si="280"/>
        <v>-2.2022459151531226E-2</v>
      </c>
      <c r="AN665" s="6">
        <f t="shared" si="281"/>
        <v>472.39106145251395</v>
      </c>
      <c r="AO665" s="6">
        <f t="shared" si="282"/>
        <v>561.42216614906829</v>
      </c>
      <c r="AP665" s="6">
        <f t="shared" si="283"/>
        <v>629.42702452568255</v>
      </c>
      <c r="AQ665" s="6">
        <f t="shared" si="284"/>
        <v>56.013407821229052</v>
      </c>
      <c r="AR665" s="6">
        <f t="shared" si="285"/>
        <v>135.61888586956519</v>
      </c>
      <c r="AS665" s="6">
        <f t="shared" si="286"/>
        <v>113.15520592318371</v>
      </c>
      <c r="AT665" s="12">
        <f t="shared" si="287"/>
        <v>1.7025830211595094E-2</v>
      </c>
      <c r="AU665" s="12">
        <f t="shared" si="288"/>
        <v>1.9238855839960767E-2</v>
      </c>
      <c r="AV665" s="12">
        <f t="shared" si="289"/>
        <v>4.2230261833744898E-2</v>
      </c>
      <c r="AW665" s="12">
        <f t="shared" si="290"/>
        <v>-2.9730467000415262E-2</v>
      </c>
      <c r="AX665" s="12">
        <f t="shared" si="291"/>
        <v>-2.9730467000415262E-2</v>
      </c>
      <c r="AY665" s="6">
        <f t="shared" si="292"/>
        <v>6711736000</v>
      </c>
      <c r="AZ665" s="13">
        <f t="shared" si="293"/>
        <v>0.182164793132507</v>
      </c>
      <c r="BA665" s="14">
        <f t="shared" si="294"/>
        <v>10.522825160594843</v>
      </c>
      <c r="BB665" s="6"/>
      <c r="BC665" s="15"/>
      <c r="BD665" s="13">
        <f>_xlfn.PERCENTRANK.EXC($AX664:$AX$1474,AX665)</f>
        <v>0.52</v>
      </c>
      <c r="BE665" s="13">
        <f>_xlfn.PERCENTRANK.EXC($AZ664:$AZ$1474,AZ665)</f>
        <v>0.88600000000000001</v>
      </c>
      <c r="BF665" s="13">
        <f>1-_xlfn.PERCENTRANK.EXC($BA664:$BA$1474,BA665)</f>
        <v>0.67300000000000004</v>
      </c>
      <c r="BG665" s="13">
        <v>0</v>
      </c>
      <c r="BH665" s="16">
        <f t="shared" si="295"/>
        <v>0.5504</v>
      </c>
    </row>
    <row r="666" spans="1:60" collapsed="1">
      <c r="A666" s="4" t="s">
        <v>1613</v>
      </c>
      <c r="B666" s="4" t="s">
        <v>1614</v>
      </c>
      <c r="C666" s="4" t="s">
        <v>20</v>
      </c>
      <c r="D666" s="4" t="s">
        <v>1564</v>
      </c>
      <c r="E666" s="45">
        <v>165700571250</v>
      </c>
      <c r="F666" s="45">
        <v>46671000000</v>
      </c>
      <c r="G666" s="45">
        <v>61844000000</v>
      </c>
      <c r="H666" s="45">
        <v>77263000000</v>
      </c>
      <c r="I666" s="43">
        <v>62000000</v>
      </c>
      <c r="J666" s="43">
        <v>7666000000</v>
      </c>
      <c r="K666" s="43">
        <v>9488000000</v>
      </c>
      <c r="L666" s="45">
        <v>10900000000</v>
      </c>
      <c r="M666" s="45">
        <v>49493000</v>
      </c>
      <c r="N666" s="45">
        <v>45002000</v>
      </c>
      <c r="O666" s="45">
        <v>44350000</v>
      </c>
      <c r="P666" s="45">
        <v>17964000000</v>
      </c>
      <c r="Q666" s="45">
        <v>42092000000</v>
      </c>
      <c r="R666" s="45">
        <v>40369000000</v>
      </c>
      <c r="S666" s="45">
        <v>5336000000</v>
      </c>
      <c r="T666" s="45">
        <v>137628625000</v>
      </c>
      <c r="U666" s="1">
        <v>17.444550750982899</v>
      </c>
      <c r="V666" s="8">
        <v>1</v>
      </c>
      <c r="W666" s="1"/>
      <c r="X666" s="11">
        <f t="shared" si="296"/>
        <v>0</v>
      </c>
      <c r="Y666" s="5">
        <f t="shared" si="272"/>
        <v>0</v>
      </c>
      <c r="Z666" s="5"/>
      <c r="AA666" s="5">
        <f t="shared" si="273"/>
        <v>0</v>
      </c>
      <c r="AB666" s="5"/>
      <c r="AC666" s="5"/>
      <c r="AD666" s="17"/>
      <c r="AE666" s="17">
        <f t="shared" si="274"/>
        <v>0</v>
      </c>
      <c r="AF666" s="10"/>
      <c r="AG666" s="12">
        <f t="shared" si="275"/>
        <v>1.3284480726789656E-3</v>
      </c>
      <c r="AH666" s="12">
        <f t="shared" si="276"/>
        <v>0.12395705323070953</v>
      </c>
      <c r="AI666" s="12">
        <f t="shared" si="270"/>
        <v>0.14107658258157205</v>
      </c>
      <c r="AJ666" s="12">
        <f t="shared" si="277"/>
        <v>3.0096495012451152E-2</v>
      </c>
      <c r="AK666" s="12">
        <f t="shared" si="278"/>
        <v>3.779681282766445E-2</v>
      </c>
      <c r="AL666" s="12">
        <f t="shared" si="279"/>
        <v>0.35537937016646404</v>
      </c>
      <c r="AM666" s="12">
        <f t="shared" si="280"/>
        <v>6.0416020941195248E-2</v>
      </c>
      <c r="AN666" s="6">
        <f t="shared" si="281"/>
        <v>942.98183581516582</v>
      </c>
      <c r="AO666" s="6">
        <f t="shared" si="282"/>
        <v>1374.2500333318519</v>
      </c>
      <c r="AP666" s="6">
        <f t="shared" si="283"/>
        <v>1742.1195039458851</v>
      </c>
      <c r="AQ666" s="6">
        <f t="shared" si="284"/>
        <v>1.2527024023599298</v>
      </c>
      <c r="AR666" s="6">
        <f t="shared" si="285"/>
        <v>170.34798453402072</v>
      </c>
      <c r="AS666" s="6">
        <f t="shared" si="286"/>
        <v>245.77226606538898</v>
      </c>
      <c r="AT666" s="12">
        <f t="shared" si="287"/>
        <v>3.6766270629682962E-2</v>
      </c>
      <c r="AU666" s="12">
        <f t="shared" si="288"/>
        <v>4.032419195014092E-2</v>
      </c>
      <c r="AV666" s="12">
        <f t="shared" si="289"/>
        <v>0.3641553210788353</v>
      </c>
      <c r="AW666" s="12">
        <f t="shared" si="290"/>
        <v>6.2998485330504783E-2</v>
      </c>
      <c r="AX666" s="12">
        <f t="shared" si="291"/>
        <v>3.0096495012451152E-2</v>
      </c>
      <c r="AY666" s="6">
        <f t="shared" si="292"/>
        <v>95089000000</v>
      </c>
      <c r="AZ666" s="13">
        <f t="shared" si="293"/>
        <v>0.11462945240774434</v>
      </c>
      <c r="BA666" s="14">
        <f t="shared" si="294"/>
        <v>12.626479357798162</v>
      </c>
      <c r="BB666" s="6"/>
      <c r="BC666" s="15"/>
      <c r="BD666" s="13">
        <f>_xlfn.PERCENTRANK.EXC($AX665:$AX$1474,AX666)</f>
        <v>0.92700000000000005</v>
      </c>
      <c r="BE666" s="13">
        <f>_xlfn.PERCENTRANK.EXC($AZ665:$AZ$1474,AZ666)</f>
        <v>0.71599999999999997</v>
      </c>
      <c r="BF666" s="13">
        <f>1-_xlfn.PERCENTRANK.EXC($BA665:$BA$1474,BA666)</f>
        <v>0.55299999999999994</v>
      </c>
      <c r="BG666" s="13">
        <v>0</v>
      </c>
      <c r="BH666" s="16">
        <f t="shared" si="295"/>
        <v>0.54979999999999996</v>
      </c>
    </row>
    <row r="667" spans="1:60" collapsed="1">
      <c r="A667" s="4" t="s">
        <v>2249</v>
      </c>
      <c r="B667" s="4" t="s">
        <v>2250</v>
      </c>
      <c r="C667" s="4" t="s">
        <v>20</v>
      </c>
      <c r="D667" s="4" t="s">
        <v>2228</v>
      </c>
      <c r="E667" s="45">
        <v>411016773800</v>
      </c>
      <c r="F667" s="45">
        <v>251750000000</v>
      </c>
      <c r="G667" s="45">
        <v>341771000000</v>
      </c>
      <c r="H667" s="45">
        <v>395783000000</v>
      </c>
      <c r="I667" s="43">
        <v>2368000000</v>
      </c>
      <c r="J667" s="43">
        <v>30637000000</v>
      </c>
      <c r="K667" s="43">
        <v>32687000000</v>
      </c>
      <c r="L667" s="45">
        <v>30935000000</v>
      </c>
      <c r="M667" s="45">
        <v>74580190</v>
      </c>
      <c r="N667" s="45">
        <v>68143000</v>
      </c>
      <c r="O667" s="45">
        <v>70845000</v>
      </c>
      <c r="P667" s="45">
        <v>148899000000</v>
      </c>
      <c r="Q667" s="45">
        <v>39995000000</v>
      </c>
      <c r="R667" s="45">
        <v>81745000000</v>
      </c>
      <c r="S667" s="45">
        <v>98594000000</v>
      </c>
      <c r="T667" s="45">
        <v>356752343098</v>
      </c>
      <c r="U667" s="1">
        <v>13.834763369427399</v>
      </c>
      <c r="V667" s="8">
        <v>2</v>
      </c>
      <c r="W667" s="1"/>
      <c r="X667" s="11">
        <f t="shared" si="296"/>
        <v>0</v>
      </c>
      <c r="Y667" s="5">
        <f t="shared" si="272"/>
        <v>0</v>
      </c>
      <c r="Z667" s="5"/>
      <c r="AA667" s="5">
        <f t="shared" si="273"/>
        <v>0</v>
      </c>
      <c r="AB667" s="5"/>
      <c r="AC667" s="5"/>
      <c r="AD667" s="5"/>
      <c r="AE667" s="5">
        <f t="shared" si="274"/>
        <v>0</v>
      </c>
      <c r="AF667" s="10"/>
      <c r="AG667" s="12">
        <f t="shared" si="275"/>
        <v>9.406156901688183E-3</v>
      </c>
      <c r="AH667" s="12">
        <f t="shared" si="276"/>
        <v>8.9641894718978501E-2</v>
      </c>
      <c r="AI667" s="12">
        <f t="shared" si="270"/>
        <v>7.8161517801421485E-2</v>
      </c>
      <c r="AJ667" s="12">
        <f t="shared" si="277"/>
        <v>2.6970804833178708E-2</v>
      </c>
      <c r="AK667" s="12">
        <f t="shared" si="278"/>
        <v>2.4755649240880695E-2</v>
      </c>
      <c r="AL667" s="12">
        <f t="shared" si="279"/>
        <v>0.16319113504095339</v>
      </c>
      <c r="AM667" s="12">
        <f t="shared" si="280"/>
        <v>1.6146020904841407E-3</v>
      </c>
      <c r="AN667" s="6">
        <f t="shared" si="281"/>
        <v>3375.5612582912431</v>
      </c>
      <c r="AO667" s="6">
        <f t="shared" si="282"/>
        <v>5015.4968228578136</v>
      </c>
      <c r="AP667" s="6">
        <f t="shared" si="283"/>
        <v>5586.6045592490646</v>
      </c>
      <c r="AQ667" s="6">
        <f t="shared" si="284"/>
        <v>31.751058826747425</v>
      </c>
      <c r="AR667" s="6">
        <f t="shared" si="285"/>
        <v>449.59863815799127</v>
      </c>
      <c r="AS667" s="6">
        <f t="shared" si="286"/>
        <v>436.6574917072482</v>
      </c>
      <c r="AT667" s="12">
        <f t="shared" si="287"/>
        <v>3.0079400421627156E-2</v>
      </c>
      <c r="AU667" s="12">
        <f t="shared" si="288"/>
        <v>1.8135690898558599E-2</v>
      </c>
      <c r="AV667" s="12">
        <f t="shared" si="289"/>
        <v>0.16671206359500146</v>
      </c>
      <c r="AW667" s="12">
        <f t="shared" si="290"/>
        <v>-4.8558642551393971E-3</v>
      </c>
      <c r="AX667" s="12">
        <f t="shared" si="291"/>
        <v>-4.8558642551393971E-3</v>
      </c>
      <c r="AY667" s="6">
        <f t="shared" si="292"/>
        <v>172045000000</v>
      </c>
      <c r="AZ667" s="13">
        <f t="shared" si="293"/>
        <v>0.17980760847452701</v>
      </c>
      <c r="BA667" s="14">
        <f t="shared" si="294"/>
        <v>11.532320772523033</v>
      </c>
      <c r="BB667" s="6"/>
      <c r="BC667" s="15"/>
      <c r="BD667" s="13">
        <f>_xlfn.PERCENTRANK.EXC($AX666:$AX$1474,AX667)</f>
        <v>0.7</v>
      </c>
      <c r="BE667" s="13">
        <f>_xlfn.PERCENTRANK.EXC($AZ666:$AZ$1474,AZ667)</f>
        <v>0.88</v>
      </c>
      <c r="BF667" s="13">
        <f>1-_xlfn.PERCENTRANK.EXC($BA666:$BA$1474,BA667)</f>
        <v>0.60899999999999999</v>
      </c>
      <c r="BG667" s="13">
        <v>0</v>
      </c>
      <c r="BH667" s="16">
        <f t="shared" si="295"/>
        <v>0.55959999999999999</v>
      </c>
    </row>
    <row r="668" spans="1:60" collapsed="1">
      <c r="A668" s="4" t="s">
        <v>2210</v>
      </c>
      <c r="B668" s="4" t="s">
        <v>2211</v>
      </c>
      <c r="C668" s="4" t="s">
        <v>20</v>
      </c>
      <c r="D668" s="4" t="s">
        <v>2199</v>
      </c>
      <c r="E668" s="45">
        <v>96273826860</v>
      </c>
      <c r="F668" s="45">
        <v>79648000000</v>
      </c>
      <c r="G668" s="45">
        <v>103722000000</v>
      </c>
      <c r="H668" s="45">
        <v>124963000000</v>
      </c>
      <c r="I668" s="43">
        <v>4185000000</v>
      </c>
      <c r="J668" s="43">
        <v>6163000000</v>
      </c>
      <c r="K668" s="43">
        <v>3843000000</v>
      </c>
      <c r="L668" s="45">
        <v>10906000000</v>
      </c>
      <c r="M668" s="45">
        <v>32983120</v>
      </c>
      <c r="N668" s="45">
        <v>47137000</v>
      </c>
      <c r="O668" s="45">
        <v>46775030</v>
      </c>
      <c r="P668" s="45">
        <v>37130000000</v>
      </c>
      <c r="Q668" s="45">
        <v>34109000000</v>
      </c>
      <c r="R668" s="45">
        <v>33066000000</v>
      </c>
      <c r="S668" s="45">
        <v>21410000000</v>
      </c>
      <c r="T668" s="45">
        <v>111361386370</v>
      </c>
      <c r="U668" s="1">
        <v>6.4090784989843899</v>
      </c>
      <c r="V668" s="8">
        <v>3</v>
      </c>
      <c r="W668" s="1">
        <v>0.729183458366917</v>
      </c>
      <c r="X668" s="11">
        <f t="shared" si="296"/>
        <v>0</v>
      </c>
      <c r="Y668" s="5">
        <f t="shared" si="272"/>
        <v>0</v>
      </c>
      <c r="Z668" s="5"/>
      <c r="AA668" s="5">
        <f t="shared" si="273"/>
        <v>0</v>
      </c>
      <c r="AB668" s="5"/>
      <c r="AC668" s="5"/>
      <c r="AD668" s="5"/>
      <c r="AE668" s="5">
        <f t="shared" si="274"/>
        <v>0</v>
      </c>
      <c r="AF668" s="10"/>
      <c r="AG668" s="12">
        <f t="shared" si="275"/>
        <v>5.254369224588188E-2</v>
      </c>
      <c r="AH668" s="12">
        <f t="shared" si="276"/>
        <v>5.9418445459979562E-2</v>
      </c>
      <c r="AI668" s="12">
        <f t="shared" si="270"/>
        <v>8.7273833054584152E-2</v>
      </c>
      <c r="AJ668" s="12">
        <f t="shared" si="277"/>
        <v>2.6848253307471648E-2</v>
      </c>
      <c r="AK668" s="12">
        <f t="shared" si="278"/>
        <v>3.1537672639577519E-2</v>
      </c>
      <c r="AL668" s="12">
        <f t="shared" si="279"/>
        <v>5.7958970569068402E-2</v>
      </c>
      <c r="AM668" s="12">
        <f t="shared" si="280"/>
        <v>9.9796215590000292E-2</v>
      </c>
      <c r="AN668" s="6">
        <f t="shared" si="281"/>
        <v>2414.8109699749448</v>
      </c>
      <c r="AO668" s="6">
        <f t="shared" si="282"/>
        <v>2200.4370239938903</v>
      </c>
      <c r="AP668" s="6">
        <f t="shared" si="283"/>
        <v>2671.574983490123</v>
      </c>
      <c r="AQ668" s="6">
        <f t="shared" si="284"/>
        <v>126.883084438343</v>
      </c>
      <c r="AR668" s="6">
        <f t="shared" si="285"/>
        <v>130.7465472983007</v>
      </c>
      <c r="AS668" s="6">
        <f t="shared" si="286"/>
        <v>233.1585891019204</v>
      </c>
      <c r="AT668" s="12">
        <f t="shared" si="287"/>
        <v>5.9616514606224413E-3</v>
      </c>
      <c r="AU668" s="12">
        <f t="shared" si="288"/>
        <v>3.2863833961300548E-2</v>
      </c>
      <c r="AV668" s="12">
        <f t="shared" si="289"/>
        <v>3.6439561330747328E-2</v>
      </c>
      <c r="AW668" s="12">
        <f t="shared" si="290"/>
        <v>0.10121013118569588</v>
      </c>
      <c r="AX668" s="12">
        <f t="shared" si="291"/>
        <v>5.9616514606224413E-3</v>
      </c>
      <c r="AY668" s="6">
        <f t="shared" si="292"/>
        <v>82895000000</v>
      </c>
      <c r="AZ668" s="13">
        <f t="shared" si="293"/>
        <v>0.13156402678086737</v>
      </c>
      <c r="BA668" s="14">
        <f t="shared" si="294"/>
        <v>10.211020206308454</v>
      </c>
      <c r="BB668" s="6"/>
      <c r="BC668" s="15"/>
      <c r="BD668" s="13">
        <f>_xlfn.PERCENTRANK.EXC($AX667:$AX$1474,AX668)</f>
        <v>0.77500000000000002</v>
      </c>
      <c r="BE668" s="13">
        <f>_xlfn.PERCENTRANK.EXC($AZ667:$AZ$1474,AZ668)</f>
        <v>0.78600000000000003</v>
      </c>
      <c r="BF668" s="13">
        <f>1-_xlfn.PERCENTRANK.EXC($BA667:$BA$1474,BA668)</f>
        <v>0.69100000000000006</v>
      </c>
      <c r="BG668" s="13">
        <v>0</v>
      </c>
      <c r="BH668" s="16">
        <f t="shared" si="295"/>
        <v>0.58860000000000001</v>
      </c>
    </row>
    <row r="669" spans="1:60" collapsed="1">
      <c r="A669" s="4" t="s">
        <v>299</v>
      </c>
      <c r="B669" s="4" t="s">
        <v>300</v>
      </c>
      <c r="C669" s="4" t="s">
        <v>20</v>
      </c>
      <c r="D669" s="4" t="s">
        <v>288</v>
      </c>
      <c r="E669" s="45">
        <v>11855603449.1686</v>
      </c>
      <c r="F669" s="45">
        <v>17214500000</v>
      </c>
      <c r="G669" s="45">
        <v>15246109000</v>
      </c>
      <c r="H669" s="45">
        <v>30635302000</v>
      </c>
      <c r="I669" s="43">
        <v>475568000</v>
      </c>
      <c r="J669" s="43">
        <v>819227000</v>
      </c>
      <c r="K669" s="43">
        <v>941451000</v>
      </c>
      <c r="L669" s="45">
        <v>926860000</v>
      </c>
      <c r="M669" s="45">
        <v>8032000</v>
      </c>
      <c r="N669" s="45">
        <v>7685000</v>
      </c>
      <c r="O669" s="45">
        <v>7614000</v>
      </c>
      <c r="P669" s="45">
        <v>4444857000</v>
      </c>
      <c r="Q669" s="45">
        <v>782381000</v>
      </c>
      <c r="R669" s="45">
        <v>8390288000</v>
      </c>
      <c r="S669" s="45">
        <v>3460926000</v>
      </c>
      <c r="T669" s="45">
        <v>11133938500</v>
      </c>
      <c r="U669" s="1">
        <v>18.349566857913</v>
      </c>
      <c r="V669" s="8">
        <v>2</v>
      </c>
      <c r="W669" s="1"/>
      <c r="X669" s="11">
        <f t="shared" si="296"/>
        <v>0</v>
      </c>
      <c r="Y669" s="5">
        <f t="shared" si="272"/>
        <v>0</v>
      </c>
      <c r="Z669" s="5"/>
      <c r="AA669" s="5">
        <f t="shared" si="273"/>
        <v>0</v>
      </c>
      <c r="AB669" s="5"/>
      <c r="AC669" s="5"/>
      <c r="AD669" s="5"/>
      <c r="AE669" s="17">
        <f t="shared" si="274"/>
        <v>0</v>
      </c>
      <c r="AF669" s="10"/>
      <c r="AG669" s="12">
        <f t="shared" si="275"/>
        <v>2.7626012954195592E-2</v>
      </c>
      <c r="AH669" s="12">
        <f t="shared" si="276"/>
        <v>5.3733513252463304E-2</v>
      </c>
      <c r="AI669" s="12">
        <f t="shared" si="270"/>
        <v>3.0254638912976931E-2</v>
      </c>
      <c r="AJ669" s="12">
        <f t="shared" si="277"/>
        <v>3.4487296585042237E-2</v>
      </c>
      <c r="AK669" s="12">
        <f t="shared" si="278"/>
        <v>0.12333819119899592</v>
      </c>
      <c r="AL669" s="12">
        <f t="shared" si="279"/>
        <v>4.0033068036695596E-2</v>
      </c>
      <c r="AM669" s="12">
        <f t="shared" si="280"/>
        <v>2.0786647167975625E-2</v>
      </c>
      <c r="AN669" s="6">
        <f t="shared" si="281"/>
        <v>2143.2395418326691</v>
      </c>
      <c r="AO669" s="6">
        <f t="shared" si="282"/>
        <v>1983.8788549121666</v>
      </c>
      <c r="AP669" s="6">
        <f t="shared" si="283"/>
        <v>4023.5489887050171</v>
      </c>
      <c r="AQ669" s="6">
        <f t="shared" si="284"/>
        <v>59.209163346613543</v>
      </c>
      <c r="AR669" s="6">
        <f t="shared" si="285"/>
        <v>106.60078074170463</v>
      </c>
      <c r="AS669" s="6">
        <f t="shared" si="286"/>
        <v>121.73102180194378</v>
      </c>
      <c r="AT669" s="12">
        <f t="shared" si="287"/>
        <v>3.7744653893607705E-2</v>
      </c>
      <c r="AU669" s="12">
        <f t="shared" si="288"/>
        <v>0.12507728758029035</v>
      </c>
      <c r="AV669" s="12">
        <f t="shared" si="289"/>
        <v>4.330788767585636E-2</v>
      </c>
      <c r="AW669" s="12">
        <f t="shared" si="290"/>
        <v>2.2366978343459687E-2</v>
      </c>
      <c r="AX669" s="12">
        <f t="shared" si="291"/>
        <v>2.0786647167975625E-2</v>
      </c>
      <c r="AY669" s="6">
        <f t="shared" si="292"/>
        <v>10156600000</v>
      </c>
      <c r="AZ669" s="13">
        <f t="shared" si="293"/>
        <v>9.1256916684717332E-2</v>
      </c>
      <c r="BA669" s="14">
        <f t="shared" si="294"/>
        <v>12.012535334354704</v>
      </c>
      <c r="BB669" s="6"/>
      <c r="BC669" s="15"/>
      <c r="BD669" s="13">
        <f>_xlfn.PERCENTRANK.EXC($AX668:$AX$1474,AX669)</f>
        <v>0.879</v>
      </c>
      <c r="BE669" s="13">
        <f>_xlfn.PERCENTRANK.EXC($AZ668:$AZ$1474,AZ669)</f>
        <v>0.58199999999999996</v>
      </c>
      <c r="BF669" s="13">
        <f>1-_xlfn.PERCENTRANK.EXC($BA668:$BA$1474,BA669)</f>
        <v>0.59000000000000008</v>
      </c>
      <c r="BG669" s="13">
        <v>0</v>
      </c>
      <c r="BH669" s="16">
        <f t="shared" si="295"/>
        <v>0.5282</v>
      </c>
    </row>
    <row r="670" spans="1:60" collapsed="1">
      <c r="A670" s="4" t="s">
        <v>2761</v>
      </c>
      <c r="B670" s="4" t="s">
        <v>2762</v>
      </c>
      <c r="C670" s="4" t="s">
        <v>20</v>
      </c>
      <c r="D670" s="4" t="s">
        <v>2740</v>
      </c>
      <c r="E670" s="45">
        <v>35162949000</v>
      </c>
      <c r="F670" s="45">
        <v>27451000000</v>
      </c>
      <c r="G670" s="45">
        <v>29568000000</v>
      </c>
      <c r="H670" s="45">
        <v>37772000000</v>
      </c>
      <c r="I670" s="43">
        <v>1563000000</v>
      </c>
      <c r="J670" s="43">
        <v>2440000000</v>
      </c>
      <c r="K670" s="43">
        <v>2325000000</v>
      </c>
      <c r="L670" s="45">
        <v>2307000000</v>
      </c>
      <c r="M670" s="45">
        <v>10577980</v>
      </c>
      <c r="N670" s="45">
        <v>9216470</v>
      </c>
      <c r="O670" s="45">
        <v>9287010</v>
      </c>
      <c r="P670" s="45">
        <v>13181000000</v>
      </c>
      <c r="Q670" s="45">
        <v>1023000000</v>
      </c>
      <c r="R670" s="45">
        <v>11922000000</v>
      </c>
      <c r="S670" s="45">
        <v>2345000000</v>
      </c>
      <c r="T670" s="45">
        <v>19688981400</v>
      </c>
      <c r="U670" s="1"/>
      <c r="V670" s="8">
        <v>2</v>
      </c>
      <c r="W670" s="1"/>
      <c r="X670" s="11">
        <f t="shared" si="296"/>
        <v>0</v>
      </c>
      <c r="Y670" s="5">
        <f t="shared" si="272"/>
        <v>0</v>
      </c>
      <c r="Z670" s="5"/>
      <c r="AA670" s="5">
        <f t="shared" si="273"/>
        <v>0</v>
      </c>
      <c r="AB670" s="5"/>
      <c r="AC670" s="5"/>
      <c r="AD670" s="5"/>
      <c r="AE670" s="5">
        <f t="shared" si="274"/>
        <v>0</v>
      </c>
      <c r="AF670" s="10"/>
      <c r="AG670" s="12">
        <f t="shared" si="275"/>
        <v>5.6937816472988234E-2</v>
      </c>
      <c r="AH670" s="12">
        <f t="shared" si="276"/>
        <v>8.2521645021645024E-2</v>
      </c>
      <c r="AI670" s="12">
        <f t="shared" si="270"/>
        <v>6.1076988245261039E-2</v>
      </c>
      <c r="AJ670" s="12">
        <f t="shared" si="277"/>
        <v>1.8951788542957981E-2</v>
      </c>
      <c r="AK670" s="12">
        <f t="shared" si="278"/>
        <v>4.1656844633115808E-2</v>
      </c>
      <c r="AL670" s="12">
        <f t="shared" si="279"/>
        <v>2.3166681295428537E-2</v>
      </c>
      <c r="AM670" s="12">
        <f t="shared" si="280"/>
        <v>-9.2981787771092561E-3</v>
      </c>
      <c r="AN670" s="6">
        <f t="shared" si="281"/>
        <v>2595.1079506673295</v>
      </c>
      <c r="AO670" s="6">
        <f t="shared" si="282"/>
        <v>3208.169722247238</v>
      </c>
      <c r="AP670" s="6">
        <f t="shared" si="283"/>
        <v>4067.1863172323492</v>
      </c>
      <c r="AQ670" s="6">
        <f t="shared" si="284"/>
        <v>147.75978022268902</v>
      </c>
      <c r="AR670" s="6">
        <f t="shared" si="285"/>
        <v>264.74344298847609</v>
      </c>
      <c r="AS670" s="6">
        <f t="shared" si="286"/>
        <v>248.41149088888673</v>
      </c>
      <c r="AT670" s="12">
        <f t="shared" si="287"/>
        <v>2.6783174651313635E-2</v>
      </c>
      <c r="AU670" s="12">
        <f t="shared" si="288"/>
        <v>4.0333991442882855E-2</v>
      </c>
      <c r="AV670" s="12">
        <f t="shared" si="289"/>
        <v>3.1030461922269881E-2</v>
      </c>
      <c r="AW670" s="12">
        <f t="shared" si="290"/>
        <v>-1.0556321582512518E-2</v>
      </c>
      <c r="AX670" s="12">
        <f t="shared" si="291"/>
        <v>-1.0556321582512518E-2</v>
      </c>
      <c r="AY670" s="6">
        <f t="shared" si="292"/>
        <v>23781000000</v>
      </c>
      <c r="AZ670" s="13">
        <f t="shared" si="293"/>
        <v>9.7010218241453255E-2</v>
      </c>
      <c r="BA670" s="14">
        <f t="shared" si="294"/>
        <v>8.534452275682705</v>
      </c>
      <c r="BB670" s="6"/>
      <c r="BC670" s="15"/>
      <c r="BD670" s="13">
        <f>_xlfn.PERCENTRANK.EXC($AX669:$AX$1474,AX670)</f>
        <v>0.65100000000000002</v>
      </c>
      <c r="BE670" s="13">
        <f>_xlfn.PERCENTRANK.EXC($AZ669:$AZ$1474,AZ670)</f>
        <v>0.629</v>
      </c>
      <c r="BF670" s="13">
        <f>1-_xlfn.PERCENTRANK.EXC($BA669:$BA$1474,BA670)</f>
        <v>0.78700000000000003</v>
      </c>
      <c r="BG670" s="13">
        <v>0</v>
      </c>
      <c r="BH670" s="16">
        <f t="shared" si="295"/>
        <v>0.57079999999999997</v>
      </c>
    </row>
    <row r="671" spans="1:60" collapsed="1">
      <c r="A671" s="4" t="s">
        <v>1785</v>
      </c>
      <c r="B671" s="4" t="s">
        <v>1786</v>
      </c>
      <c r="C671" s="4" t="s">
        <v>20</v>
      </c>
      <c r="D671" s="4" t="s">
        <v>1696</v>
      </c>
      <c r="E671" s="45">
        <v>60737680276</v>
      </c>
      <c r="F671" s="45">
        <v>42595000000</v>
      </c>
      <c r="G671" s="45">
        <v>39507000000</v>
      </c>
      <c r="H671" s="45">
        <v>52892000000</v>
      </c>
      <c r="I671" s="43">
        <v>3704000000</v>
      </c>
      <c r="J671" s="43">
        <v>3219000000</v>
      </c>
      <c r="K671" s="43">
        <v>2556000000</v>
      </c>
      <c r="L671" s="45">
        <v>4358000000</v>
      </c>
      <c r="M671" s="45">
        <v>23594000</v>
      </c>
      <c r="N671" s="45">
        <v>22820000</v>
      </c>
      <c r="O671" s="45">
        <v>22156000</v>
      </c>
      <c r="P671" s="45">
        <v>19600000000</v>
      </c>
      <c r="Q671" s="45">
        <v>11457000000</v>
      </c>
      <c r="R671" s="45">
        <v>12501000000</v>
      </c>
      <c r="S671" s="45">
        <v>9614000000</v>
      </c>
      <c r="T671" s="45">
        <v>47162680276</v>
      </c>
      <c r="U671" s="1">
        <v>13.2075052139652</v>
      </c>
      <c r="V671" s="8">
        <v>3</v>
      </c>
      <c r="W671" s="1"/>
      <c r="X671" s="11">
        <f t="shared" si="296"/>
        <v>0</v>
      </c>
      <c r="Y671" s="5">
        <f t="shared" si="272"/>
        <v>0</v>
      </c>
      <c r="Z671" s="5"/>
      <c r="AA671" s="5">
        <f t="shared" si="273"/>
        <v>0</v>
      </c>
      <c r="AB671" s="5"/>
      <c r="AC671" s="5"/>
      <c r="AD671" s="5"/>
      <c r="AE671" s="5">
        <f t="shared" si="274"/>
        <v>0</v>
      </c>
      <c r="AF671" s="10"/>
      <c r="AG671" s="12">
        <f t="shared" si="275"/>
        <v>8.6958563211644566E-2</v>
      </c>
      <c r="AH671" s="12">
        <f t="shared" si="276"/>
        <v>8.1479231528589866E-2</v>
      </c>
      <c r="AI671" s="12">
        <f t="shared" si="270"/>
        <v>8.2394312939574985E-2</v>
      </c>
      <c r="AJ671" s="12">
        <f t="shared" si="277"/>
        <v>1.2817640285893939E-2</v>
      </c>
      <c r="AK671" s="12">
        <f t="shared" si="278"/>
        <v>4.983083102846364E-2</v>
      </c>
      <c r="AL671" s="12">
        <f t="shared" si="279"/>
        <v>9.6105891000275445E-3</v>
      </c>
      <c r="AM671" s="12">
        <f t="shared" si="280"/>
        <v>5.1786780914665265E-2</v>
      </c>
      <c r="AN671" s="6">
        <f t="shared" si="281"/>
        <v>1805.3318640332288</v>
      </c>
      <c r="AO671" s="6">
        <f t="shared" si="282"/>
        <v>1731.2445223488169</v>
      </c>
      <c r="AP671" s="6">
        <f t="shared" si="283"/>
        <v>2387.2540169705721</v>
      </c>
      <c r="AQ671" s="6">
        <f t="shared" si="284"/>
        <v>156.98906501652965</v>
      </c>
      <c r="AR671" s="6">
        <f t="shared" si="285"/>
        <v>141.06047326906221</v>
      </c>
      <c r="AS671" s="6">
        <f t="shared" si="286"/>
        <v>196.69615454053078</v>
      </c>
      <c r="AT671" s="12">
        <f t="shared" si="287"/>
        <v>1.6571056191090339E-2</v>
      </c>
      <c r="AU671" s="12">
        <f t="shared" si="288"/>
        <v>5.501030915751981E-2</v>
      </c>
      <c r="AV671" s="12">
        <f t="shared" si="289"/>
        <v>1.3352119946699048E-2</v>
      </c>
      <c r="AW671" s="12">
        <f t="shared" si="290"/>
        <v>5.6975908979080447E-2</v>
      </c>
      <c r="AX671" s="12">
        <f t="shared" si="291"/>
        <v>9.6105891000275445E-3</v>
      </c>
      <c r="AY671" s="6">
        <f t="shared" si="292"/>
        <v>33944000000</v>
      </c>
      <c r="AZ671" s="13">
        <f t="shared" si="293"/>
        <v>0.12838793306622673</v>
      </c>
      <c r="BA671" s="14">
        <f t="shared" si="294"/>
        <v>10.822092766406609</v>
      </c>
      <c r="BB671" s="6"/>
      <c r="BC671" s="15"/>
      <c r="BD671" s="13">
        <f>_xlfn.PERCENTRANK.EXC($AX670:$AX$1474,AX671)</f>
        <v>0.81200000000000006</v>
      </c>
      <c r="BE671" s="13">
        <f>_xlfn.PERCENTRANK.EXC($AZ670:$AZ$1474,AZ671)</f>
        <v>0.77100000000000002</v>
      </c>
      <c r="BF671" s="13">
        <f>1-_xlfn.PERCENTRANK.EXC($BA670:$BA$1474,BA671)</f>
        <v>0.65100000000000002</v>
      </c>
      <c r="BG671" s="13">
        <v>0</v>
      </c>
      <c r="BH671" s="16">
        <f t="shared" si="295"/>
        <v>0.57699999999999996</v>
      </c>
    </row>
    <row r="672" spans="1:60" collapsed="1">
      <c r="A672" s="4" t="s">
        <v>2933</v>
      </c>
      <c r="B672" s="4" t="s">
        <v>2934</v>
      </c>
      <c r="C672" s="4" t="s">
        <v>20</v>
      </c>
      <c r="D672" s="4" t="s">
        <v>2852</v>
      </c>
      <c r="E672" s="45">
        <v>4525560419361</v>
      </c>
      <c r="F672" s="45">
        <v>2991275000000</v>
      </c>
      <c r="G672" s="45">
        <v>3337017000000</v>
      </c>
      <c r="H672" s="45">
        <v>4110070000000</v>
      </c>
      <c r="I672" s="43">
        <v>163364000000</v>
      </c>
      <c r="J672" s="43">
        <v>427485000000</v>
      </c>
      <c r="K672" s="43">
        <v>44292000000</v>
      </c>
      <c r="L672" s="45">
        <v>441298000000</v>
      </c>
      <c r="M672" s="45">
        <v>780177840</v>
      </c>
      <c r="N672" s="45">
        <v>783240000</v>
      </c>
      <c r="O672" s="45">
        <v>694823000</v>
      </c>
      <c r="P672" s="45">
        <v>946608000000</v>
      </c>
      <c r="Q672" s="45">
        <v>885305000000</v>
      </c>
      <c r="R672" s="45">
        <v>1857943000000</v>
      </c>
      <c r="S672" s="45"/>
      <c r="T672" s="45">
        <v>4776943419361.0098</v>
      </c>
      <c r="U672" s="1">
        <v>10.877618099094001</v>
      </c>
      <c r="V672" s="8">
        <v>2</v>
      </c>
      <c r="W672" s="1">
        <v>0.25472697906423503</v>
      </c>
      <c r="X672" s="11">
        <f t="shared" si="296"/>
        <v>0</v>
      </c>
      <c r="Y672" s="5">
        <f t="shared" si="272"/>
        <v>0</v>
      </c>
      <c r="Z672" s="5"/>
      <c r="AA672" s="5">
        <f t="shared" si="273"/>
        <v>0</v>
      </c>
      <c r="AB672" s="5"/>
      <c r="AC672" s="5"/>
      <c r="AD672" s="5"/>
      <c r="AE672" s="11">
        <f t="shared" si="274"/>
        <v>0</v>
      </c>
      <c r="AF672" s="10"/>
      <c r="AG672" s="12">
        <f t="shared" si="275"/>
        <v>5.4613500931876877E-2</v>
      </c>
      <c r="AH672" s="12">
        <f t="shared" si="276"/>
        <v>0.12810393234436623</v>
      </c>
      <c r="AI672" s="12">
        <f t="shared" si="270"/>
        <v>0.10736994747048104</v>
      </c>
      <c r="AJ672" s="12">
        <f t="shared" si="277"/>
        <v>1.8866371107780777E-2</v>
      </c>
      <c r="AK672" s="12">
        <f t="shared" si="278"/>
        <v>3.5337155358033057E-2</v>
      </c>
      <c r="AL672" s="12">
        <f t="shared" si="279"/>
        <v>6.0197559146095925E-2</v>
      </c>
      <c r="AM672" s="12">
        <f t="shared" si="280"/>
        <v>5.3142682543734221E-3</v>
      </c>
      <c r="AN672" s="6">
        <f t="shared" si="281"/>
        <v>3834.0937753371718</v>
      </c>
      <c r="AO672" s="6">
        <f t="shared" si="282"/>
        <v>4260.5293396660027</v>
      </c>
      <c r="AP672" s="6">
        <f t="shared" si="283"/>
        <v>5915.2762646026395</v>
      </c>
      <c r="AQ672" s="6">
        <f t="shared" si="284"/>
        <v>209.39328397227996</v>
      </c>
      <c r="AR672" s="6">
        <f t="shared" si="285"/>
        <v>545.79056227976093</v>
      </c>
      <c r="AS672" s="6">
        <f t="shared" si="286"/>
        <v>635.12290180376863</v>
      </c>
      <c r="AT672" s="12">
        <f t="shared" si="287"/>
        <v>2.583424825402969E-2</v>
      </c>
      <c r="AU672" s="12">
        <f t="shared" si="288"/>
        <v>5.6213981304418237E-2</v>
      </c>
      <c r="AV672" s="12">
        <f t="shared" si="289"/>
        <v>6.744809420384934E-2</v>
      </c>
      <c r="AW672" s="12">
        <f t="shared" si="290"/>
        <v>2.5585704366898776E-2</v>
      </c>
      <c r="AX672" s="12">
        <f t="shared" si="291"/>
        <v>5.3142682543734221E-3</v>
      </c>
      <c r="AY672" s="6">
        <f t="shared" si="292"/>
        <v>3689856000000</v>
      </c>
      <c r="AZ672" s="13">
        <f t="shared" si="293"/>
        <v>0.11959762115377945</v>
      </c>
      <c r="BA672" s="14">
        <f t="shared" si="294"/>
        <v>10.824756557611884</v>
      </c>
      <c r="BB672" s="6"/>
      <c r="BC672" s="15"/>
      <c r="BD672" s="13">
        <f>_xlfn.PERCENTRANK.EXC($AX671:$AX$1474,AX672)</f>
        <v>0.77</v>
      </c>
      <c r="BE672" s="13">
        <f>_xlfn.PERCENTRANK.EXC($AZ671:$AZ$1474,AZ672)</f>
        <v>0.73699999999999999</v>
      </c>
      <c r="BF672" s="13">
        <f>1-_xlfn.PERCENTRANK.EXC($BA671:$BA$1474,BA672)</f>
        <v>0.65</v>
      </c>
      <c r="BG672" s="13">
        <v>0</v>
      </c>
      <c r="BH672" s="16">
        <f t="shared" si="295"/>
        <v>0.56140000000000001</v>
      </c>
    </row>
    <row r="673" spans="1:60" collapsed="1">
      <c r="A673" s="4" t="s">
        <v>1902</v>
      </c>
      <c r="B673" s="4" t="s">
        <v>1903</v>
      </c>
      <c r="C673" s="4" t="s">
        <v>20</v>
      </c>
      <c r="D673" s="4" t="s">
        <v>1901</v>
      </c>
      <c r="E673" s="45">
        <v>173732095310</v>
      </c>
      <c r="F673" s="45">
        <v>95687000000</v>
      </c>
      <c r="G673" s="45">
        <v>134870000000</v>
      </c>
      <c r="H673" s="45">
        <v>185288000000</v>
      </c>
      <c r="I673" s="43">
        <v>5946000000</v>
      </c>
      <c r="J673" s="43">
        <v>8677000000</v>
      </c>
      <c r="K673" s="43">
        <v>11469000000</v>
      </c>
      <c r="L673" s="45">
        <v>16299000000</v>
      </c>
      <c r="M673" s="45">
        <v>26588800</v>
      </c>
      <c r="N673" s="45">
        <v>25223760</v>
      </c>
      <c r="O673" s="45">
        <v>24538650</v>
      </c>
      <c r="P673" s="45">
        <v>44320000000</v>
      </c>
      <c r="Q673" s="45">
        <v>78634000000</v>
      </c>
      <c r="R673" s="45">
        <v>38055000000</v>
      </c>
      <c r="S673" s="45">
        <v>39256000000</v>
      </c>
      <c r="T673" s="45">
        <v>227223292770</v>
      </c>
      <c r="U673" s="1">
        <v>9.9211798297721803</v>
      </c>
      <c r="V673" s="8">
        <v>3</v>
      </c>
      <c r="W673" s="1">
        <v>2.0798599715567199</v>
      </c>
      <c r="X673" s="11">
        <f t="shared" si="296"/>
        <v>0</v>
      </c>
      <c r="Y673" s="5">
        <f t="shared" si="272"/>
        <v>0</v>
      </c>
      <c r="Z673" s="5"/>
      <c r="AA673" s="5">
        <f t="shared" si="273"/>
        <v>0</v>
      </c>
      <c r="AB673" s="5"/>
      <c r="AC673" s="5"/>
      <c r="AD673" s="5"/>
      <c r="AE673" s="5">
        <f t="shared" si="274"/>
        <v>0</v>
      </c>
      <c r="AF673" s="10"/>
      <c r="AG673" s="12">
        <f t="shared" si="275"/>
        <v>6.2140102626271072E-2</v>
      </c>
      <c r="AH673" s="12">
        <f t="shared" si="276"/>
        <v>6.4336027285534211E-2</v>
      </c>
      <c r="AI673" s="12">
        <f t="shared" si="270"/>
        <v>8.7965761409265569E-2</v>
      </c>
      <c r="AJ673" s="12">
        <f t="shared" si="277"/>
        <v>3.9637702629863547E-2</v>
      </c>
      <c r="AK673" s="12">
        <f t="shared" si="278"/>
        <v>5.4359355635116957E-2</v>
      </c>
      <c r="AL673" s="12">
        <f t="shared" si="279"/>
        <v>6.1111312098211634E-2</v>
      </c>
      <c r="AM673" s="12">
        <f t="shared" si="280"/>
        <v>0.11078982710378571</v>
      </c>
      <c r="AN673" s="6">
        <f t="shared" si="281"/>
        <v>3598.7709110602959</v>
      </c>
      <c r="AO673" s="6">
        <f t="shared" si="282"/>
        <v>5346.9427238445023</v>
      </c>
      <c r="AP673" s="6">
        <f t="shared" si="283"/>
        <v>7550.8636375676742</v>
      </c>
      <c r="AQ673" s="6">
        <f t="shared" si="284"/>
        <v>223.62799374172585</v>
      </c>
      <c r="AR673" s="6">
        <f t="shared" si="285"/>
        <v>344.00105297544854</v>
      </c>
      <c r="AS673" s="6">
        <f t="shared" si="286"/>
        <v>664.21746917617713</v>
      </c>
      <c r="AT673" s="12">
        <f t="shared" si="287"/>
        <v>4.4556431434477961E-2</v>
      </c>
      <c r="AU673" s="12">
        <f t="shared" si="288"/>
        <v>5.9209455965126834E-2</v>
      </c>
      <c r="AV673" s="12">
        <f t="shared" si="289"/>
        <v>6.6131636738725241E-2</v>
      </c>
      <c r="AW673" s="12">
        <f t="shared" si="290"/>
        <v>0.11589951013378297</v>
      </c>
      <c r="AX673" s="12">
        <f t="shared" si="291"/>
        <v>3.9637702629863547E-2</v>
      </c>
      <c r="AY673" s="6">
        <f t="shared" si="292"/>
        <v>121753000000</v>
      </c>
      <c r="AZ673" s="13">
        <f t="shared" si="293"/>
        <v>0.13386939130863304</v>
      </c>
      <c r="BA673" s="14">
        <f t="shared" si="294"/>
        <v>13.94093458310326</v>
      </c>
      <c r="BB673" s="6"/>
      <c r="BC673" s="15"/>
      <c r="BD673" s="13">
        <f>_xlfn.PERCENTRANK.EXC($AX672:$AX$1474,AX673)</f>
        <v>0.95299999999999996</v>
      </c>
      <c r="BE673" s="13">
        <f>_xlfn.PERCENTRANK.EXC($AZ672:$AZ$1474,AZ673)</f>
        <v>0.79300000000000004</v>
      </c>
      <c r="BF673" s="13">
        <f>1-_xlfn.PERCENTRANK.EXC($BA672:$BA$1474,BA673)</f>
        <v>0.48799999999999999</v>
      </c>
      <c r="BG673" s="13">
        <v>0</v>
      </c>
      <c r="BH673" s="16">
        <f t="shared" si="295"/>
        <v>0.5444</v>
      </c>
    </row>
    <row r="674" spans="1:60" collapsed="1">
      <c r="A674" s="4" t="s">
        <v>546</v>
      </c>
      <c r="B674" s="4" t="s">
        <v>547</v>
      </c>
      <c r="C674" s="4" t="s">
        <v>20</v>
      </c>
      <c r="D674" s="4" t="s">
        <v>513</v>
      </c>
      <c r="E674" s="45">
        <v>12009346000</v>
      </c>
      <c r="F674" s="45">
        <v>5371976000</v>
      </c>
      <c r="G674" s="45">
        <v>5809342000</v>
      </c>
      <c r="H674" s="45">
        <v>4761955000</v>
      </c>
      <c r="I674" s="43">
        <v>388332000</v>
      </c>
      <c r="J674" s="43">
        <v>633255000</v>
      </c>
      <c r="K674" s="43">
        <v>895236000</v>
      </c>
      <c r="L674" s="45">
        <v>958541000</v>
      </c>
      <c r="M674" s="45">
        <v>12549260</v>
      </c>
      <c r="N674" s="45">
        <v>11322000</v>
      </c>
      <c r="O674" s="45">
        <v>11518000</v>
      </c>
      <c r="P674" s="45">
        <v>3720252000</v>
      </c>
      <c r="Q674" s="45">
        <v>9390000</v>
      </c>
      <c r="R674" s="45">
        <v>84144000</v>
      </c>
      <c r="S674" s="45">
        <v>28720000</v>
      </c>
      <c r="T674" s="45">
        <v>10835711700</v>
      </c>
      <c r="U674" s="1"/>
      <c r="V674" s="8">
        <v>5</v>
      </c>
      <c r="W674" s="1"/>
      <c r="X674" s="11">
        <f t="shared" si="296"/>
        <v>0</v>
      </c>
      <c r="Y674" s="5">
        <f t="shared" si="272"/>
        <v>0</v>
      </c>
      <c r="Z674" s="5"/>
      <c r="AA674" s="5">
        <f t="shared" si="273"/>
        <v>0</v>
      </c>
      <c r="AB674" s="5"/>
      <c r="AC674" s="5"/>
      <c r="AD674" s="5"/>
      <c r="AE674" s="5">
        <f t="shared" si="274"/>
        <v>0</v>
      </c>
      <c r="AF674" s="10"/>
      <c r="AG674" s="12">
        <f t="shared" si="275"/>
        <v>7.2288483790694524E-2</v>
      </c>
      <c r="AH674" s="12">
        <f t="shared" si="276"/>
        <v>0.1090063211978224</v>
      </c>
      <c r="AI674" s="12">
        <f t="shared" si="270"/>
        <v>0.20129148637481875</v>
      </c>
      <c r="AJ674" s="12">
        <f t="shared" si="277"/>
        <v>-7.0653640539958262E-3</v>
      </c>
      <c r="AK674" s="12">
        <f t="shared" si="278"/>
        <v>-3.2591890198539697E-2</v>
      </c>
      <c r="AL674" s="12">
        <f t="shared" si="279"/>
        <v>5.4587926446834079E-2</v>
      </c>
      <c r="AM674" s="12">
        <f t="shared" si="280"/>
        <v>7.1532491323711422E-2</v>
      </c>
      <c r="AN674" s="6">
        <f t="shared" si="281"/>
        <v>428.07113726227681</v>
      </c>
      <c r="AO674" s="6">
        <f t="shared" si="282"/>
        <v>513.10210210210209</v>
      </c>
      <c r="AP674" s="6">
        <f t="shared" si="283"/>
        <v>413.43592637610698</v>
      </c>
      <c r="AQ674" s="6">
        <f t="shared" si="284"/>
        <v>30.944613467248267</v>
      </c>
      <c r="AR674" s="6">
        <f t="shared" si="285"/>
        <v>55.931372549019606</v>
      </c>
      <c r="AS674" s="6">
        <f t="shared" si="286"/>
        <v>83.221132140996701</v>
      </c>
      <c r="AT674" s="12">
        <f t="shared" si="287"/>
        <v>-2.0441926230291285E-3</v>
      </c>
      <c r="AU674" s="12">
        <f t="shared" si="288"/>
        <v>-3.5355254160960303E-2</v>
      </c>
      <c r="AV674" s="12">
        <f t="shared" si="289"/>
        <v>5.9920872419327198E-2</v>
      </c>
      <c r="AW674" s="12">
        <f t="shared" si="290"/>
        <v>6.8471700080505515E-2</v>
      </c>
      <c r="AX674" s="12">
        <f t="shared" si="291"/>
        <v>-3.5355254160960303E-2</v>
      </c>
      <c r="AY674" s="6">
        <f t="shared" si="292"/>
        <v>3785066000</v>
      </c>
      <c r="AZ674" s="13">
        <f t="shared" si="293"/>
        <v>0.25324287608194945</v>
      </c>
      <c r="BA674" s="14">
        <f t="shared" si="294"/>
        <v>11.304379990005645</v>
      </c>
      <c r="BB674" s="6"/>
      <c r="BC674" s="15"/>
      <c r="BD674" s="13">
        <f>_xlfn.PERCENTRANK.EXC($AX673:$AX$1474,AX674)</f>
        <v>0.48299999999999998</v>
      </c>
      <c r="BE674" s="13">
        <f>_xlfn.PERCENTRANK.EXC($AZ673:$AZ$1474,AZ674)</f>
        <v>0.92900000000000005</v>
      </c>
      <c r="BF674" s="13">
        <f>1-_xlfn.PERCENTRANK.EXC($BA673:$BA$1474,BA674)</f>
        <v>0.628</v>
      </c>
      <c r="BG674" s="13">
        <v>0</v>
      </c>
      <c r="BH674" s="16">
        <f t="shared" si="295"/>
        <v>0.53360000000000007</v>
      </c>
    </row>
    <row r="675" spans="1:60" collapsed="1">
      <c r="A675" s="4" t="s">
        <v>2903</v>
      </c>
      <c r="B675" s="4" t="s">
        <v>2904</v>
      </c>
      <c r="C675" s="4" t="s">
        <v>20</v>
      </c>
      <c r="D675" s="4" t="s">
        <v>2852</v>
      </c>
      <c r="E675" s="45">
        <v>158287799054</v>
      </c>
      <c r="F675" s="45">
        <v>111683512000</v>
      </c>
      <c r="G675" s="45">
        <v>108107000000</v>
      </c>
      <c r="H675" s="45">
        <v>132364000000</v>
      </c>
      <c r="I675" s="43">
        <v>7414608000</v>
      </c>
      <c r="J675" s="43">
        <v>9504000000</v>
      </c>
      <c r="K675" s="43">
        <v>7397000000</v>
      </c>
      <c r="L675" s="45">
        <v>12479000000</v>
      </c>
      <c r="M675" s="45">
        <v>61716000</v>
      </c>
      <c r="N675" s="45">
        <v>59761000</v>
      </c>
      <c r="O675" s="45">
        <v>53663000</v>
      </c>
      <c r="P675" s="45">
        <v>33059000000</v>
      </c>
      <c r="Q675" s="45">
        <v>25222000000</v>
      </c>
      <c r="R675" s="45">
        <v>54167000000</v>
      </c>
      <c r="S675" s="45">
        <v>17450000000</v>
      </c>
      <c r="T675" s="45">
        <v>139250501868</v>
      </c>
      <c r="U675" s="1">
        <v>10.653778801719501</v>
      </c>
      <c r="V675" s="8">
        <v>5</v>
      </c>
      <c r="W675" s="1"/>
      <c r="X675" s="11">
        <f t="shared" si="296"/>
        <v>0</v>
      </c>
      <c r="Y675" s="5">
        <f t="shared" si="272"/>
        <v>0</v>
      </c>
      <c r="Z675" s="5"/>
      <c r="AA675" s="5">
        <f t="shared" si="273"/>
        <v>0</v>
      </c>
      <c r="AB675" s="5"/>
      <c r="AC675" s="5"/>
      <c r="AD675" s="5"/>
      <c r="AE675" s="5">
        <f t="shared" si="274"/>
        <v>0</v>
      </c>
      <c r="AF675" s="10"/>
      <c r="AG675" s="12">
        <f t="shared" si="275"/>
        <v>6.6389459529173828E-2</v>
      </c>
      <c r="AH675" s="12">
        <f t="shared" si="276"/>
        <v>8.7912901107236346E-2</v>
      </c>
      <c r="AI675" s="12">
        <f t="shared" si="270"/>
        <v>9.4277900335438633E-2</v>
      </c>
      <c r="AJ675" s="12">
        <f t="shared" si="277"/>
        <v>1.0043430529286912E-2</v>
      </c>
      <c r="AK675" s="12">
        <f t="shared" si="278"/>
        <v>3.4314654306211168E-2</v>
      </c>
      <c r="AL675" s="12">
        <f t="shared" si="279"/>
        <v>3.1096957224500343E-2</v>
      </c>
      <c r="AM675" s="12">
        <f t="shared" si="280"/>
        <v>4.6434925679308403E-2</v>
      </c>
      <c r="AN675" s="6">
        <f t="shared" si="281"/>
        <v>1809.636269362888</v>
      </c>
      <c r="AO675" s="6">
        <f t="shared" si="282"/>
        <v>1808.9891400746305</v>
      </c>
      <c r="AP675" s="6">
        <f t="shared" si="283"/>
        <v>2466.5784618824887</v>
      </c>
      <c r="AQ675" s="6">
        <f t="shared" si="284"/>
        <v>120.14077386739257</v>
      </c>
      <c r="AR675" s="6">
        <f t="shared" si="285"/>
        <v>159.03348337544551</v>
      </c>
      <c r="AS675" s="6">
        <f t="shared" si="286"/>
        <v>232.54383839889678</v>
      </c>
      <c r="AT675" s="12">
        <f t="shared" si="287"/>
        <v>1.8384965102649753E-2</v>
      </c>
      <c r="AU675" s="12">
        <f t="shared" si="288"/>
        <v>5.3035864066566463E-2</v>
      </c>
      <c r="AV675" s="12">
        <f t="shared" si="289"/>
        <v>3.9612364242860298E-2</v>
      </c>
      <c r="AW675" s="12">
        <f t="shared" si="290"/>
        <v>6.5375513693451071E-2</v>
      </c>
      <c r="AX675" s="12">
        <f t="shared" si="291"/>
        <v>1.0043430529286912E-2</v>
      </c>
      <c r="AY675" s="6">
        <f t="shared" si="292"/>
        <v>94998000000</v>
      </c>
      <c r="AZ675" s="13">
        <f t="shared" si="293"/>
        <v>0.13136066022442577</v>
      </c>
      <c r="BA675" s="14">
        <f t="shared" si="294"/>
        <v>11.158786911451237</v>
      </c>
      <c r="BB675" s="6"/>
      <c r="BC675" s="15"/>
      <c r="BD675" s="13">
        <f>_xlfn.PERCENTRANK.EXC($AX674:$AX$1474,AX675)</f>
        <v>0.81599999999999995</v>
      </c>
      <c r="BE675" s="13">
        <f>_xlfn.PERCENTRANK.EXC($AZ674:$AZ$1474,AZ675)</f>
        <v>0.78500000000000003</v>
      </c>
      <c r="BF675" s="13">
        <f>1-_xlfn.PERCENTRANK.EXC($BA674:$BA$1474,BA675)</f>
        <v>0.63400000000000001</v>
      </c>
      <c r="BG675" s="13">
        <v>0</v>
      </c>
      <c r="BH675" s="16">
        <f t="shared" si="295"/>
        <v>0.57380000000000009</v>
      </c>
    </row>
    <row r="676" spans="1:60" collapsed="1">
      <c r="A676" s="4" t="s">
        <v>830</v>
      </c>
      <c r="B676" s="4" t="s">
        <v>831</v>
      </c>
      <c r="C676" s="4" t="s">
        <v>20</v>
      </c>
      <c r="D676" s="4" t="s">
        <v>803</v>
      </c>
      <c r="E676" s="45">
        <v>73241634904</v>
      </c>
      <c r="F676" s="45">
        <v>27445712000</v>
      </c>
      <c r="G676" s="45">
        <v>33510300000</v>
      </c>
      <c r="H676" s="45">
        <v>49000185000</v>
      </c>
      <c r="I676" s="43">
        <v>1798117000</v>
      </c>
      <c r="J676" s="43">
        <v>4592877000</v>
      </c>
      <c r="K676" s="43">
        <v>2489674000</v>
      </c>
      <c r="L676" s="45">
        <v>4828094000</v>
      </c>
      <c r="M676" s="45">
        <v>30071330</v>
      </c>
      <c r="N676" s="45">
        <v>29406340</v>
      </c>
      <c r="O676" s="45">
        <v>28323830</v>
      </c>
      <c r="P676" s="45">
        <v>19315333000</v>
      </c>
      <c r="Q676" s="45">
        <v>5752043000</v>
      </c>
      <c r="R676" s="45">
        <v>9554000000</v>
      </c>
      <c r="S676" s="45">
        <v>10824605000</v>
      </c>
      <c r="T676" s="45">
        <v>62792691354.000099</v>
      </c>
      <c r="U676" s="1">
        <v>14.270854180144401</v>
      </c>
      <c r="V676" s="8">
        <v>3</v>
      </c>
      <c r="W676" s="1"/>
      <c r="X676" s="11">
        <f t="shared" si="296"/>
        <v>0</v>
      </c>
      <c r="Y676" s="5">
        <f t="shared" si="272"/>
        <v>0</v>
      </c>
      <c r="Z676" s="5"/>
      <c r="AA676" s="5">
        <f t="shared" si="273"/>
        <v>0</v>
      </c>
      <c r="AB676" s="5"/>
      <c r="AC676" s="5"/>
      <c r="AD676" s="5"/>
      <c r="AE676" s="5">
        <f t="shared" si="274"/>
        <v>0</v>
      </c>
      <c r="AF676" s="10"/>
      <c r="AG676" s="12">
        <f t="shared" si="275"/>
        <v>6.5515407288395361E-2</v>
      </c>
      <c r="AH676" s="12">
        <f t="shared" si="276"/>
        <v>0.13705866554462359</v>
      </c>
      <c r="AI676" s="12">
        <f t="shared" si="270"/>
        <v>9.8532158603074668E-2</v>
      </c>
      <c r="AJ676" s="12">
        <f t="shared" si="277"/>
        <v>3.4682843931540308E-2</v>
      </c>
      <c r="AK676" s="12">
        <f t="shared" si="278"/>
        <v>6.537679696795351E-2</v>
      </c>
      <c r="AL676" s="12">
        <f t="shared" si="279"/>
        <v>5.982170606523507E-2</v>
      </c>
      <c r="AM676" s="12">
        <f t="shared" si="280"/>
        <v>8.3589336979976725E-3</v>
      </c>
      <c r="AN676" s="6">
        <f t="shared" si="281"/>
        <v>912.68700120679728</v>
      </c>
      <c r="AO676" s="6">
        <f t="shared" si="282"/>
        <v>1139.5603805165824</v>
      </c>
      <c r="AP676" s="6">
        <f t="shared" si="283"/>
        <v>1729.9985559862491</v>
      </c>
      <c r="AQ676" s="6">
        <f t="shared" si="284"/>
        <v>59.795060610887511</v>
      </c>
      <c r="AR676" s="6">
        <f t="shared" si="285"/>
        <v>156.18662506112628</v>
      </c>
      <c r="AS676" s="6">
        <f t="shared" si="286"/>
        <v>170.46049210152725</v>
      </c>
      <c r="AT676" s="12">
        <f t="shared" si="287"/>
        <v>3.833309969608778E-2</v>
      </c>
      <c r="AU676" s="12">
        <f t="shared" si="288"/>
        <v>7.2057468069564701E-2</v>
      </c>
      <c r="AV676" s="12">
        <f t="shared" si="289"/>
        <v>6.35606491767855E-2</v>
      </c>
      <c r="AW676" s="12">
        <f t="shared" si="290"/>
        <v>1.468206219824264E-2</v>
      </c>
      <c r="AX676" s="12">
        <f t="shared" si="291"/>
        <v>8.3589336979976725E-3</v>
      </c>
      <c r="AY676" s="6">
        <f t="shared" si="292"/>
        <v>23796771000</v>
      </c>
      <c r="AZ676" s="13">
        <f t="shared" si="293"/>
        <v>0.20288861879622239</v>
      </c>
      <c r="BA676" s="14">
        <f t="shared" si="294"/>
        <v>13.005689482019219</v>
      </c>
      <c r="BB676" s="6"/>
      <c r="BC676" s="15"/>
      <c r="BD676" s="13">
        <f>_xlfn.PERCENTRANK.EXC($AX675:$AX$1474,AX676)</f>
        <v>0.8</v>
      </c>
      <c r="BE676" s="13">
        <f>_xlfn.PERCENTRANK.EXC($AZ675:$AZ$1474,AZ676)</f>
        <v>0.90100000000000002</v>
      </c>
      <c r="BF676" s="13">
        <f>1-_xlfn.PERCENTRANK.EXC($BA675:$BA$1474,BA676)</f>
        <v>0.53600000000000003</v>
      </c>
      <c r="BG676" s="13">
        <v>0</v>
      </c>
      <c r="BH676" s="16">
        <f t="shared" si="295"/>
        <v>0.55460000000000009</v>
      </c>
    </row>
    <row r="677" spans="1:60" collapsed="1">
      <c r="A677" s="4" t="s">
        <v>1853</v>
      </c>
      <c r="B677" s="4" t="s">
        <v>1854</v>
      </c>
      <c r="C677" s="4" t="s">
        <v>20</v>
      </c>
      <c r="D677" s="4" t="s">
        <v>1696</v>
      </c>
      <c r="E677" s="45">
        <v>74365686450</v>
      </c>
      <c r="F677" s="45">
        <v>21420471000</v>
      </c>
      <c r="G677" s="45">
        <v>37547000000</v>
      </c>
      <c r="H677" s="45">
        <v>52903000000</v>
      </c>
      <c r="I677" s="43">
        <v>3203180000</v>
      </c>
      <c r="J677" s="43">
        <v>6616000000</v>
      </c>
      <c r="K677" s="43">
        <v>2719000000</v>
      </c>
      <c r="L677" s="45">
        <v>6151000000</v>
      </c>
      <c r="M677" s="45">
        <v>22498800</v>
      </c>
      <c r="N677" s="45">
        <v>23533360</v>
      </c>
      <c r="O677" s="45">
        <v>23523360</v>
      </c>
      <c r="P677" s="45">
        <v>13919000000</v>
      </c>
      <c r="Q677" s="45">
        <v>12066000000</v>
      </c>
      <c r="R677" s="45">
        <v>32111000000</v>
      </c>
      <c r="S677" s="45">
        <v>4364000000</v>
      </c>
      <c r="T677" s="45">
        <v>58459360409.999901</v>
      </c>
      <c r="U677" s="1">
        <v>12.7635601823869</v>
      </c>
      <c r="V677" s="8">
        <v>3</v>
      </c>
      <c r="W677" s="1"/>
      <c r="X677" s="11">
        <f t="shared" si="296"/>
        <v>0</v>
      </c>
      <c r="Y677" s="5">
        <f t="shared" si="272"/>
        <v>0</v>
      </c>
      <c r="Z677" s="5"/>
      <c r="AA677" s="5">
        <f t="shared" si="273"/>
        <v>0</v>
      </c>
      <c r="AB677" s="5"/>
      <c r="AC677" s="5"/>
      <c r="AD677" s="5"/>
      <c r="AE677" s="5">
        <f t="shared" si="274"/>
        <v>0</v>
      </c>
      <c r="AF677" s="10"/>
      <c r="AG677" s="12">
        <f t="shared" si="275"/>
        <v>0.14953826178705407</v>
      </c>
      <c r="AH677" s="12">
        <f t="shared" si="276"/>
        <v>0.17620582203638108</v>
      </c>
      <c r="AI677" s="12">
        <f t="shared" si="270"/>
        <v>0.11626939871084815</v>
      </c>
      <c r="AJ677" s="12">
        <f t="shared" si="277"/>
        <v>5.4622747130833149E-2</v>
      </c>
      <c r="AK677" s="12">
        <f t="shared" si="278"/>
        <v>5.8808720712115292E-2</v>
      </c>
      <c r="AL677" s="12">
        <f t="shared" si="279"/>
        <v>3.9126673914867238E-2</v>
      </c>
      <c r="AM677" s="12">
        <f t="shared" si="280"/>
        <v>-1.2072582415184274E-2</v>
      </c>
      <c r="AN677" s="6">
        <f t="shared" si="281"/>
        <v>952.07171049122621</v>
      </c>
      <c r="AO677" s="6">
        <f t="shared" si="282"/>
        <v>1595.4797784931689</v>
      </c>
      <c r="AP677" s="6">
        <f t="shared" si="283"/>
        <v>2248.955931465573</v>
      </c>
      <c r="AQ677" s="6">
        <f t="shared" si="284"/>
        <v>142.37114868348533</v>
      </c>
      <c r="AR677" s="6">
        <f t="shared" si="285"/>
        <v>281.13282591181201</v>
      </c>
      <c r="AS677" s="6">
        <f t="shared" si="286"/>
        <v>261.48475387869763</v>
      </c>
      <c r="AT677" s="12">
        <f t="shared" si="287"/>
        <v>5.1863747322497877E-2</v>
      </c>
      <c r="AU677" s="12">
        <f t="shared" si="288"/>
        <v>5.8883725673410936E-2</v>
      </c>
      <c r="AV677" s="12">
        <f t="shared" si="289"/>
        <v>3.6408213401885936E-2</v>
      </c>
      <c r="AW677" s="12">
        <f t="shared" si="290"/>
        <v>-1.2002598615212356E-2</v>
      </c>
      <c r="AX677" s="12">
        <f t="shared" si="291"/>
        <v>-1.2072582415184274E-2</v>
      </c>
      <c r="AY677" s="6">
        <f t="shared" si="292"/>
        <v>53732000000</v>
      </c>
      <c r="AZ677" s="13">
        <f t="shared" si="293"/>
        <v>0.11447554529889079</v>
      </c>
      <c r="BA677" s="14">
        <f t="shared" si="294"/>
        <v>9.5040416859047152</v>
      </c>
      <c r="BB677" s="6"/>
      <c r="BC677" s="15"/>
      <c r="BD677" s="13">
        <f>_xlfn.PERCENTRANK.EXC($AX676:$AX$1474,AX677)</f>
        <v>0.64600000000000002</v>
      </c>
      <c r="BE677" s="13">
        <f>_xlfn.PERCENTRANK.EXC($AZ676:$AZ$1474,AZ677)</f>
        <v>0.72199999999999998</v>
      </c>
      <c r="BF677" s="13">
        <f>1-_xlfn.PERCENTRANK.EXC($BA676:$BA$1474,BA677)</f>
        <v>0.72499999999999998</v>
      </c>
      <c r="BG677" s="13">
        <v>0</v>
      </c>
      <c r="BH677" s="16">
        <f t="shared" si="295"/>
        <v>0.56359999999999999</v>
      </c>
    </row>
    <row r="678" spans="1:60" collapsed="1">
      <c r="A678" s="4" t="s">
        <v>2410</v>
      </c>
      <c r="B678" s="4" t="s">
        <v>2411</v>
      </c>
      <c r="C678" s="4" t="s">
        <v>20</v>
      </c>
      <c r="D678" s="4" t="s">
        <v>2407</v>
      </c>
      <c r="E678" s="45">
        <v>52236740000</v>
      </c>
      <c r="F678" s="45">
        <v>41336651000</v>
      </c>
      <c r="G678" s="45">
        <v>43854000000</v>
      </c>
      <c r="H678" s="45">
        <v>52811000000</v>
      </c>
      <c r="I678" s="43">
        <v>4361167000</v>
      </c>
      <c r="J678" s="43">
        <v>2748000000</v>
      </c>
      <c r="K678" s="43">
        <v>3616000000</v>
      </c>
      <c r="L678" s="45">
        <v>3754000000</v>
      </c>
      <c r="M678" s="45">
        <v>19975250</v>
      </c>
      <c r="N678" s="45">
        <v>16311710</v>
      </c>
      <c r="O678" s="45">
        <v>16336140</v>
      </c>
      <c r="P678" s="45">
        <v>13378000000</v>
      </c>
      <c r="Q678" s="45">
        <v>21703000000</v>
      </c>
      <c r="R678" s="45">
        <v>7786000000</v>
      </c>
      <c r="S678" s="45">
        <v>3249000000</v>
      </c>
      <c r="T678" s="45">
        <v>32198740000.000099</v>
      </c>
      <c r="U678" s="1">
        <v>10.430237283350699</v>
      </c>
      <c r="V678" s="8"/>
      <c r="W678" s="1"/>
      <c r="X678" s="11">
        <f t="shared" si="296"/>
        <v>0</v>
      </c>
      <c r="Y678" s="5">
        <f t="shared" si="272"/>
        <v>0</v>
      </c>
      <c r="Z678" s="5"/>
      <c r="AA678" s="5">
        <f t="shared" si="273"/>
        <v>0</v>
      </c>
      <c r="AB678" s="5"/>
      <c r="AC678" s="5"/>
      <c r="AD678" s="5"/>
      <c r="AE678" s="5">
        <f t="shared" si="274"/>
        <v>0</v>
      </c>
      <c r="AF678" s="10"/>
      <c r="AG678" s="12">
        <f t="shared" si="275"/>
        <v>0.10550363647021138</v>
      </c>
      <c r="AH678" s="12">
        <f t="shared" si="276"/>
        <v>6.2662470926255306E-2</v>
      </c>
      <c r="AI678" s="12">
        <f t="shared" si="270"/>
        <v>7.1083675749370398E-2</v>
      </c>
      <c r="AJ678" s="12">
        <f t="shared" si="277"/>
        <v>1.451432231552463E-2</v>
      </c>
      <c r="AK678" s="12">
        <f t="shared" si="278"/>
        <v>3.1460330380979062E-2</v>
      </c>
      <c r="AL678" s="12">
        <f t="shared" si="279"/>
        <v>-8.7799202180214309E-3</v>
      </c>
      <c r="AM678" s="12">
        <f t="shared" si="280"/>
        <v>5.3366712278583472E-2</v>
      </c>
      <c r="AN678" s="6">
        <f t="shared" si="281"/>
        <v>2069.3934243626486</v>
      </c>
      <c r="AO678" s="6">
        <f t="shared" si="282"/>
        <v>2688.4980176817758</v>
      </c>
      <c r="AP678" s="6">
        <f t="shared" si="283"/>
        <v>3232.7710217958465</v>
      </c>
      <c r="AQ678" s="6">
        <f t="shared" si="284"/>
        <v>218.32853155780276</v>
      </c>
      <c r="AR678" s="6">
        <f t="shared" si="285"/>
        <v>168.4679288682793</v>
      </c>
      <c r="AS678" s="6">
        <f t="shared" si="286"/>
        <v>229.79724708529679</v>
      </c>
      <c r="AT678" s="12">
        <f t="shared" si="287"/>
        <v>2.6587549763993357E-2</v>
      </c>
      <c r="AU678" s="12">
        <f t="shared" si="288"/>
        <v>3.1203085894723426E-2</v>
      </c>
      <c r="AV678" s="12">
        <f t="shared" si="289"/>
        <v>3.0160941027850274E-3</v>
      </c>
      <c r="AW678" s="12">
        <f t="shared" si="290"/>
        <v>5.3104004377215519E-2</v>
      </c>
      <c r="AX678" s="12">
        <f t="shared" si="291"/>
        <v>-8.7799202180214309E-3</v>
      </c>
      <c r="AY678" s="6">
        <f t="shared" si="292"/>
        <v>39618000000</v>
      </c>
      <c r="AZ678" s="13">
        <f t="shared" si="293"/>
        <v>9.4754909384623151E-2</v>
      </c>
      <c r="BA678" s="14">
        <f t="shared" si="294"/>
        <v>8.5771816728822845</v>
      </c>
      <c r="BB678" s="6"/>
      <c r="BC678" s="15"/>
      <c r="BD678" s="13">
        <f>_xlfn.PERCENTRANK.EXC($AX677:$AX$1474,AX678)</f>
        <v>0.67</v>
      </c>
      <c r="BE678" s="13">
        <f>_xlfn.PERCENTRANK.EXC($AZ677:$AZ$1474,AZ678)</f>
        <v>0.61499999999999999</v>
      </c>
      <c r="BF678" s="13">
        <f>1-_xlfn.PERCENTRANK.EXC($BA677:$BA$1474,BA678)</f>
        <v>0.78400000000000003</v>
      </c>
      <c r="BG678" s="13">
        <v>0</v>
      </c>
      <c r="BH678" s="16">
        <f t="shared" si="295"/>
        <v>0.5706</v>
      </c>
    </row>
    <row r="679" spans="1:60" collapsed="1">
      <c r="A679" s="4" t="s">
        <v>1014</v>
      </c>
      <c r="B679" s="4" t="s">
        <v>1015</v>
      </c>
      <c r="C679" s="4" t="s">
        <v>20</v>
      </c>
      <c r="D679" s="4" t="s">
        <v>803</v>
      </c>
      <c r="E679" s="45">
        <v>197373208830</v>
      </c>
      <c r="F679" s="45">
        <v>94164000000</v>
      </c>
      <c r="G679" s="45">
        <v>120198000000</v>
      </c>
      <c r="H679" s="45">
        <v>147703000000</v>
      </c>
      <c r="I679" s="43">
        <v>15069000000</v>
      </c>
      <c r="J679" s="43">
        <v>18872000000</v>
      </c>
      <c r="K679" s="43">
        <v>16105000000</v>
      </c>
      <c r="L679" s="45">
        <v>19053000000</v>
      </c>
      <c r="M679" s="45">
        <v>97236230</v>
      </c>
      <c r="N679" s="45">
        <v>91044740</v>
      </c>
      <c r="O679" s="45">
        <v>95838730</v>
      </c>
      <c r="P679" s="45">
        <v>28448000000</v>
      </c>
      <c r="Q679" s="45">
        <v>56493000000</v>
      </c>
      <c r="R679" s="45">
        <v>84705000000</v>
      </c>
      <c r="S679" s="45">
        <v>6019000000</v>
      </c>
      <c r="T679" s="45">
        <v>182495172809.5</v>
      </c>
      <c r="U679" s="1">
        <v>12.913770817211301</v>
      </c>
      <c r="V679" s="8">
        <v>2</v>
      </c>
      <c r="W679" s="1"/>
      <c r="X679" s="11">
        <f t="shared" si="296"/>
        <v>0</v>
      </c>
      <c r="Y679" s="5">
        <f t="shared" si="272"/>
        <v>0</v>
      </c>
      <c r="Z679" s="5"/>
      <c r="AA679" s="5">
        <f t="shared" si="273"/>
        <v>0</v>
      </c>
      <c r="AB679" s="5"/>
      <c r="AC679" s="5"/>
      <c r="AD679" s="5"/>
      <c r="AE679" s="5">
        <f t="shared" si="274"/>
        <v>0</v>
      </c>
      <c r="AF679" s="10"/>
      <c r="AG679" s="12">
        <f t="shared" si="275"/>
        <v>0.16002931056454697</v>
      </c>
      <c r="AH679" s="12">
        <f t="shared" si="276"/>
        <v>0.15700760411986889</v>
      </c>
      <c r="AI679" s="12">
        <f t="shared" si="270"/>
        <v>0.12899534877422936</v>
      </c>
      <c r="AJ679" s="12">
        <f t="shared" si="277"/>
        <v>2.6834046086708252E-2</v>
      </c>
      <c r="AK679" s="12">
        <f t="shared" si="278"/>
        <v>3.4940412874021165E-2</v>
      </c>
      <c r="AL679" s="12">
        <f t="shared" si="279"/>
        <v>1.3894759907222998E-2</v>
      </c>
      <c r="AM679" s="12">
        <f t="shared" si="280"/>
        <v>1.5921373375471504E-3</v>
      </c>
      <c r="AN679" s="6">
        <f t="shared" si="281"/>
        <v>968.40447228363337</v>
      </c>
      <c r="AO679" s="6">
        <f t="shared" si="282"/>
        <v>1320.2080647382813</v>
      </c>
      <c r="AP679" s="6">
        <f t="shared" si="283"/>
        <v>1541.1619081346341</v>
      </c>
      <c r="AQ679" s="6">
        <f t="shared" si="284"/>
        <v>154.97310004717377</v>
      </c>
      <c r="AR679" s="6">
        <f t="shared" si="285"/>
        <v>207.2827051842863</v>
      </c>
      <c r="AS679" s="6">
        <f t="shared" si="286"/>
        <v>198.80271785738395</v>
      </c>
      <c r="AT679" s="12">
        <f t="shared" si="287"/>
        <v>2.7708827825207116E-2</v>
      </c>
      <c r="AU679" s="12">
        <f t="shared" si="288"/>
        <v>2.6126682615438934E-2</v>
      </c>
      <c r="AV679" s="12">
        <f t="shared" si="289"/>
        <v>1.475851839293596E-2</v>
      </c>
      <c r="AW679" s="12">
        <f t="shared" si="290"/>
        <v>-6.9375932805618712E-3</v>
      </c>
      <c r="AX679" s="12">
        <f t="shared" si="291"/>
        <v>-6.9375932805618712E-3</v>
      </c>
      <c r="AY679" s="6">
        <f t="shared" si="292"/>
        <v>163627000000</v>
      </c>
      <c r="AZ679" s="13">
        <f t="shared" si="293"/>
        <v>0.11644166305071901</v>
      </c>
      <c r="BA679" s="14">
        <f t="shared" si="294"/>
        <v>9.5782907053744815</v>
      </c>
      <c r="BB679" s="6"/>
      <c r="BC679" s="15"/>
      <c r="BD679" s="13">
        <f>_xlfn.PERCENTRANK.EXC($AX678:$AX$1474,AX679)</f>
        <v>0.68400000000000005</v>
      </c>
      <c r="BE679" s="13">
        <f>_xlfn.PERCENTRANK.EXC($AZ678:$AZ$1474,AZ679)</f>
        <v>0.73499999999999999</v>
      </c>
      <c r="BF679" s="13">
        <f>1-_xlfn.PERCENTRANK.EXC($BA678:$BA$1474,BA679)</f>
        <v>0.72099999999999997</v>
      </c>
      <c r="BG679" s="13">
        <v>0</v>
      </c>
      <c r="BH679" s="16">
        <f t="shared" si="295"/>
        <v>0.57220000000000004</v>
      </c>
    </row>
    <row r="680" spans="1:60" collapsed="1">
      <c r="A680" s="4" t="s">
        <v>2552</v>
      </c>
      <c r="B680" s="4" t="s">
        <v>2553</v>
      </c>
      <c r="C680" s="4" t="s">
        <v>20</v>
      </c>
      <c r="D680" s="4" t="s">
        <v>2543</v>
      </c>
      <c r="E680" s="45">
        <v>29742521410</v>
      </c>
      <c r="F680" s="45">
        <v>37033000000</v>
      </c>
      <c r="G680" s="45">
        <v>34739000000</v>
      </c>
      <c r="H680" s="45">
        <v>43324000000</v>
      </c>
      <c r="I680" s="43">
        <v>1367000000</v>
      </c>
      <c r="J680" s="43">
        <v>2040000000</v>
      </c>
      <c r="K680" s="43">
        <v>5263000000</v>
      </c>
      <c r="L680" s="45">
        <v>3636000000</v>
      </c>
      <c r="M680" s="45">
        <v>8181300</v>
      </c>
      <c r="N680" s="45">
        <v>7904520</v>
      </c>
      <c r="O680" s="45">
        <v>7921680</v>
      </c>
      <c r="P680" s="45">
        <v>12927000000</v>
      </c>
      <c r="Q680" s="45">
        <v>12024000000</v>
      </c>
      <c r="R680" s="45">
        <v>23729000000</v>
      </c>
      <c r="S680" s="45">
        <v>4600000000</v>
      </c>
      <c r="T680" s="45">
        <v>34411207710</v>
      </c>
      <c r="U680" s="1">
        <v>15.639009946410299</v>
      </c>
      <c r="V680" s="8">
        <v>3</v>
      </c>
      <c r="W680" s="1"/>
      <c r="X680" s="11">
        <f t="shared" si="296"/>
        <v>0</v>
      </c>
      <c r="Y680" s="5">
        <f t="shared" si="272"/>
        <v>0</v>
      </c>
      <c r="Z680" s="5"/>
      <c r="AA680" s="5">
        <f t="shared" si="273"/>
        <v>0</v>
      </c>
      <c r="AB680" s="5"/>
      <c r="AC680" s="5"/>
      <c r="AD680" s="5"/>
      <c r="AE680" s="17">
        <f t="shared" si="274"/>
        <v>0</v>
      </c>
      <c r="AF680" s="10"/>
      <c r="AG680" s="12">
        <f t="shared" si="275"/>
        <v>3.6913023519563631E-2</v>
      </c>
      <c r="AH680" s="12">
        <f t="shared" si="276"/>
        <v>5.8723624744523445E-2</v>
      </c>
      <c r="AI680" s="12">
        <f t="shared" si="270"/>
        <v>8.3925768627088906E-2</v>
      </c>
      <c r="AJ680" s="12">
        <f t="shared" si="277"/>
        <v>9.2719766088085187E-3</v>
      </c>
      <c r="AK680" s="12">
        <f t="shared" si="278"/>
        <v>3.7493072998833199E-2</v>
      </c>
      <c r="AL680" s="12">
        <f t="shared" si="279"/>
        <v>5.9232973606314632E-2</v>
      </c>
      <c r="AM680" s="12">
        <f t="shared" si="280"/>
        <v>0.10111400014142302</v>
      </c>
      <c r="AN680" s="6">
        <f t="shared" si="281"/>
        <v>4526.5422365638715</v>
      </c>
      <c r="AO680" s="6">
        <f t="shared" si="282"/>
        <v>4394.8272633885426</v>
      </c>
      <c r="AP680" s="6">
        <f t="shared" si="283"/>
        <v>5469.041920400723</v>
      </c>
      <c r="AQ680" s="6">
        <f t="shared" si="284"/>
        <v>167.08836004058034</v>
      </c>
      <c r="AR680" s="6">
        <f t="shared" si="285"/>
        <v>258.08018703222967</v>
      </c>
      <c r="AS680" s="6">
        <f t="shared" si="286"/>
        <v>458.99354682340106</v>
      </c>
      <c r="AT680" s="12">
        <f t="shared" si="287"/>
        <v>1.1188308787789314E-2</v>
      </c>
      <c r="AU680" s="12">
        <f t="shared" si="288"/>
        <v>3.7118163646150393E-2</v>
      </c>
      <c r="AV680" s="12">
        <f t="shared" si="289"/>
        <v>6.1244168090461182E-2</v>
      </c>
      <c r="AW680" s="12">
        <f t="shared" si="290"/>
        <v>0.10071610067802728</v>
      </c>
      <c r="AX680" s="12">
        <f t="shared" si="291"/>
        <v>9.2719766088085187E-3</v>
      </c>
      <c r="AY680" s="6">
        <f t="shared" si="292"/>
        <v>44080000000</v>
      </c>
      <c r="AZ680" s="13">
        <f t="shared" si="293"/>
        <v>8.2486388384754986E-2</v>
      </c>
      <c r="BA680" s="14">
        <f t="shared" si="294"/>
        <v>9.4640285231023107</v>
      </c>
      <c r="BB680" s="6"/>
      <c r="BC680" s="15"/>
      <c r="BD680" s="13">
        <f>_xlfn.PERCENTRANK.EXC($AX679:$AX$1474,AX680)</f>
        <v>0.81</v>
      </c>
      <c r="BE680" s="13">
        <f>_xlfn.PERCENTRANK.EXC($AZ679:$AZ$1474,AZ680)</f>
        <v>0.53</v>
      </c>
      <c r="BF680" s="13">
        <f>1-_xlfn.PERCENTRANK.EXC($BA679:$BA$1474,BA680)</f>
        <v>0.72799999999999998</v>
      </c>
      <c r="BG680" s="13">
        <v>0</v>
      </c>
      <c r="BH680" s="16">
        <f t="shared" si="295"/>
        <v>0.55920000000000003</v>
      </c>
    </row>
    <row r="681" spans="1:60" collapsed="1">
      <c r="A681" s="4" t="s">
        <v>1577</v>
      </c>
      <c r="B681" s="4" t="s">
        <v>1578</v>
      </c>
      <c r="C681" s="4" t="s">
        <v>20</v>
      </c>
      <c r="D681" s="4" t="s">
        <v>1564</v>
      </c>
      <c r="E681" s="45">
        <v>43425717107</v>
      </c>
      <c r="F681" s="45">
        <v>57379000000</v>
      </c>
      <c r="G681" s="45">
        <v>80605000000</v>
      </c>
      <c r="H681" s="45">
        <v>110449000000</v>
      </c>
      <c r="I681" s="43">
        <v>1220000000</v>
      </c>
      <c r="J681" s="43">
        <v>2625000000</v>
      </c>
      <c r="K681" s="43">
        <v>2286000000</v>
      </c>
      <c r="L681" s="45">
        <v>5052000000</v>
      </c>
      <c r="M681" s="45">
        <v>18852000</v>
      </c>
      <c r="N681" s="45">
        <v>17974000</v>
      </c>
      <c r="O681" s="45">
        <v>17560000</v>
      </c>
      <c r="P681" s="45">
        <v>15881000000</v>
      </c>
      <c r="Q681" s="45">
        <v>15999000000</v>
      </c>
      <c r="R681" s="45">
        <v>33399000000</v>
      </c>
      <c r="S681" s="45">
        <v>9789000000</v>
      </c>
      <c r="T681" s="45">
        <v>65600717107</v>
      </c>
      <c r="U681" s="1">
        <v>11.778813708898699</v>
      </c>
      <c r="V681" s="8">
        <v>2</v>
      </c>
      <c r="W681" s="1">
        <v>2.0063654387978702</v>
      </c>
      <c r="X681" s="11">
        <f t="shared" si="296"/>
        <v>0</v>
      </c>
      <c r="Y681" s="5">
        <f t="shared" si="272"/>
        <v>0</v>
      </c>
      <c r="Z681" s="5"/>
      <c r="AA681" s="5">
        <f t="shared" si="273"/>
        <v>0</v>
      </c>
      <c r="AB681" s="5"/>
      <c r="AC681" s="5"/>
      <c r="AD681" s="5"/>
      <c r="AE681" s="5">
        <f t="shared" si="274"/>
        <v>0</v>
      </c>
      <c r="AF681" s="10"/>
      <c r="AG681" s="12">
        <f t="shared" si="275"/>
        <v>2.1262134230293314E-2</v>
      </c>
      <c r="AH681" s="12">
        <f t="shared" si="276"/>
        <v>3.256621797655232E-2</v>
      </c>
      <c r="AI681" s="12">
        <f t="shared" si="270"/>
        <v>4.5740568044980036E-2</v>
      </c>
      <c r="AJ681" s="12">
        <f t="shared" si="277"/>
        <v>3.927368341215054E-2</v>
      </c>
      <c r="AK681" s="12">
        <f t="shared" si="278"/>
        <v>5.3901366536829753E-2</v>
      </c>
      <c r="AL681" s="12">
        <f t="shared" si="279"/>
        <v>8.7176876154973604E-2</v>
      </c>
      <c r="AM681" s="12">
        <f t="shared" si="280"/>
        <v>0.11529307518598197</v>
      </c>
      <c r="AN681" s="6">
        <f t="shared" si="281"/>
        <v>3043.6558455336303</v>
      </c>
      <c r="AO681" s="6">
        <f t="shared" si="282"/>
        <v>4484.5332146433739</v>
      </c>
      <c r="AP681" s="6">
        <f t="shared" si="283"/>
        <v>6289.8063781321189</v>
      </c>
      <c r="AQ681" s="6">
        <f t="shared" si="284"/>
        <v>64.714619138552948</v>
      </c>
      <c r="AR681" s="6">
        <f t="shared" si="285"/>
        <v>146.04428619116501</v>
      </c>
      <c r="AS681" s="6">
        <f t="shared" si="286"/>
        <v>287.69931662870164</v>
      </c>
      <c r="AT681" s="12">
        <f t="shared" si="287"/>
        <v>4.3622974880707543E-2</v>
      </c>
      <c r="AU681" s="12">
        <f t="shared" si="288"/>
        <v>5.8002446458409906E-2</v>
      </c>
      <c r="AV681" s="12">
        <f t="shared" si="289"/>
        <v>9.1726639309515301E-2</v>
      </c>
      <c r="AW681" s="12">
        <f t="shared" si="290"/>
        <v>0.11963305061684459</v>
      </c>
      <c r="AX681" s="12">
        <f t="shared" si="291"/>
        <v>3.927368341215054E-2</v>
      </c>
      <c r="AY681" s="6">
        <f t="shared" si="292"/>
        <v>55490000000</v>
      </c>
      <c r="AZ681" s="13">
        <f t="shared" si="293"/>
        <v>9.1043431248873666E-2</v>
      </c>
      <c r="BA681" s="14">
        <f t="shared" si="294"/>
        <v>12.985098398060174</v>
      </c>
      <c r="BB681" s="6"/>
      <c r="BC681" s="15"/>
      <c r="BD681" s="13">
        <f>_xlfn.PERCENTRANK.EXC($AX680:$AX$1474,AX681)</f>
        <v>0.95299999999999996</v>
      </c>
      <c r="BE681" s="13">
        <f>_xlfn.PERCENTRANK.EXC($AZ680:$AZ$1474,AZ681)</f>
        <v>0.59</v>
      </c>
      <c r="BF681" s="13">
        <f>1-_xlfn.PERCENTRANK.EXC($BA680:$BA$1474,BA681)</f>
        <v>0.53899999999999992</v>
      </c>
      <c r="BG681" s="13">
        <v>0</v>
      </c>
      <c r="BH681" s="16">
        <f t="shared" si="295"/>
        <v>0.5242</v>
      </c>
    </row>
    <row r="682" spans="1:60" collapsed="1">
      <c r="A682" s="4" t="s">
        <v>1465</v>
      </c>
      <c r="B682" s="4" t="s">
        <v>1466</v>
      </c>
      <c r="C682" s="4" t="s">
        <v>20</v>
      </c>
      <c r="D682" s="4" t="s">
        <v>1462</v>
      </c>
      <c r="E682" s="45">
        <v>355570849400</v>
      </c>
      <c r="F682" s="45">
        <v>96679000000</v>
      </c>
      <c r="G682" s="45">
        <v>166285000000</v>
      </c>
      <c r="H682" s="45">
        <v>206603000000</v>
      </c>
      <c r="I682" s="43">
        <v>7821000000</v>
      </c>
      <c r="J682" s="43">
        <v>13026000000</v>
      </c>
      <c r="K682" s="43">
        <v>25424000000</v>
      </c>
      <c r="L682" s="45">
        <v>21044000000</v>
      </c>
      <c r="M682" s="45">
        <v>88552000</v>
      </c>
      <c r="N682" s="45">
        <v>85657000</v>
      </c>
      <c r="O682" s="45">
        <v>84170000</v>
      </c>
      <c r="P682" s="45">
        <v>64825000000</v>
      </c>
      <c r="Q682" s="45">
        <v>58788000000</v>
      </c>
      <c r="R682" s="45">
        <v>24446000000</v>
      </c>
      <c r="S682" s="45">
        <v>22940000000</v>
      </c>
      <c r="T682" s="45">
        <v>307978917260.00098</v>
      </c>
      <c r="U682" s="1">
        <v>19.755113883995101</v>
      </c>
      <c r="V682" s="8">
        <v>2</v>
      </c>
      <c r="W682" s="1"/>
      <c r="X682" s="11">
        <f t="shared" si="296"/>
        <v>0</v>
      </c>
      <c r="Y682" s="5">
        <f t="shared" si="272"/>
        <v>0</v>
      </c>
      <c r="Z682" s="5"/>
      <c r="AA682" s="5">
        <f t="shared" si="273"/>
        <v>0</v>
      </c>
      <c r="AB682" s="5"/>
      <c r="AC682" s="5"/>
      <c r="AD682" s="5"/>
      <c r="AE682" s="5">
        <f t="shared" si="274"/>
        <v>0</v>
      </c>
      <c r="AF682" s="10"/>
      <c r="AG682" s="12">
        <f t="shared" si="275"/>
        <v>8.0896575264535212E-2</v>
      </c>
      <c r="AH682" s="12">
        <f t="shared" si="276"/>
        <v>7.8335388038608414E-2</v>
      </c>
      <c r="AI682" s="12">
        <f t="shared" si="270"/>
        <v>0.10185718503603529</v>
      </c>
      <c r="AJ682" s="12">
        <f t="shared" si="277"/>
        <v>4.5683519001743278E-2</v>
      </c>
      <c r="AK682" s="12">
        <f t="shared" si="278"/>
        <v>3.68452078854411E-2</v>
      </c>
      <c r="AL682" s="12">
        <f t="shared" si="279"/>
        <v>5.9952090463319951E-2</v>
      </c>
      <c r="AM682" s="12">
        <f t="shared" si="280"/>
        <v>8.3227149789448562E-2</v>
      </c>
      <c r="AN682" s="6">
        <f t="shared" si="281"/>
        <v>1091.7765832505195</v>
      </c>
      <c r="AO682" s="6">
        <f t="shared" si="282"/>
        <v>1941.2890948784104</v>
      </c>
      <c r="AP682" s="6">
        <f t="shared" si="283"/>
        <v>2454.5918973506</v>
      </c>
      <c r="AQ682" s="6">
        <f t="shared" si="284"/>
        <v>88.320986538982737</v>
      </c>
      <c r="AR682" s="6">
        <f t="shared" si="285"/>
        <v>152.07163454241919</v>
      </c>
      <c r="AS682" s="6">
        <f t="shared" si="286"/>
        <v>250.01782107639301</v>
      </c>
      <c r="AT682" s="12">
        <f t="shared" si="287"/>
        <v>4.8809941617829145E-2</v>
      </c>
      <c r="AU682" s="12">
        <f t="shared" si="288"/>
        <v>3.9875900902565542E-2</v>
      </c>
      <c r="AV682" s="12">
        <f t="shared" si="289"/>
        <v>6.3121173773302175E-2</v>
      </c>
      <c r="AW682" s="12">
        <f t="shared" si="290"/>
        <v>8.6393416975581117E-2</v>
      </c>
      <c r="AX682" s="12">
        <f t="shared" si="291"/>
        <v>3.68452078854411E-2</v>
      </c>
      <c r="AY682" s="6">
        <f t="shared" si="292"/>
        <v>125119000000</v>
      </c>
      <c r="AZ682" s="13">
        <f t="shared" si="293"/>
        <v>0.16819188132897481</v>
      </c>
      <c r="BA682" s="14">
        <f t="shared" si="294"/>
        <v>14.634998919407003</v>
      </c>
      <c r="BB682" s="6"/>
      <c r="BC682" s="15"/>
      <c r="BD682" s="13">
        <f>_xlfn.PERCENTRANK.EXC($AX681:$AX$1474,AX682)</f>
        <v>0.94799999999999995</v>
      </c>
      <c r="BE682" s="13">
        <f>_xlfn.PERCENTRANK.EXC($AZ681:$AZ$1474,AZ682)</f>
        <v>0.86399999999999999</v>
      </c>
      <c r="BF682" s="13">
        <f>1-_xlfn.PERCENTRANK.EXC($BA681:$BA$1474,BA682)</f>
        <v>0.46599999999999997</v>
      </c>
      <c r="BG682" s="13">
        <v>0</v>
      </c>
      <c r="BH682" s="16">
        <f t="shared" si="295"/>
        <v>0.54879999999999995</v>
      </c>
    </row>
    <row r="683" spans="1:60" collapsed="1">
      <c r="A683" s="4" t="s">
        <v>2700</v>
      </c>
      <c r="B683" s="4" t="s">
        <v>2701</v>
      </c>
      <c r="C683" s="4" t="s">
        <v>20</v>
      </c>
      <c r="D683" s="4" t="s">
        <v>2543</v>
      </c>
      <c r="E683" s="45">
        <v>17413983000</v>
      </c>
      <c r="F683" s="45">
        <v>24998726000</v>
      </c>
      <c r="G683" s="45">
        <v>24068614000</v>
      </c>
      <c r="H683" s="45">
        <v>26169826000</v>
      </c>
      <c r="I683" s="43">
        <v>1442665000</v>
      </c>
      <c r="J683" s="43">
        <v>545787000</v>
      </c>
      <c r="K683" s="43">
        <v>688370000</v>
      </c>
      <c r="L683" s="45">
        <v>1372452000</v>
      </c>
      <c r="M683" s="45">
        <v>7550820</v>
      </c>
      <c r="N683" s="45">
        <v>7186900</v>
      </c>
      <c r="O683" s="45">
        <v>7162180</v>
      </c>
      <c r="P683" s="45">
        <v>5364895000</v>
      </c>
      <c r="Q683" s="45">
        <v>3492530000</v>
      </c>
      <c r="R683" s="45">
        <v>7271224000</v>
      </c>
      <c r="S683" s="45">
        <v>2490706000</v>
      </c>
      <c r="T683" s="45">
        <v>13548034944</v>
      </c>
      <c r="U683" s="1">
        <v>8.8393693768538206</v>
      </c>
      <c r="V683" s="8">
        <v>5</v>
      </c>
      <c r="W683" s="1"/>
      <c r="X683" s="11">
        <f t="shared" si="296"/>
        <v>0</v>
      </c>
      <c r="Y683" s="5">
        <f t="shared" si="272"/>
        <v>0</v>
      </c>
      <c r="Z683" s="5"/>
      <c r="AA683" s="5">
        <f t="shared" si="273"/>
        <v>0</v>
      </c>
      <c r="AB683" s="5"/>
      <c r="AC683" s="5"/>
      <c r="AD683" s="5"/>
      <c r="AE683" s="5">
        <f t="shared" si="274"/>
        <v>0</v>
      </c>
      <c r="AF683" s="10"/>
      <c r="AG683" s="12">
        <f t="shared" si="275"/>
        <v>5.7709540878203153E-2</v>
      </c>
      <c r="AH683" s="12">
        <f t="shared" si="276"/>
        <v>2.2676295361253457E-2</v>
      </c>
      <c r="AI683" s="12">
        <f t="shared" si="270"/>
        <v>5.2444062868434817E-2</v>
      </c>
      <c r="AJ683" s="12">
        <f t="shared" si="277"/>
        <v>2.6967004030853392E-3</v>
      </c>
      <c r="AK683" s="12">
        <f t="shared" si="278"/>
        <v>1.4047484802961252E-2</v>
      </c>
      <c r="AL683" s="12">
        <f t="shared" si="279"/>
        <v>-2.9305901475563667E-3</v>
      </c>
      <c r="AM683" s="12">
        <f t="shared" si="280"/>
        <v>0.1661264950817487</v>
      </c>
      <c r="AN683" s="6">
        <f t="shared" si="281"/>
        <v>3310.7299604546261</v>
      </c>
      <c r="AO683" s="6">
        <f t="shared" si="282"/>
        <v>3348.9562954820576</v>
      </c>
      <c r="AP683" s="6">
        <f t="shared" si="283"/>
        <v>3653.8911337051009</v>
      </c>
      <c r="AQ683" s="6">
        <f t="shared" si="284"/>
        <v>191.06070598954815</v>
      </c>
      <c r="AR683" s="6">
        <f t="shared" si="285"/>
        <v>75.941922108280338</v>
      </c>
      <c r="AS683" s="6">
        <f t="shared" si="286"/>
        <v>191.62489633044689</v>
      </c>
      <c r="AT683" s="12">
        <f t="shared" si="287"/>
        <v>5.8182705820073455E-3</v>
      </c>
      <c r="AU683" s="12">
        <f t="shared" si="288"/>
        <v>1.4629972262934166E-2</v>
      </c>
      <c r="AV683" s="12">
        <f t="shared" si="289"/>
        <v>1.7346129178652525E-4</v>
      </c>
      <c r="AW683" s="12">
        <f t="shared" si="290"/>
        <v>0.16679633951241613</v>
      </c>
      <c r="AX683" s="12">
        <f t="shared" si="291"/>
        <v>-2.9305901475563667E-3</v>
      </c>
      <c r="AY683" s="6">
        <f t="shared" si="292"/>
        <v>13637943000</v>
      </c>
      <c r="AZ683" s="13">
        <f t="shared" si="293"/>
        <v>0.10063482447462935</v>
      </c>
      <c r="BA683" s="14">
        <f t="shared" si="294"/>
        <v>9.8714089410777213</v>
      </c>
      <c r="BB683" s="6"/>
      <c r="BC683" s="15"/>
      <c r="BD683" s="13">
        <f>_xlfn.PERCENTRANK.EXC($AX682:$AX$1474,AX683)</f>
        <v>0.71699999999999997</v>
      </c>
      <c r="BE683" s="13">
        <f>_xlfn.PERCENTRANK.EXC($AZ682:$AZ$1474,AZ683)</f>
        <v>0.65400000000000003</v>
      </c>
      <c r="BF683" s="13">
        <f>1-_xlfn.PERCENTRANK.EXC($BA682:$BA$1474,BA683)</f>
        <v>0.69900000000000007</v>
      </c>
      <c r="BG683" s="13">
        <v>0</v>
      </c>
      <c r="BH683" s="16">
        <f t="shared" si="295"/>
        <v>0.55380000000000007</v>
      </c>
    </row>
    <row r="684" spans="1:60" collapsed="1">
      <c r="A684" s="4" t="s">
        <v>2600</v>
      </c>
      <c r="B684" s="4" t="s">
        <v>2601</v>
      </c>
      <c r="C684" s="4" t="s">
        <v>20</v>
      </c>
      <c r="D684" s="4" t="s">
        <v>2543</v>
      </c>
      <c r="E684" s="45">
        <v>219882000000</v>
      </c>
      <c r="F684" s="45">
        <v>266513000000</v>
      </c>
      <c r="G684" s="45">
        <v>293970000000</v>
      </c>
      <c r="H684" s="45">
        <v>419568000000</v>
      </c>
      <c r="I684" s="43">
        <v>19283000000</v>
      </c>
      <c r="J684" s="43">
        <v>19262000000</v>
      </c>
      <c r="K684" s="43">
        <v>-15921000000</v>
      </c>
      <c r="L684" s="45">
        <v>23528000000</v>
      </c>
      <c r="M684" s="45">
        <v>37340600</v>
      </c>
      <c r="N684" s="45">
        <v>40474000</v>
      </c>
      <c r="O684" s="45">
        <v>39713000</v>
      </c>
      <c r="P684" s="45">
        <v>98571000000</v>
      </c>
      <c r="Q684" s="45">
        <v>86056000000</v>
      </c>
      <c r="R684" s="45">
        <v>189520000000</v>
      </c>
      <c r="S684" s="45">
        <v>53138000000</v>
      </c>
      <c r="T684" s="45">
        <v>204456000000</v>
      </c>
      <c r="U684" s="1">
        <v>24.7875982979449</v>
      </c>
      <c r="V684" s="8">
        <v>3</v>
      </c>
      <c r="W684" s="1"/>
      <c r="X684" s="11">
        <f t="shared" si="296"/>
        <v>0</v>
      </c>
      <c r="Y684" s="5">
        <f t="shared" si="272"/>
        <v>0</v>
      </c>
      <c r="Z684" s="5"/>
      <c r="AA684" s="5">
        <f t="shared" si="273"/>
        <v>0</v>
      </c>
      <c r="AB684" s="5"/>
      <c r="AC684" s="5"/>
      <c r="AD684" s="5"/>
      <c r="AE684" s="17">
        <f t="shared" si="274"/>
        <v>0</v>
      </c>
      <c r="AF684" s="10"/>
      <c r="AG684" s="12">
        <f t="shared" si="275"/>
        <v>7.2352943383624815E-2</v>
      </c>
      <c r="AH684" s="12">
        <f t="shared" si="276"/>
        <v>6.5523692893832711E-2</v>
      </c>
      <c r="AI684" s="12">
        <f t="shared" si="270"/>
        <v>5.6076726537772181E-2</v>
      </c>
      <c r="AJ684" s="12">
        <f t="shared" si="277"/>
        <v>2.7053753469860942E-2</v>
      </c>
      <c r="AK684" s="12">
        <f t="shared" si="278"/>
        <v>6.1084305351654322E-2</v>
      </c>
      <c r="AL684" s="12">
        <f t="shared" si="279"/>
        <v>1.1772719479789195E-2</v>
      </c>
      <c r="AM684" s="12">
        <f t="shared" si="280"/>
        <v>3.3904928345948049E-2</v>
      </c>
      <c r="AN684" s="6">
        <f t="shared" si="281"/>
        <v>7137.3518368746081</v>
      </c>
      <c r="AO684" s="6">
        <f t="shared" si="282"/>
        <v>7263.1813015763209</v>
      </c>
      <c r="AP684" s="6">
        <f t="shared" si="283"/>
        <v>10565.003903004053</v>
      </c>
      <c r="AQ684" s="6">
        <f t="shared" si="284"/>
        <v>516.40841336239907</v>
      </c>
      <c r="AR684" s="6">
        <f t="shared" si="285"/>
        <v>475.91046103671499</v>
      </c>
      <c r="AS684" s="6">
        <f t="shared" si="286"/>
        <v>592.45083473925411</v>
      </c>
      <c r="AT684" s="12">
        <f t="shared" si="287"/>
        <v>2.3339085946108673E-2</v>
      </c>
      <c r="AU684" s="12">
        <f t="shared" si="288"/>
        <v>6.4446396628479174E-2</v>
      </c>
      <c r="AV684" s="12">
        <f t="shared" si="289"/>
        <v>8.1133206900252386E-3</v>
      </c>
      <c r="AW684" s="12">
        <f t="shared" si="290"/>
        <v>3.7180900597282296E-2</v>
      </c>
      <c r="AX684" s="12">
        <f t="shared" si="291"/>
        <v>8.1133206900252386E-3</v>
      </c>
      <c r="AY684" s="6">
        <f t="shared" si="292"/>
        <v>321009000000</v>
      </c>
      <c r="AZ684" s="13">
        <f t="shared" si="293"/>
        <v>7.3293895186739316E-2</v>
      </c>
      <c r="BA684" s="14">
        <f t="shared" si="294"/>
        <v>8.6899013940836447</v>
      </c>
      <c r="BB684" s="6"/>
      <c r="BC684" s="15"/>
      <c r="BD684" s="13">
        <f>_xlfn.PERCENTRANK.EXC($AX683:$AX$1474,AX684)</f>
        <v>0.80200000000000005</v>
      </c>
      <c r="BE684" s="13">
        <f>_xlfn.PERCENTRANK.EXC($AZ683:$AZ$1474,AZ684)</f>
        <v>0.46200000000000002</v>
      </c>
      <c r="BF684" s="13">
        <f>1-_xlfn.PERCENTRANK.EXC($BA683:$BA$1474,BA684)</f>
        <v>0.77600000000000002</v>
      </c>
      <c r="BG684" s="13">
        <v>0</v>
      </c>
      <c r="BH684" s="16">
        <f t="shared" si="295"/>
        <v>0.56320000000000003</v>
      </c>
    </row>
    <row r="685" spans="1:60" collapsed="1">
      <c r="A685" s="4" t="s">
        <v>589</v>
      </c>
      <c r="B685" s="4" t="s">
        <v>590</v>
      </c>
      <c r="C685" s="4" t="s">
        <v>20</v>
      </c>
      <c r="D685" s="4" t="s">
        <v>582</v>
      </c>
      <c r="E685" s="45">
        <v>122045000000</v>
      </c>
      <c r="F685" s="45">
        <v>74066000000</v>
      </c>
      <c r="G685" s="45">
        <v>97349000000</v>
      </c>
      <c r="H685" s="45">
        <v>103261000000</v>
      </c>
      <c r="I685" s="43">
        <v>10103000000</v>
      </c>
      <c r="J685" s="43">
        <v>11374000000</v>
      </c>
      <c r="K685" s="43">
        <v>11751000000</v>
      </c>
      <c r="L685" s="45">
        <v>8520000000</v>
      </c>
      <c r="M685" s="45">
        <v>49316000</v>
      </c>
      <c r="N685" s="45">
        <v>39708000</v>
      </c>
      <c r="O685" s="45">
        <v>37160000</v>
      </c>
      <c r="P685" s="45">
        <v>27806000000</v>
      </c>
      <c r="Q685" s="45">
        <v>24404000000</v>
      </c>
      <c r="R685" s="45">
        <v>15049000000</v>
      </c>
      <c r="S685" s="45">
        <v>9957000000</v>
      </c>
      <c r="T685" s="45">
        <v>73789000000.000107</v>
      </c>
      <c r="U685" s="1"/>
      <c r="V685" s="8">
        <v>3</v>
      </c>
      <c r="W685" s="1"/>
      <c r="X685" s="11">
        <f t="shared" si="296"/>
        <v>0</v>
      </c>
      <c r="Y685" s="5">
        <f t="shared" si="272"/>
        <v>0</v>
      </c>
      <c r="Z685" s="5"/>
      <c r="AA685" s="5">
        <f t="shared" si="273"/>
        <v>0</v>
      </c>
      <c r="AB685" s="5"/>
      <c r="AC685" s="5"/>
      <c r="AD685" s="5"/>
      <c r="AE685" s="5">
        <f t="shared" si="274"/>
        <v>0</v>
      </c>
      <c r="AF685" s="10"/>
      <c r="AG685" s="12">
        <f t="shared" si="275"/>
        <v>0.13640536818513219</v>
      </c>
      <c r="AH685" s="12">
        <f t="shared" si="276"/>
        <v>0.11683735837039928</v>
      </c>
      <c r="AI685" s="12">
        <f t="shared" si="270"/>
        <v>8.25093694618491E-2</v>
      </c>
      <c r="AJ685" s="12">
        <f t="shared" si="277"/>
        <v>1.9739543983147145E-2</v>
      </c>
      <c r="AK685" s="12">
        <f t="shared" si="278"/>
        <v>9.8746531481375133E-3</v>
      </c>
      <c r="AL685" s="12">
        <f t="shared" si="279"/>
        <v>-9.9743970515218106E-3</v>
      </c>
      <c r="AM685" s="12">
        <f t="shared" si="280"/>
        <v>-4.7011349539119118E-2</v>
      </c>
      <c r="AN685" s="6">
        <f t="shared" si="281"/>
        <v>1501.8655203179496</v>
      </c>
      <c r="AO685" s="6">
        <f t="shared" si="282"/>
        <v>2451.621839427823</v>
      </c>
      <c r="AP685" s="6">
        <f t="shared" si="283"/>
        <v>2778.8213132400429</v>
      </c>
      <c r="AQ685" s="6">
        <f t="shared" si="284"/>
        <v>204.86251926352503</v>
      </c>
      <c r="AR685" s="6">
        <f t="shared" si="285"/>
        <v>286.44101944192607</v>
      </c>
      <c r="AS685" s="6">
        <f t="shared" si="286"/>
        <v>229.2787944025834</v>
      </c>
      <c r="AT685" s="12">
        <f t="shared" si="287"/>
        <v>3.6858247943485578E-2</v>
      </c>
      <c r="AU685" s="12">
        <f t="shared" si="288"/>
        <v>2.1099013524379151E-2</v>
      </c>
      <c r="AV685" s="12">
        <f t="shared" si="289"/>
        <v>6.6454891831839724E-3</v>
      </c>
      <c r="AW685" s="12">
        <f t="shared" si="290"/>
        <v>-3.6419254753993435E-2</v>
      </c>
      <c r="AX685" s="12">
        <f t="shared" si="291"/>
        <v>-4.7011349539119118E-2</v>
      </c>
      <c r="AY685" s="6">
        <f t="shared" si="292"/>
        <v>57302000000</v>
      </c>
      <c r="AZ685" s="13">
        <f t="shared" si="293"/>
        <v>0.14868590974137028</v>
      </c>
      <c r="BA685" s="14">
        <f t="shared" si="294"/>
        <v>8.6606807511737216</v>
      </c>
      <c r="BB685" s="6"/>
      <c r="BC685" s="15"/>
      <c r="BD685" s="13">
        <f>_xlfn.PERCENTRANK.EXC($AX684:$AX$1474,AX685)</f>
        <v>0.41899999999999998</v>
      </c>
      <c r="BE685" s="13">
        <f>_xlfn.PERCENTRANK.EXC($AZ684:$AZ$1474,AZ685)</f>
        <v>0.82699999999999996</v>
      </c>
      <c r="BF685" s="13">
        <f>1-_xlfn.PERCENTRANK.EXC($BA684:$BA$1474,BA685)</f>
        <v>0.78</v>
      </c>
      <c r="BG685" s="13">
        <v>0</v>
      </c>
      <c r="BH685" s="16">
        <f t="shared" si="295"/>
        <v>0.56120000000000003</v>
      </c>
    </row>
    <row r="686" spans="1:60" collapsed="1">
      <c r="A686" s="4" t="s">
        <v>397</v>
      </c>
      <c r="B686" s="4" t="s">
        <v>398</v>
      </c>
      <c r="C686" s="4" t="s">
        <v>20</v>
      </c>
      <c r="D686" s="4" t="s">
        <v>288</v>
      </c>
      <c r="E686" s="45">
        <v>1019508896133</v>
      </c>
      <c r="F686" s="45">
        <v>6068442000</v>
      </c>
      <c r="G686" s="45">
        <v>76393000000</v>
      </c>
      <c r="H686" s="45">
        <v>183423000000</v>
      </c>
      <c r="I686" s="43">
        <v>879823000</v>
      </c>
      <c r="J686" s="43">
        <v>23916000000</v>
      </c>
      <c r="K686" s="43">
        <v>43968000000</v>
      </c>
      <c r="L686" s="45">
        <v>56411000000</v>
      </c>
      <c r="M686" s="45">
        <v>316983170</v>
      </c>
      <c r="N686" s="45">
        <v>311644490</v>
      </c>
      <c r="O686" s="45">
        <v>299837990</v>
      </c>
      <c r="P686" s="45">
        <v>42994000000</v>
      </c>
      <c r="Q686" s="45">
        <v>3204000000</v>
      </c>
      <c r="R686" s="45">
        <v>18796000000</v>
      </c>
      <c r="S686" s="45">
        <v>532000000</v>
      </c>
      <c r="T686" s="45">
        <v>981331567426.99902</v>
      </c>
      <c r="U686" s="1">
        <v>24.019412993225501</v>
      </c>
      <c r="V686" s="8">
        <v>3</v>
      </c>
      <c r="W686" s="1"/>
      <c r="X686" s="11">
        <f t="shared" si="296"/>
        <v>0</v>
      </c>
      <c r="Y686" s="5">
        <f t="shared" si="272"/>
        <v>0</v>
      </c>
      <c r="Z686" s="5"/>
      <c r="AA686" s="5">
        <f t="shared" si="273"/>
        <v>0</v>
      </c>
      <c r="AB686" s="5"/>
      <c r="AC686" s="5"/>
      <c r="AD686" s="17"/>
      <c r="AE686" s="5">
        <f t="shared" si="274"/>
        <v>0</v>
      </c>
      <c r="AF686" s="10"/>
      <c r="AG686" s="12">
        <f t="shared" si="275"/>
        <v>0.14498334168803129</v>
      </c>
      <c r="AH686" s="12">
        <f t="shared" si="276"/>
        <v>0.31306533321115809</v>
      </c>
      <c r="AI686" s="12">
        <f t="shared" si="270"/>
        <v>0.30754594571018901</v>
      </c>
      <c r="AJ686" s="12">
        <f t="shared" si="277"/>
        <v>0.22202749014764556</v>
      </c>
      <c r="AK686" s="12">
        <f t="shared" si="278"/>
        <v>0.15717765222364033</v>
      </c>
      <c r="AL686" s="12">
        <f t="shared" si="279"/>
        <v>0.27729809358760282</v>
      </c>
      <c r="AM686" s="12">
        <f t="shared" si="280"/>
        <v>0.15375220038022896</v>
      </c>
      <c r="AN686" s="6">
        <f t="shared" si="281"/>
        <v>19.144366560533797</v>
      </c>
      <c r="AO686" s="6">
        <f t="shared" si="282"/>
        <v>245.12867209684984</v>
      </c>
      <c r="AP686" s="6">
        <f t="shared" si="283"/>
        <v>611.7403601858457</v>
      </c>
      <c r="AQ686" s="6">
        <f t="shared" si="284"/>
        <v>2.7756142384467917</v>
      </c>
      <c r="AR686" s="6">
        <f t="shared" si="285"/>
        <v>76.74128940960901</v>
      </c>
      <c r="AS686" s="6">
        <f t="shared" si="286"/>
        <v>188.13826760244757</v>
      </c>
      <c r="AT686" s="12">
        <f t="shared" si="287"/>
        <v>0.22603124239227412</v>
      </c>
      <c r="AU686" s="12">
        <f t="shared" si="288"/>
        <v>0.1646501947582939</v>
      </c>
      <c r="AV686" s="12">
        <f t="shared" si="289"/>
        <v>0.28148292997671165</v>
      </c>
      <c r="AW686" s="12">
        <f t="shared" si="290"/>
        <v>0.16120262285876907</v>
      </c>
      <c r="AX686" s="12">
        <f t="shared" si="291"/>
        <v>0.15375220038022896</v>
      </c>
      <c r="AY686" s="6">
        <f t="shared" si="292"/>
        <v>64462000000</v>
      </c>
      <c r="AZ686" s="13">
        <f t="shared" si="293"/>
        <v>0.87510471285408453</v>
      </c>
      <c r="BA686" s="14">
        <f t="shared" si="294"/>
        <v>17.396103019393362</v>
      </c>
      <c r="BB686" s="6"/>
      <c r="BC686" s="15"/>
      <c r="BD686" s="13">
        <f>_xlfn.PERCENTRANK.EXC($AX685:$AX$1474,AX686)</f>
        <v>0.996</v>
      </c>
      <c r="BE686" s="13">
        <f>_xlfn.PERCENTRANK.EXC($AZ685:$AZ$1474,AZ686)</f>
        <v>0.98599999999999999</v>
      </c>
      <c r="BF686" s="13">
        <f>1-_xlfn.PERCENTRANK.EXC($BA685:$BA$1474,BA686)</f>
        <v>0.33199999999999996</v>
      </c>
      <c r="BG686" s="13">
        <v>0</v>
      </c>
      <c r="BH686" s="16">
        <f t="shared" si="295"/>
        <v>0.5292</v>
      </c>
    </row>
    <row r="687" spans="1:60" collapsed="1">
      <c r="A687" s="4" t="s">
        <v>787</v>
      </c>
      <c r="B687" s="4" t="s">
        <v>788</v>
      </c>
      <c r="C687" s="4" t="s">
        <v>20</v>
      </c>
      <c r="D687" s="4" t="s">
        <v>784</v>
      </c>
      <c r="E687" s="45">
        <v>146688300000</v>
      </c>
      <c r="F687" s="45">
        <v>80516000000</v>
      </c>
      <c r="G687" s="45">
        <v>83320000000</v>
      </c>
      <c r="H687" s="45">
        <v>141324000000</v>
      </c>
      <c r="I687" s="43">
        <v>7895000000</v>
      </c>
      <c r="J687" s="43">
        <v>2595000000</v>
      </c>
      <c r="K687" s="43">
        <v>7716000000</v>
      </c>
      <c r="L687" s="45">
        <v>19659000000</v>
      </c>
      <c r="M687" s="45">
        <v>109576000</v>
      </c>
      <c r="N687" s="45">
        <v>110970000</v>
      </c>
      <c r="O687" s="45">
        <v>105805000</v>
      </c>
      <c r="P687" s="45">
        <v>11655000000</v>
      </c>
      <c r="Q687" s="45">
        <v>4068000000</v>
      </c>
      <c r="R687" s="45">
        <v>201124000000</v>
      </c>
      <c r="S687" s="45">
        <v>9198000000</v>
      </c>
      <c r="T687" s="45">
        <v>253209100000</v>
      </c>
      <c r="U687" s="1">
        <v>7.53625222232849</v>
      </c>
      <c r="V687" s="8">
        <v>3</v>
      </c>
      <c r="W687" s="1">
        <v>3.4263928295073498</v>
      </c>
      <c r="X687" s="11">
        <f t="shared" si="296"/>
        <v>0</v>
      </c>
      <c r="Y687" s="5">
        <f t="shared" si="272"/>
        <v>0</v>
      </c>
      <c r="Z687" s="5"/>
      <c r="AA687" s="5">
        <f t="shared" si="273"/>
        <v>0</v>
      </c>
      <c r="AB687" s="5"/>
      <c r="AC687" s="5"/>
      <c r="AD687" s="5"/>
      <c r="AE687" s="5">
        <f t="shared" si="274"/>
        <v>0</v>
      </c>
      <c r="AF687" s="10"/>
      <c r="AG687" s="12">
        <f t="shared" si="275"/>
        <v>9.8055044960007942E-2</v>
      </c>
      <c r="AH687" s="12">
        <f t="shared" si="276"/>
        <v>3.1144983197311571E-2</v>
      </c>
      <c r="AI687" s="12">
        <f t="shared" si="270"/>
        <v>0.13910588435085336</v>
      </c>
      <c r="AJ687" s="12">
        <f t="shared" si="277"/>
        <v>3.364777077762926E-2</v>
      </c>
      <c r="AK687" s="12">
        <f t="shared" si="278"/>
        <v>9.205482820632982E-2</v>
      </c>
      <c r="AL687" s="12">
        <f t="shared" si="279"/>
        <v>5.5131111335721128E-2</v>
      </c>
      <c r="AM687" s="12">
        <f t="shared" si="280"/>
        <v>0.40142763363396261</v>
      </c>
      <c r="AN687" s="6">
        <f t="shared" si="281"/>
        <v>734.79594071694532</v>
      </c>
      <c r="AO687" s="6">
        <f t="shared" si="282"/>
        <v>750.83355861944665</v>
      </c>
      <c r="AP687" s="6">
        <f t="shared" si="283"/>
        <v>1335.7024715278105</v>
      </c>
      <c r="AQ687" s="6">
        <f t="shared" si="284"/>
        <v>72.05044900343141</v>
      </c>
      <c r="AR687" s="6">
        <f t="shared" si="285"/>
        <v>23.384698567180319</v>
      </c>
      <c r="AS687" s="6">
        <f t="shared" si="286"/>
        <v>185.80407353149661</v>
      </c>
      <c r="AT687" s="12">
        <f t="shared" si="287"/>
        <v>3.5779316147198204E-2</v>
      </c>
      <c r="AU687" s="12">
        <f t="shared" si="288"/>
        <v>0.10076431599959257</v>
      </c>
      <c r="AV687" s="12">
        <f t="shared" si="289"/>
        <v>5.7306958755160231E-2</v>
      </c>
      <c r="AW687" s="12">
        <f t="shared" si="290"/>
        <v>0.41260446885598512</v>
      </c>
      <c r="AX687" s="12">
        <f t="shared" si="291"/>
        <v>3.364777077762926E-2</v>
      </c>
      <c r="AY687" s="6">
        <f t="shared" si="292"/>
        <v>207649000000</v>
      </c>
      <c r="AZ687" s="13">
        <f t="shared" si="293"/>
        <v>9.4674185765402194E-2</v>
      </c>
      <c r="BA687" s="14">
        <f t="shared" si="294"/>
        <v>12.880060023398952</v>
      </c>
      <c r="BB687" s="6"/>
      <c r="BC687" s="15"/>
      <c r="BD687" s="13">
        <f>_xlfn.PERCENTRANK.EXC($AX686:$AX$1474,AX687)</f>
        <v>0.94099999999999995</v>
      </c>
      <c r="BE687" s="13">
        <f>_xlfn.PERCENTRANK.EXC($AZ686:$AZ$1474,AZ687)</f>
        <v>0.61699999999999999</v>
      </c>
      <c r="BF687" s="13">
        <f>1-_xlfn.PERCENTRANK.EXC($BA686:$BA$1474,BA687)</f>
        <v>0.54699999999999993</v>
      </c>
      <c r="BG687" s="13">
        <v>0</v>
      </c>
      <c r="BH687" s="16">
        <f t="shared" si="295"/>
        <v>0.53039999999999998</v>
      </c>
    </row>
    <row r="688" spans="1:60" collapsed="1">
      <c r="A688" s="4" t="s">
        <v>2275</v>
      </c>
      <c r="B688" s="4" t="s">
        <v>2276</v>
      </c>
      <c r="C688" s="4" t="s">
        <v>20</v>
      </c>
      <c r="D688" s="4" t="s">
        <v>2228</v>
      </c>
      <c r="E688" s="45">
        <v>363039857214</v>
      </c>
      <c r="F688" s="45">
        <v>303537000000</v>
      </c>
      <c r="G688" s="45">
        <v>298825000000</v>
      </c>
      <c r="H688" s="45">
        <v>627607000000</v>
      </c>
      <c r="I688" s="43">
        <v>20471000000</v>
      </c>
      <c r="J688" s="43">
        <v>18923000000</v>
      </c>
      <c r="K688" s="43">
        <v>35892000000</v>
      </c>
      <c r="L688" s="45">
        <v>32675000000</v>
      </c>
      <c r="M688" s="45">
        <v>109877000</v>
      </c>
      <c r="N688" s="45">
        <v>94938000</v>
      </c>
      <c r="O688" s="45">
        <v>108466000</v>
      </c>
      <c r="P688" s="45">
        <v>232484000000</v>
      </c>
      <c r="Q688" s="45">
        <v>53877000000</v>
      </c>
      <c r="R688" s="45">
        <v>135635000000</v>
      </c>
      <c r="S688" s="45">
        <v>75033000000</v>
      </c>
      <c r="T688" s="45">
        <v>406885857214</v>
      </c>
      <c r="U688" s="1">
        <v>14.4499373049302</v>
      </c>
      <c r="V688" s="8">
        <v>4</v>
      </c>
      <c r="W688" s="1">
        <v>1.04163952933003</v>
      </c>
      <c r="X688" s="11">
        <f t="shared" si="296"/>
        <v>0</v>
      </c>
      <c r="Y688" s="5">
        <f t="shared" si="272"/>
        <v>0</v>
      </c>
      <c r="Z688" s="5"/>
      <c r="AA688" s="5">
        <f t="shared" si="273"/>
        <v>0</v>
      </c>
      <c r="AB688" s="5"/>
      <c r="AC688" s="5"/>
      <c r="AD688" s="5"/>
      <c r="AE688" s="5">
        <f t="shared" si="274"/>
        <v>0</v>
      </c>
      <c r="AF688" s="10"/>
      <c r="AG688" s="12">
        <f t="shared" si="275"/>
        <v>6.7441531015988168E-2</v>
      </c>
      <c r="AH688" s="12">
        <f t="shared" si="276"/>
        <v>6.3324688362754122E-2</v>
      </c>
      <c r="AI688" s="12">
        <f t="shared" si="270"/>
        <v>5.206283550056006E-2</v>
      </c>
      <c r="AJ688" s="12">
        <f t="shared" si="277"/>
        <v>4.3656110203380338E-2</v>
      </c>
      <c r="AK688" s="12">
        <f t="shared" si="278"/>
        <v>0.13164916794937453</v>
      </c>
      <c r="AL688" s="12">
        <f t="shared" si="279"/>
        <v>2.7887722498767697E-2</v>
      </c>
      <c r="AM688" s="12">
        <f t="shared" si="280"/>
        <v>9.531138314749632E-2</v>
      </c>
      <c r="AN688" s="6">
        <f t="shared" si="281"/>
        <v>2762.516268190795</v>
      </c>
      <c r="AO688" s="6">
        <f t="shared" si="282"/>
        <v>3147.5805262381764</v>
      </c>
      <c r="AP688" s="6">
        <f t="shared" si="283"/>
        <v>5786.2095034388658</v>
      </c>
      <c r="AQ688" s="6">
        <f t="shared" si="284"/>
        <v>186.30832658336138</v>
      </c>
      <c r="AR688" s="6">
        <f t="shared" si="285"/>
        <v>199.31955592070614</v>
      </c>
      <c r="AS688" s="6">
        <f t="shared" si="286"/>
        <v>301.246473549315</v>
      </c>
      <c r="AT688" s="12">
        <f t="shared" si="287"/>
        <v>4.4449885144291157E-2</v>
      </c>
      <c r="AU688" s="12">
        <f t="shared" si="288"/>
        <v>0.10680102013771853</v>
      </c>
      <c r="AV688" s="12">
        <f t="shared" si="289"/>
        <v>2.8669504455690831E-2</v>
      </c>
      <c r="AW688" s="12">
        <f t="shared" si="290"/>
        <v>7.126112099994697E-2</v>
      </c>
      <c r="AX688" s="12">
        <f t="shared" si="291"/>
        <v>2.7887722498767697E-2</v>
      </c>
      <c r="AY688" s="6">
        <f t="shared" si="292"/>
        <v>346963000000</v>
      </c>
      <c r="AZ688" s="13">
        <f t="shared" si="293"/>
        <v>9.417430677046254E-2</v>
      </c>
      <c r="BA688" s="14">
        <f t="shared" si="294"/>
        <v>12.452512845110942</v>
      </c>
      <c r="BB688" s="6"/>
      <c r="BC688" s="15"/>
      <c r="BD688" s="13">
        <f>_xlfn.PERCENTRANK.EXC($AX687:$AX$1474,AX688)</f>
        <v>0.92100000000000004</v>
      </c>
      <c r="BE688" s="13">
        <f>_xlfn.PERCENTRANK.EXC($AZ687:$AZ$1474,AZ688)</f>
        <v>0.61399999999999999</v>
      </c>
      <c r="BF688" s="13">
        <f>1-_xlfn.PERCENTRANK.EXC($BA687:$BA$1474,BA688)</f>
        <v>0.57200000000000006</v>
      </c>
      <c r="BG688" s="13">
        <v>0</v>
      </c>
      <c r="BH688" s="16">
        <f t="shared" si="295"/>
        <v>0.53580000000000005</v>
      </c>
    </row>
    <row r="689" spans="1:60" collapsed="1">
      <c r="A689" s="4" t="s">
        <v>2913</v>
      </c>
      <c r="B689" s="4" t="s">
        <v>2914</v>
      </c>
      <c r="C689" s="4" t="s">
        <v>20</v>
      </c>
      <c r="D689" s="4" t="s">
        <v>2852</v>
      </c>
      <c r="E689" s="45">
        <v>605968415494</v>
      </c>
      <c r="F689" s="45">
        <v>451911000000</v>
      </c>
      <c r="G689" s="45">
        <v>574048000000</v>
      </c>
      <c r="H689" s="45">
        <v>860477000000</v>
      </c>
      <c r="I689" s="43">
        <v>26071000000</v>
      </c>
      <c r="J689" s="43">
        <v>28448000000</v>
      </c>
      <c r="K689" s="43">
        <v>33552000000</v>
      </c>
      <c r="L689" s="45">
        <v>74156000000</v>
      </c>
      <c r="M689" s="45">
        <v>170504500</v>
      </c>
      <c r="N689" s="45">
        <v>160341000</v>
      </c>
      <c r="O689" s="45">
        <v>160339000</v>
      </c>
      <c r="P689" s="45">
        <v>193749000000</v>
      </c>
      <c r="Q689" s="45">
        <v>216392000000</v>
      </c>
      <c r="R689" s="45">
        <v>372933000000</v>
      </c>
      <c r="S689" s="45">
        <v>78131000000</v>
      </c>
      <c r="T689" s="45">
        <v>1024115492145</v>
      </c>
      <c r="U689" s="1">
        <v>9.55415592037488</v>
      </c>
      <c r="V689" s="8">
        <v>2</v>
      </c>
      <c r="W689" s="1">
        <v>3.1794598490890098</v>
      </c>
      <c r="X689" s="11">
        <f t="shared" si="296"/>
        <v>0</v>
      </c>
      <c r="Y689" s="5">
        <f t="shared" si="272"/>
        <v>0</v>
      </c>
      <c r="Z689" s="5"/>
      <c r="AA689" s="5">
        <f t="shared" si="273"/>
        <v>0</v>
      </c>
      <c r="AB689" s="5"/>
      <c r="AC689" s="5"/>
      <c r="AD689" s="5"/>
      <c r="AE689" s="5">
        <f t="shared" si="274"/>
        <v>0</v>
      </c>
      <c r="AF689" s="10"/>
      <c r="AG689" s="12">
        <f t="shared" si="275"/>
        <v>5.769056296483157E-2</v>
      </c>
      <c r="AH689" s="12">
        <f t="shared" si="276"/>
        <v>4.9556831484475164E-2</v>
      </c>
      <c r="AI689" s="12">
        <f t="shared" si="270"/>
        <v>8.6180107080142759E-2</v>
      </c>
      <c r="AJ689" s="12">
        <f t="shared" si="277"/>
        <v>3.8609135906769732E-2</v>
      </c>
      <c r="AK689" s="12">
        <f t="shared" si="278"/>
        <v>6.9789940261714811E-2</v>
      </c>
      <c r="AL689" s="12">
        <f t="shared" si="279"/>
        <v>6.3420950524799791E-2</v>
      </c>
      <c r="AM689" s="12">
        <f t="shared" si="280"/>
        <v>0.17313797344350235</v>
      </c>
      <c r="AN689" s="6">
        <f t="shared" si="281"/>
        <v>2650.434446011689</v>
      </c>
      <c r="AO689" s="6">
        <f t="shared" si="282"/>
        <v>3580.1697631921966</v>
      </c>
      <c r="AP689" s="6">
        <f t="shared" si="283"/>
        <v>5366.6107434872365</v>
      </c>
      <c r="AQ689" s="6">
        <f t="shared" si="284"/>
        <v>152.90505529179583</v>
      </c>
      <c r="AR689" s="6">
        <f t="shared" si="285"/>
        <v>177.42186964032905</v>
      </c>
      <c r="AS689" s="6">
        <f t="shared" si="286"/>
        <v>462.49508853117459</v>
      </c>
      <c r="AT689" s="12">
        <f t="shared" si="287"/>
        <v>4.2371505972352175E-2</v>
      </c>
      <c r="AU689" s="12">
        <f t="shared" si="288"/>
        <v>6.9792164267062473E-2</v>
      </c>
      <c r="AV689" s="12">
        <f t="shared" si="289"/>
        <v>6.7273201591198095E-2</v>
      </c>
      <c r="AW689" s="12">
        <f t="shared" si="290"/>
        <v>0.17314041230091548</v>
      </c>
      <c r="AX689" s="12">
        <f t="shared" si="291"/>
        <v>3.8609135906769732E-2</v>
      </c>
      <c r="AY689" s="6">
        <f t="shared" si="292"/>
        <v>704943000000</v>
      </c>
      <c r="AZ689" s="13">
        <f t="shared" si="293"/>
        <v>0.10519432067557236</v>
      </c>
      <c r="BA689" s="14">
        <f t="shared" si="294"/>
        <v>13.810284968782026</v>
      </c>
      <c r="BB689" s="6"/>
      <c r="BC689" s="15"/>
      <c r="BD689" s="13">
        <f>_xlfn.PERCENTRANK.EXC($AX688:$AX$1474,AX689)</f>
        <v>0.95399999999999996</v>
      </c>
      <c r="BE689" s="13">
        <f>_xlfn.PERCENTRANK.EXC($AZ688:$AZ$1474,AZ689)</f>
        <v>0.68600000000000005</v>
      </c>
      <c r="BF689" s="13">
        <f>1-_xlfn.PERCENTRANK.EXC($BA688:$BA$1474,BA689)</f>
        <v>0.499</v>
      </c>
      <c r="BG689" s="13">
        <v>0</v>
      </c>
      <c r="BH689" s="16">
        <f t="shared" si="295"/>
        <v>0.52760000000000007</v>
      </c>
    </row>
    <row r="690" spans="1:60" collapsed="1">
      <c r="A690" s="4" t="s">
        <v>2751</v>
      </c>
      <c r="B690" s="4" t="s">
        <v>2752</v>
      </c>
      <c r="C690" s="4" t="s">
        <v>20</v>
      </c>
      <c r="D690" s="4" t="s">
        <v>2740</v>
      </c>
      <c r="E690" s="45">
        <v>79904705023</v>
      </c>
      <c r="F690" s="45">
        <v>182076000000</v>
      </c>
      <c r="G690" s="45">
        <v>211872000000</v>
      </c>
      <c r="H690" s="45">
        <v>210966000000</v>
      </c>
      <c r="I690" s="43">
        <v>5077000000</v>
      </c>
      <c r="J690" s="43">
        <v>6391000000</v>
      </c>
      <c r="K690" s="43">
        <v>-5155000000</v>
      </c>
      <c r="L690" s="45">
        <v>6761000000</v>
      </c>
      <c r="M690" s="45">
        <v>47851070</v>
      </c>
      <c r="N690" s="45">
        <v>47813000</v>
      </c>
      <c r="O690" s="45">
        <v>45876000</v>
      </c>
      <c r="P690" s="45">
        <v>57385000000</v>
      </c>
      <c r="Q690" s="45">
        <v>32223000000</v>
      </c>
      <c r="R690" s="45">
        <v>33990000000</v>
      </c>
      <c r="S690" s="45">
        <v>48360000000</v>
      </c>
      <c r="T690" s="45">
        <v>60297895627</v>
      </c>
      <c r="U690" s="1">
        <v>20.466272828265001</v>
      </c>
      <c r="V690" s="8">
        <v>2</v>
      </c>
      <c r="W690" s="1"/>
      <c r="X690" s="11">
        <f t="shared" si="296"/>
        <v>0</v>
      </c>
      <c r="Y690" s="5">
        <f t="shared" si="272"/>
        <v>0</v>
      </c>
      <c r="Z690" s="5"/>
      <c r="AA690" s="5">
        <f t="shared" si="273"/>
        <v>0</v>
      </c>
      <c r="AB690" s="5"/>
      <c r="AC690" s="5"/>
      <c r="AD690" s="5"/>
      <c r="AE690" s="5">
        <f t="shared" si="274"/>
        <v>0</v>
      </c>
      <c r="AF690" s="10"/>
      <c r="AG690" s="12">
        <f t="shared" si="275"/>
        <v>2.7883960543948681E-2</v>
      </c>
      <c r="AH690" s="12">
        <f t="shared" si="276"/>
        <v>3.0164438906509591E-2</v>
      </c>
      <c r="AI690" s="12">
        <f t="shared" si="270"/>
        <v>3.2047818131831669E-2</v>
      </c>
      <c r="AJ690" s="12">
        <f t="shared" si="277"/>
        <v>8.7007392220950219E-3</v>
      </c>
      <c r="AK690" s="12">
        <f t="shared" si="278"/>
        <v>-7.1396761893294247E-4</v>
      </c>
      <c r="AL690" s="12">
        <f t="shared" si="279"/>
        <v>1.6992778249660612E-2</v>
      </c>
      <c r="AM690" s="12">
        <f t="shared" si="280"/>
        <v>9.4241397357239798E-3</v>
      </c>
      <c r="AN690" s="6">
        <f t="shared" si="281"/>
        <v>3805.0559788945156</v>
      </c>
      <c r="AO690" s="6">
        <f t="shared" si="282"/>
        <v>4431.2634639114885</v>
      </c>
      <c r="AP690" s="6">
        <f t="shared" si="283"/>
        <v>4598.6136541982733</v>
      </c>
      <c r="AQ690" s="6">
        <f t="shared" si="284"/>
        <v>106.10003078301069</v>
      </c>
      <c r="AR690" s="6">
        <f t="shared" si="285"/>
        <v>133.66657603580617</v>
      </c>
      <c r="AS690" s="6">
        <f t="shared" si="286"/>
        <v>147.3755340483041</v>
      </c>
      <c r="AT690" s="12">
        <f t="shared" si="287"/>
        <v>1.1204908521587953E-2</v>
      </c>
      <c r="AU690" s="12">
        <f t="shared" si="288"/>
        <v>6.1974802107884752E-3</v>
      </c>
      <c r="AV690" s="12">
        <f t="shared" si="289"/>
        <v>1.9517533109127738E-2</v>
      </c>
      <c r="AW690" s="12">
        <f t="shared" si="290"/>
        <v>1.6405706628259464E-2</v>
      </c>
      <c r="AX690" s="12">
        <f t="shared" si="291"/>
        <v>-7.1396761893294247E-4</v>
      </c>
      <c r="AY690" s="6">
        <f t="shared" si="292"/>
        <v>75238000000</v>
      </c>
      <c r="AZ690" s="13">
        <f t="shared" si="293"/>
        <v>8.9861506153805254E-2</v>
      </c>
      <c r="BA690" s="14">
        <f t="shared" si="294"/>
        <v>8.9184877424937135</v>
      </c>
      <c r="BB690" s="6"/>
      <c r="BC690" s="15"/>
      <c r="BD690" s="13">
        <f>_xlfn.PERCENTRANK.EXC($AX689:$AX$1474,AX690)</f>
        <v>0.73399999999999999</v>
      </c>
      <c r="BE690" s="13">
        <f>_xlfn.PERCENTRANK.EXC($AZ689:$AZ$1474,AZ690)</f>
        <v>0.58799999999999997</v>
      </c>
      <c r="BF690" s="13">
        <f>1-_xlfn.PERCENTRANK.EXC($BA689:$BA$1474,BA690)</f>
        <v>0.76800000000000002</v>
      </c>
      <c r="BG690" s="13">
        <v>0</v>
      </c>
      <c r="BH690" s="16">
        <f t="shared" si="295"/>
        <v>0.57160000000000011</v>
      </c>
    </row>
    <row r="691" spans="1:60" collapsed="1">
      <c r="A691" s="4" t="s">
        <v>2759</v>
      </c>
      <c r="B691" s="4" t="s">
        <v>2760</v>
      </c>
      <c r="C691" s="4" t="s">
        <v>20</v>
      </c>
      <c r="D691" s="4" t="s">
        <v>2740</v>
      </c>
      <c r="E691" s="45">
        <v>123916556480</v>
      </c>
      <c r="F691" s="45">
        <v>96815000000</v>
      </c>
      <c r="G691" s="45">
        <v>118215000000</v>
      </c>
      <c r="H691" s="45">
        <v>138063000000</v>
      </c>
      <c r="I691" s="43">
        <v>5077000000</v>
      </c>
      <c r="J691" s="43">
        <v>12409000000</v>
      </c>
      <c r="K691" s="43">
        <v>11816000000</v>
      </c>
      <c r="L691" s="45">
        <v>11569000000</v>
      </c>
      <c r="M691" s="45">
        <v>37303000</v>
      </c>
      <c r="N691" s="45">
        <v>36969000</v>
      </c>
      <c r="O691" s="45">
        <v>36557000</v>
      </c>
      <c r="P691" s="45">
        <v>26960000000</v>
      </c>
      <c r="Q691" s="45">
        <v>23360000000</v>
      </c>
      <c r="R691" s="45">
        <v>71152000000</v>
      </c>
      <c r="S691" s="45">
        <v>17601000000</v>
      </c>
      <c r="T691" s="45">
        <v>111995692520</v>
      </c>
      <c r="U691" s="1">
        <v>14.1702380239837</v>
      </c>
      <c r="V691" s="8">
        <v>3</v>
      </c>
      <c r="W691" s="1"/>
      <c r="X691" s="11">
        <f t="shared" si="296"/>
        <v>0</v>
      </c>
      <c r="Y691" s="5">
        <f t="shared" si="272"/>
        <v>0</v>
      </c>
      <c r="Z691" s="5"/>
      <c r="AA691" s="5">
        <f t="shared" si="273"/>
        <v>0</v>
      </c>
      <c r="AB691" s="5"/>
      <c r="AC691" s="5"/>
      <c r="AD691" s="5"/>
      <c r="AE691" s="5">
        <f t="shared" si="274"/>
        <v>0</v>
      </c>
      <c r="AF691" s="10"/>
      <c r="AG691" s="12">
        <f t="shared" si="275"/>
        <v>5.2440221040128077E-2</v>
      </c>
      <c r="AH691" s="12">
        <f t="shared" si="276"/>
        <v>0.10496975849088525</v>
      </c>
      <c r="AI691" s="12">
        <f t="shared" si="270"/>
        <v>8.3795079058111149E-2</v>
      </c>
      <c r="AJ691" s="12">
        <f t="shared" si="277"/>
        <v>2.1096398701830221E-2</v>
      </c>
      <c r="AK691" s="12">
        <f t="shared" si="278"/>
        <v>2.6204984794667485E-2</v>
      </c>
      <c r="AL691" s="12">
        <f t="shared" si="279"/>
        <v>4.9640330392261234E-2</v>
      </c>
      <c r="AM691" s="12">
        <f t="shared" si="280"/>
        <v>-1.1614180067778368E-2</v>
      </c>
      <c r="AN691" s="6">
        <f t="shared" si="281"/>
        <v>2595.3676647990778</v>
      </c>
      <c r="AO691" s="6">
        <f t="shared" si="282"/>
        <v>3197.6791365738864</v>
      </c>
      <c r="AP691" s="6">
        <f t="shared" si="283"/>
        <v>3776.6501627595262</v>
      </c>
      <c r="AQ691" s="6">
        <f t="shared" si="284"/>
        <v>136.10165402246469</v>
      </c>
      <c r="AR691" s="6">
        <f t="shared" si="285"/>
        <v>335.65960669750331</v>
      </c>
      <c r="AS691" s="6">
        <f t="shared" si="286"/>
        <v>316.46469896326283</v>
      </c>
      <c r="AT691" s="12">
        <f t="shared" si="287"/>
        <v>2.231048671915592E-2</v>
      </c>
      <c r="AU691" s="12">
        <f t="shared" si="288"/>
        <v>2.8123562290958803E-2</v>
      </c>
      <c r="AV691" s="12">
        <f t="shared" si="289"/>
        <v>5.0888357267344864E-2</v>
      </c>
      <c r="AW691" s="12">
        <f t="shared" si="290"/>
        <v>-9.7663087166615092E-3</v>
      </c>
      <c r="AX691" s="12">
        <f t="shared" si="291"/>
        <v>-1.1614180067778368E-2</v>
      </c>
      <c r="AY691" s="6">
        <f t="shared" si="292"/>
        <v>103871000000</v>
      </c>
      <c r="AZ691" s="13">
        <f t="shared" si="293"/>
        <v>0.11137853683896372</v>
      </c>
      <c r="BA691" s="14">
        <f t="shared" si="294"/>
        <v>9.6806718402627716</v>
      </c>
      <c r="BB691" s="6"/>
      <c r="BC691" s="15"/>
      <c r="BD691" s="13">
        <f>_xlfn.PERCENTRANK.EXC($AX690:$AX$1474,AX691)</f>
        <v>0.65700000000000003</v>
      </c>
      <c r="BE691" s="13">
        <f>_xlfn.PERCENTRANK.EXC($AZ690:$AZ$1474,AZ691)</f>
        <v>0.70899999999999996</v>
      </c>
      <c r="BF691" s="13">
        <f>1-_xlfn.PERCENTRANK.EXC($BA690:$BA$1474,BA691)</f>
        <v>0.71700000000000008</v>
      </c>
      <c r="BG691" s="13">
        <v>0</v>
      </c>
      <c r="BH691" s="16">
        <f t="shared" si="295"/>
        <v>0.56000000000000005</v>
      </c>
    </row>
    <row r="692" spans="1:60" collapsed="1">
      <c r="A692" s="4" t="s">
        <v>587</v>
      </c>
      <c r="B692" s="4" t="s">
        <v>588</v>
      </c>
      <c r="C692" s="4" t="s">
        <v>20</v>
      </c>
      <c r="D692" s="4" t="s">
        <v>582</v>
      </c>
      <c r="E692" s="45">
        <v>1413720000000</v>
      </c>
      <c r="F692" s="45">
        <v>353439000000</v>
      </c>
      <c r="G692" s="45">
        <v>347956000000</v>
      </c>
      <c r="H692" s="45">
        <v>398371000000</v>
      </c>
      <c r="I692" s="43">
        <v>20440000000</v>
      </c>
      <c r="J692" s="43">
        <v>42053000000</v>
      </c>
      <c r="K692" s="43">
        <v>50763000000</v>
      </c>
      <c r="L692" s="45">
        <v>65341000000</v>
      </c>
      <c r="M692" s="45">
        <v>422919260</v>
      </c>
      <c r="N692" s="45">
        <v>547224650</v>
      </c>
      <c r="O692" s="45">
        <v>537431730</v>
      </c>
      <c r="P692" s="45">
        <v>111746000000</v>
      </c>
      <c r="Q692" s="45">
        <v>70675000000</v>
      </c>
      <c r="R692" s="45">
        <v>89099000000</v>
      </c>
      <c r="S692" s="45">
        <v>9486000000</v>
      </c>
      <c r="T692" s="45">
        <v>866443837907.26196</v>
      </c>
      <c r="U692" s="1">
        <v>14.8167563141398</v>
      </c>
      <c r="V692" s="8">
        <v>2</v>
      </c>
      <c r="W692" s="1"/>
      <c r="X692" s="11">
        <f t="shared" si="296"/>
        <v>0</v>
      </c>
      <c r="Y692" s="5">
        <f t="shared" si="272"/>
        <v>0</v>
      </c>
      <c r="Z692" s="5"/>
      <c r="AA692" s="5">
        <f t="shared" si="273"/>
        <v>0</v>
      </c>
      <c r="AB692" s="5"/>
      <c r="AC692" s="5"/>
      <c r="AD692" s="5"/>
      <c r="AE692" s="5">
        <f t="shared" si="274"/>
        <v>0</v>
      </c>
      <c r="AF692" s="10"/>
      <c r="AG692" s="12">
        <f t="shared" si="275"/>
        <v>5.7831761633549215E-2</v>
      </c>
      <c r="AH692" s="12">
        <f t="shared" si="276"/>
        <v>0.12085723482279369</v>
      </c>
      <c r="AI692" s="12">
        <f t="shared" si="270"/>
        <v>0.16402047337783121</v>
      </c>
      <c r="AJ692" s="12">
        <f t="shared" si="277"/>
        <v>7.0644138106601417E-3</v>
      </c>
      <c r="AK692" s="12">
        <f t="shared" si="278"/>
        <v>2.2807485267809291E-2</v>
      </c>
      <c r="AL692" s="12">
        <f t="shared" si="279"/>
        <v>7.0751083823412664E-2</v>
      </c>
      <c r="AM692" s="12">
        <f t="shared" si="280"/>
        <v>7.6212748501222727E-2</v>
      </c>
      <c r="AN692" s="6">
        <f t="shared" si="281"/>
        <v>835.71270790552319</v>
      </c>
      <c r="AO692" s="6">
        <f t="shared" si="282"/>
        <v>635.85585919786331</v>
      </c>
      <c r="AP692" s="6">
        <f t="shared" si="283"/>
        <v>741.24949786645459</v>
      </c>
      <c r="AQ692" s="6">
        <f t="shared" si="284"/>
        <v>48.330738117720159</v>
      </c>
      <c r="AR692" s="6">
        <f t="shared" si="285"/>
        <v>76.847780888525406</v>
      </c>
      <c r="AS692" s="6">
        <f t="shared" si="286"/>
        <v>121.58009353113557</v>
      </c>
      <c r="AT692" s="12">
        <f t="shared" si="287"/>
        <v>-7.0309096443549324E-3</v>
      </c>
      <c r="AU692" s="12">
        <f t="shared" si="288"/>
        <v>2.5890376257646563E-2</v>
      </c>
      <c r="AV692" s="12">
        <f t="shared" si="289"/>
        <v>5.5764373282038537E-2</v>
      </c>
      <c r="AW692" s="12">
        <f t="shared" si="290"/>
        <v>7.9456610746358347E-2</v>
      </c>
      <c r="AX692" s="12">
        <f t="shared" si="291"/>
        <v>-7.0309096443549324E-3</v>
      </c>
      <c r="AY692" s="6">
        <f t="shared" si="292"/>
        <v>262034000000</v>
      </c>
      <c r="AZ692" s="13">
        <f t="shared" si="293"/>
        <v>0.24936076997641526</v>
      </c>
      <c r="BA692" s="14">
        <f t="shared" si="294"/>
        <v>13.260339417934558</v>
      </c>
      <c r="BB692" s="6"/>
      <c r="BC692" s="15"/>
      <c r="BD692" s="13">
        <f>_xlfn.PERCENTRANK.EXC($AX691:$AX$1474,AX692)</f>
        <v>0.69099999999999995</v>
      </c>
      <c r="BE692" s="13">
        <f>_xlfn.PERCENTRANK.EXC($AZ691:$AZ$1474,AZ692)</f>
        <v>0.92700000000000005</v>
      </c>
      <c r="BF692" s="13">
        <f>1-_xlfn.PERCENTRANK.EXC($BA691:$BA$1474,BA692)</f>
        <v>0.52400000000000002</v>
      </c>
      <c r="BG692" s="13">
        <v>0</v>
      </c>
      <c r="BH692" s="16">
        <f t="shared" si="295"/>
        <v>0.53320000000000001</v>
      </c>
    </row>
    <row r="693" spans="1:60" collapsed="1">
      <c r="A693" s="4" t="s">
        <v>2556</v>
      </c>
      <c r="B693" s="4" t="s">
        <v>2557</v>
      </c>
      <c r="C693" s="4" t="s">
        <v>20</v>
      </c>
      <c r="D693" s="4" t="s">
        <v>2543</v>
      </c>
      <c r="E693" s="45">
        <v>467092030881</v>
      </c>
      <c r="F693" s="45">
        <v>404651000000</v>
      </c>
      <c r="G693" s="45">
        <v>670536000000</v>
      </c>
      <c r="H693" s="45">
        <v>1004914000000</v>
      </c>
      <c r="I693" s="43">
        <v>20666000000</v>
      </c>
      <c r="J693" s="43">
        <v>37733000000</v>
      </c>
      <c r="K693" s="43">
        <v>51231000000</v>
      </c>
      <c r="L693" s="45">
        <v>62181000000</v>
      </c>
      <c r="M693" s="45">
        <v>163618000</v>
      </c>
      <c r="N693" s="45">
        <v>195028000</v>
      </c>
      <c r="O693" s="45">
        <v>226972000</v>
      </c>
      <c r="P693" s="45">
        <v>233583000000</v>
      </c>
      <c r="Q693" s="45">
        <v>92014000000</v>
      </c>
      <c r="R693" s="45">
        <v>443443000000</v>
      </c>
      <c r="S693" s="45">
        <v>151291000000</v>
      </c>
      <c r="T693" s="45">
        <v>830717785938</v>
      </c>
      <c r="U693" s="1">
        <v>10.534573132778</v>
      </c>
      <c r="V693" s="8">
        <v>1</v>
      </c>
      <c r="W693" s="1">
        <v>3.21582787373436</v>
      </c>
      <c r="X693" s="11">
        <f t="shared" si="296"/>
        <v>0</v>
      </c>
      <c r="Y693" s="5">
        <f t="shared" si="272"/>
        <v>0</v>
      </c>
      <c r="Z693" s="5"/>
      <c r="AA693" s="5">
        <f t="shared" si="273"/>
        <v>0</v>
      </c>
      <c r="AB693" s="5"/>
      <c r="AC693" s="5"/>
      <c r="AD693" s="5"/>
      <c r="AE693" s="5">
        <f t="shared" si="274"/>
        <v>0</v>
      </c>
      <c r="AF693" s="10"/>
      <c r="AG693" s="12">
        <f t="shared" si="275"/>
        <v>5.1071169971160332E-2</v>
      </c>
      <c r="AH693" s="12">
        <f t="shared" si="276"/>
        <v>5.6272892134053953E-2</v>
      </c>
      <c r="AI693" s="12">
        <f t="shared" si="270"/>
        <v>6.1876936732894558E-2</v>
      </c>
      <c r="AJ693" s="12">
        <f t="shared" si="277"/>
        <v>5.496520044980624E-2</v>
      </c>
      <c r="AK693" s="12">
        <f t="shared" si="278"/>
        <v>6.9755347737843199E-2</v>
      </c>
      <c r="AL693" s="12">
        <f t="shared" si="279"/>
        <v>6.6943081437704999E-2</v>
      </c>
      <c r="AM693" s="12">
        <f t="shared" si="280"/>
        <v>8.681609422933434E-2</v>
      </c>
      <c r="AN693" s="6">
        <f t="shared" si="281"/>
        <v>2473.1447640235183</v>
      </c>
      <c r="AO693" s="6">
        <f t="shared" si="282"/>
        <v>3438.1524704145045</v>
      </c>
      <c r="AP693" s="6">
        <f t="shared" si="283"/>
        <v>4427.4800415910331</v>
      </c>
      <c r="AQ693" s="6">
        <f t="shared" si="284"/>
        <v>126.30639660673032</v>
      </c>
      <c r="AR693" s="6">
        <f t="shared" si="285"/>
        <v>193.47478310806653</v>
      </c>
      <c r="AS693" s="6">
        <f t="shared" si="286"/>
        <v>273.95890241968175</v>
      </c>
      <c r="AT693" s="12">
        <f t="shared" si="287"/>
        <v>3.4848767352256393E-2</v>
      </c>
      <c r="AU693" s="12">
        <f t="shared" si="288"/>
        <v>4.3050286357485978E-2</v>
      </c>
      <c r="AV693" s="12">
        <f t="shared" si="289"/>
        <v>4.6598250056078205E-2</v>
      </c>
      <c r="AW693" s="12">
        <f t="shared" si="290"/>
        <v>5.9685133335398044E-2</v>
      </c>
      <c r="AX693" s="12">
        <f t="shared" si="291"/>
        <v>3.4848767352256393E-2</v>
      </c>
      <c r="AY693" s="6">
        <f t="shared" si="292"/>
        <v>617749000000</v>
      </c>
      <c r="AZ693" s="13">
        <f t="shared" si="293"/>
        <v>0.10065738673797935</v>
      </c>
      <c r="BA693" s="14">
        <f t="shared" si="294"/>
        <v>13.35967234264486</v>
      </c>
      <c r="BB693" s="6"/>
      <c r="BC693" s="15"/>
      <c r="BD693" s="13">
        <f>_xlfn.PERCENTRANK.EXC($AX692:$AX$1474,AX693)</f>
        <v>0.94599999999999995</v>
      </c>
      <c r="BE693" s="13">
        <f>_xlfn.PERCENTRANK.EXC($AZ692:$AZ$1474,AZ693)</f>
        <v>0.65800000000000003</v>
      </c>
      <c r="BF693" s="13">
        <f>1-_xlfn.PERCENTRANK.EXC($BA692:$BA$1474,BA693)</f>
        <v>0.52300000000000002</v>
      </c>
      <c r="BG693" s="13">
        <v>0</v>
      </c>
      <c r="BH693" s="16">
        <f t="shared" si="295"/>
        <v>0.53</v>
      </c>
    </row>
    <row r="694" spans="1:60" collapsed="1">
      <c r="A694" s="4" t="s">
        <v>1463</v>
      </c>
      <c r="B694" s="4" t="s">
        <v>1464</v>
      </c>
      <c r="C694" s="4" t="s">
        <v>20</v>
      </c>
      <c r="D694" s="4" t="s">
        <v>1462</v>
      </c>
      <c r="E694" s="45">
        <v>344084505600</v>
      </c>
      <c r="F694" s="45">
        <v>101776000000</v>
      </c>
      <c r="G694" s="45">
        <v>99698000000</v>
      </c>
      <c r="H694" s="45">
        <v>162689000000</v>
      </c>
      <c r="I694" s="43">
        <v>4841000000</v>
      </c>
      <c r="J694" s="43">
        <v>2070000000</v>
      </c>
      <c r="K694" s="43">
        <v>4174000000</v>
      </c>
      <c r="L694" s="45">
        <v>23324000000</v>
      </c>
      <c r="M694" s="45">
        <v>39653500</v>
      </c>
      <c r="N694" s="45">
        <v>48315500</v>
      </c>
      <c r="O694" s="45">
        <v>51042000</v>
      </c>
      <c r="P694" s="45">
        <v>54195000000</v>
      </c>
      <c r="Q694" s="45">
        <v>68753000000</v>
      </c>
      <c r="R694" s="45">
        <v>21161000000</v>
      </c>
      <c r="S694" s="45">
        <v>32132000000</v>
      </c>
      <c r="T694" s="45">
        <v>319866587200</v>
      </c>
      <c r="U694" s="1">
        <v>17.665788469652298</v>
      </c>
      <c r="V694" s="8">
        <v>2</v>
      </c>
      <c r="W694" s="1"/>
      <c r="X694" s="11">
        <f t="shared" si="296"/>
        <v>0</v>
      </c>
      <c r="Y694" s="5">
        <f t="shared" si="272"/>
        <v>0</v>
      </c>
      <c r="Z694" s="5"/>
      <c r="AA694" s="5">
        <f t="shared" si="273"/>
        <v>0</v>
      </c>
      <c r="AB694" s="5"/>
      <c r="AC694" s="5"/>
      <c r="AD694" s="5"/>
      <c r="AE694" s="17">
        <f t="shared" si="274"/>
        <v>0</v>
      </c>
      <c r="AF694" s="10"/>
      <c r="AG694" s="12">
        <f t="shared" si="275"/>
        <v>4.7565241314258766E-2</v>
      </c>
      <c r="AH694" s="12">
        <f t="shared" si="276"/>
        <v>2.0762703364159762E-2</v>
      </c>
      <c r="AI694" s="12">
        <f t="shared" si="270"/>
        <v>0.14336556251498259</v>
      </c>
      <c r="AJ694" s="12">
        <f t="shared" si="277"/>
        <v>2.7976310517638936E-2</v>
      </c>
      <c r="AK694" s="12">
        <f t="shared" si="278"/>
        <v>8.5038855323716689E-2</v>
      </c>
      <c r="AL694" s="12">
        <f t="shared" si="279"/>
        <v>9.6904209007254272E-2</v>
      </c>
      <c r="AM694" s="12">
        <f t="shared" si="280"/>
        <v>0.49728835831651064</v>
      </c>
      <c r="AN694" s="6">
        <f t="shared" si="281"/>
        <v>2566.6334623677608</v>
      </c>
      <c r="AO694" s="6">
        <f t="shared" si="282"/>
        <v>2063.4785938259979</v>
      </c>
      <c r="AP694" s="6">
        <f t="shared" si="283"/>
        <v>3187.3555111476821</v>
      </c>
      <c r="AQ694" s="6">
        <f t="shared" si="284"/>
        <v>122.08254000277404</v>
      </c>
      <c r="AR694" s="6">
        <f t="shared" si="285"/>
        <v>42.843393941902704</v>
      </c>
      <c r="AS694" s="6">
        <f t="shared" si="286"/>
        <v>456.9570157909173</v>
      </c>
      <c r="AT694" s="12">
        <f t="shared" si="287"/>
        <v>1.2822481151916643E-2</v>
      </c>
      <c r="AU694" s="12">
        <f t="shared" si="288"/>
        <v>7.5156677205796329E-2</v>
      </c>
      <c r="AV694" s="12">
        <f t="shared" si="289"/>
        <v>8.0734284619144114E-2</v>
      </c>
      <c r="AW694" s="12">
        <f t="shared" si="290"/>
        <v>0.48365154689895284</v>
      </c>
      <c r="AX694" s="12">
        <f t="shared" si="291"/>
        <v>1.2822481151916643E-2</v>
      </c>
      <c r="AY694" s="6">
        <f t="shared" si="292"/>
        <v>111977000000</v>
      </c>
      <c r="AZ694" s="13">
        <f t="shared" si="293"/>
        <v>0.20829277440903046</v>
      </c>
      <c r="BA694" s="14">
        <f t="shared" si="294"/>
        <v>13.714053644314866</v>
      </c>
      <c r="BB694" s="6"/>
      <c r="BC694" s="15"/>
      <c r="BD694" s="13">
        <f>_xlfn.PERCENTRANK.EXC($AX693:$AX$1474,AX694)</f>
        <v>0.84099999999999997</v>
      </c>
      <c r="BE694" s="13">
        <f>_xlfn.PERCENTRANK.EXC($AZ693:$AZ$1474,AZ694)</f>
        <v>0.90900000000000003</v>
      </c>
      <c r="BF694" s="13">
        <f>1-_xlfn.PERCENTRANK.EXC($BA693:$BA$1474,BA694)</f>
        <v>0.50600000000000001</v>
      </c>
      <c r="BG694" s="13">
        <v>0</v>
      </c>
      <c r="BH694" s="16">
        <f t="shared" si="295"/>
        <v>0.5524</v>
      </c>
    </row>
    <row r="695" spans="1:60" collapsed="1">
      <c r="A695" s="4" t="s">
        <v>828</v>
      </c>
      <c r="B695" s="4" t="s">
        <v>829</v>
      </c>
      <c r="C695" s="4" t="s">
        <v>20</v>
      </c>
      <c r="D695" s="4" t="s">
        <v>803</v>
      </c>
      <c r="E695" s="45">
        <v>173959569546</v>
      </c>
      <c r="F695" s="45">
        <v>293408000000</v>
      </c>
      <c r="G695" s="45">
        <v>399331000000</v>
      </c>
      <c r="H695" s="45">
        <v>492692000000</v>
      </c>
      <c r="I695" s="43">
        <v>6768000000</v>
      </c>
      <c r="J695" s="43">
        <v>11986000000</v>
      </c>
      <c r="K695" s="43">
        <v>9915000000</v>
      </c>
      <c r="L695" s="45">
        <v>18858000000</v>
      </c>
      <c r="M695" s="45">
        <v>144398870</v>
      </c>
      <c r="N695" s="45">
        <v>168559000</v>
      </c>
      <c r="O695" s="45">
        <v>168529000</v>
      </c>
      <c r="P695" s="45">
        <v>194514000000</v>
      </c>
      <c r="Q695" s="45">
        <v>17184000000</v>
      </c>
      <c r="R695" s="45">
        <v>98253000000</v>
      </c>
      <c r="S695" s="45">
        <v>73283000000</v>
      </c>
      <c r="T695" s="45">
        <v>204391346901</v>
      </c>
      <c r="U695" s="1">
        <v>8.4314998826120906</v>
      </c>
      <c r="V695" s="8">
        <v>2</v>
      </c>
      <c r="W695" s="1">
        <v>0.85998681194460402</v>
      </c>
      <c r="X695" s="11">
        <f t="shared" si="296"/>
        <v>0</v>
      </c>
      <c r="Y695" s="5">
        <f t="shared" si="272"/>
        <v>0</v>
      </c>
      <c r="Z695" s="5"/>
      <c r="AA695" s="5">
        <f t="shared" si="273"/>
        <v>0</v>
      </c>
      <c r="AB695" s="5"/>
      <c r="AC695" s="5"/>
      <c r="AD695" s="5"/>
      <c r="AE695" s="5">
        <f t="shared" si="274"/>
        <v>0</v>
      </c>
      <c r="AF695" s="10"/>
      <c r="AG695" s="12">
        <f t="shared" si="275"/>
        <v>2.3066855709455776E-2</v>
      </c>
      <c r="AH695" s="12">
        <f t="shared" si="276"/>
        <v>3.0015200422706976E-2</v>
      </c>
      <c r="AI695" s="12">
        <f t="shared" si="270"/>
        <v>3.8275433739537075E-2</v>
      </c>
      <c r="AJ695" s="12">
        <f t="shared" si="277"/>
        <v>3.0958980048946039E-2</v>
      </c>
      <c r="AK695" s="12">
        <f t="shared" si="278"/>
        <v>3.5635862079706371E-2</v>
      </c>
      <c r="AL695" s="12">
        <f t="shared" si="279"/>
        <v>6.2132128315470769E-2</v>
      </c>
      <c r="AM695" s="12">
        <f t="shared" si="280"/>
        <v>7.8458802792385596E-2</v>
      </c>
      <c r="AN695" s="6">
        <f t="shared" si="281"/>
        <v>2031.9272581565215</v>
      </c>
      <c r="AO695" s="6">
        <f t="shared" si="282"/>
        <v>2369.0873818662903</v>
      </c>
      <c r="AP695" s="6">
        <f t="shared" si="283"/>
        <v>2923.4849788463707</v>
      </c>
      <c r="AQ695" s="6">
        <f t="shared" si="284"/>
        <v>46.870172876006578</v>
      </c>
      <c r="AR695" s="6">
        <f t="shared" si="285"/>
        <v>71.108632585622843</v>
      </c>
      <c r="AS695" s="6">
        <f t="shared" si="286"/>
        <v>111.89765559636621</v>
      </c>
      <c r="AT695" s="12">
        <f t="shared" si="287"/>
        <v>2.1630120944416298E-2</v>
      </c>
      <c r="AU695" s="12">
        <f t="shared" si="288"/>
        <v>3.5666585547360796E-2</v>
      </c>
      <c r="AV695" s="12">
        <f t="shared" si="289"/>
        <v>5.2521192121890437E-2</v>
      </c>
      <c r="AW695" s="12">
        <f t="shared" si="290"/>
        <v>7.8490796657562978E-2</v>
      </c>
      <c r="AX695" s="12">
        <f t="shared" si="291"/>
        <v>2.1630120944416298E-2</v>
      </c>
      <c r="AY695" s="6">
        <f t="shared" si="292"/>
        <v>236668000000</v>
      </c>
      <c r="AZ695" s="13">
        <f t="shared" si="293"/>
        <v>7.9681241232443759E-2</v>
      </c>
      <c r="BA695" s="14">
        <f t="shared" si="294"/>
        <v>10.838442406458798</v>
      </c>
      <c r="BB695" s="6"/>
      <c r="BC695" s="15"/>
      <c r="BD695" s="13">
        <f>_xlfn.PERCENTRANK.EXC($AX694:$AX$1474,AX695)</f>
        <v>0.89500000000000002</v>
      </c>
      <c r="BE695" s="13">
        <f>_xlfn.PERCENTRANK.EXC($AZ694:$AZ$1474,AZ695)</f>
        <v>0.51100000000000001</v>
      </c>
      <c r="BF695" s="13">
        <f>1-_xlfn.PERCENTRANK.EXC($BA694:$BA$1474,BA695)</f>
        <v>0.65100000000000002</v>
      </c>
      <c r="BG695" s="13">
        <v>0</v>
      </c>
      <c r="BH695" s="16">
        <f t="shared" si="295"/>
        <v>0.54160000000000008</v>
      </c>
    </row>
    <row r="696" spans="1:60" collapsed="1">
      <c r="A696" s="4" t="s">
        <v>1096</v>
      </c>
      <c r="B696" s="4" t="s">
        <v>1097</v>
      </c>
      <c r="C696" s="4" t="s">
        <v>20</v>
      </c>
      <c r="D696" s="4" t="s">
        <v>803</v>
      </c>
      <c r="E696" s="45">
        <v>134209440000</v>
      </c>
      <c r="F696" s="45">
        <v>27221304000</v>
      </c>
      <c r="G696" s="45">
        <v>16455082000</v>
      </c>
      <c r="H696" s="45">
        <v>49595831000</v>
      </c>
      <c r="I696" s="43">
        <v>1819790000</v>
      </c>
      <c r="J696" s="43">
        <v>773086000</v>
      </c>
      <c r="K696" s="43">
        <v>3944463000</v>
      </c>
      <c r="L696" s="45">
        <v>7584292000</v>
      </c>
      <c r="M696" s="45">
        <v>9852000</v>
      </c>
      <c r="N696" s="45">
        <v>8891000</v>
      </c>
      <c r="O696" s="45">
        <v>9252000</v>
      </c>
      <c r="P696" s="45">
        <v>17003617000</v>
      </c>
      <c r="Q696" s="45">
        <v>2888912000</v>
      </c>
      <c r="R696" s="45">
        <v>2917398000</v>
      </c>
      <c r="S696" s="45">
        <v>7341589000</v>
      </c>
      <c r="T696" s="45">
        <v>127906056000</v>
      </c>
      <c r="U696" s="1">
        <v>13.670428844344899</v>
      </c>
      <c r="V696" s="8">
        <v>4</v>
      </c>
      <c r="W696" s="1"/>
      <c r="X696" s="11">
        <f t="shared" si="296"/>
        <v>0</v>
      </c>
      <c r="Y696" s="5">
        <f t="shared" si="272"/>
        <v>0</v>
      </c>
      <c r="Z696" s="5"/>
      <c r="AA696" s="5">
        <f t="shared" si="273"/>
        <v>0</v>
      </c>
      <c r="AB696" s="5"/>
      <c r="AC696" s="5"/>
      <c r="AD696" s="5"/>
      <c r="AE696" s="11">
        <f t="shared" si="274"/>
        <v>0</v>
      </c>
      <c r="AF696" s="10"/>
      <c r="AG696" s="12">
        <f t="shared" si="275"/>
        <v>6.6851683519643296E-2</v>
      </c>
      <c r="AH696" s="12">
        <f t="shared" si="276"/>
        <v>4.6981595108429114E-2</v>
      </c>
      <c r="AI696" s="12">
        <f t="shared" si="270"/>
        <v>0.15292196636447125</v>
      </c>
      <c r="AJ696" s="12">
        <f t="shared" si="277"/>
        <v>3.5918672957955033E-2</v>
      </c>
      <c r="AK696" s="12">
        <f t="shared" si="278"/>
        <v>0.20187006990741185</v>
      </c>
      <c r="AL696" s="12">
        <f t="shared" si="279"/>
        <v>8.7587830611646655E-2</v>
      </c>
      <c r="AM696" s="12">
        <f t="shared" si="280"/>
        <v>0.46312424221724213</v>
      </c>
      <c r="AN696" s="6">
        <f t="shared" si="281"/>
        <v>2763.0231425091351</v>
      </c>
      <c r="AO696" s="6">
        <f t="shared" si="282"/>
        <v>1850.7571701720842</v>
      </c>
      <c r="AP696" s="6">
        <f t="shared" si="283"/>
        <v>5360.5524210981412</v>
      </c>
      <c r="AQ696" s="6">
        <f t="shared" si="284"/>
        <v>184.71274868047098</v>
      </c>
      <c r="AR696" s="6">
        <f t="shared" si="285"/>
        <v>86.951524013046907</v>
      </c>
      <c r="AS696" s="6">
        <f t="shared" si="286"/>
        <v>819.74621703415482</v>
      </c>
      <c r="AT696" s="12">
        <f t="shared" si="287"/>
        <v>3.9754679970885887E-2</v>
      </c>
      <c r="AU696" s="12">
        <f t="shared" si="288"/>
        <v>0.19392400572256929</v>
      </c>
      <c r="AV696" s="12">
        <f t="shared" si="289"/>
        <v>9.1615168523696999E-2</v>
      </c>
      <c r="AW696" s="12">
        <f t="shared" si="290"/>
        <v>0.45345091776216773</v>
      </c>
      <c r="AX696" s="12">
        <f t="shared" si="291"/>
        <v>3.5918672957955033E-2</v>
      </c>
      <c r="AY696" s="6">
        <f t="shared" si="292"/>
        <v>15468338000</v>
      </c>
      <c r="AZ696" s="13">
        <f t="shared" si="293"/>
        <v>0.49031072375067064</v>
      </c>
      <c r="BA696" s="14">
        <f t="shared" si="294"/>
        <v>16.864600677294597</v>
      </c>
      <c r="BB696" s="6"/>
      <c r="BC696" s="15"/>
      <c r="BD696" s="13">
        <f>_xlfn.PERCENTRANK.EXC($AX695:$AX$1474,AX696)</f>
        <v>0.95099999999999996</v>
      </c>
      <c r="BE696" s="13">
        <f>_xlfn.PERCENTRANK.EXC($AZ695:$AZ$1474,AZ696)</f>
        <v>0.97</v>
      </c>
      <c r="BF696" s="13">
        <f>1-_xlfn.PERCENTRANK.EXC($BA695:$BA$1474,BA696)</f>
        <v>0.35599999999999998</v>
      </c>
      <c r="BG696" s="13">
        <v>0</v>
      </c>
      <c r="BH696" s="16">
        <f t="shared" si="295"/>
        <v>0.52659999999999996</v>
      </c>
    </row>
    <row r="697" spans="1:60" collapsed="1">
      <c r="A697" s="4" t="s">
        <v>1012</v>
      </c>
      <c r="B697" s="4" t="s">
        <v>1013</v>
      </c>
      <c r="C697" s="4" t="s">
        <v>20</v>
      </c>
      <c r="D697" s="4" t="s">
        <v>803</v>
      </c>
      <c r="E697" s="45">
        <v>82732540000</v>
      </c>
      <c r="F697" s="45">
        <v>67877062000</v>
      </c>
      <c r="G697" s="45">
        <v>62608009000</v>
      </c>
      <c r="H697" s="45">
        <v>60678851000</v>
      </c>
      <c r="I697" s="43">
        <v>11524003000</v>
      </c>
      <c r="J697" s="43">
        <v>7219983000</v>
      </c>
      <c r="K697" s="43">
        <v>7806003000</v>
      </c>
      <c r="L697" s="45">
        <v>7205088000</v>
      </c>
      <c r="M697" s="45">
        <v>79438000</v>
      </c>
      <c r="N697" s="45">
        <v>77627000</v>
      </c>
      <c r="O697" s="45">
        <v>75268000</v>
      </c>
      <c r="P697" s="45">
        <v>23471637000</v>
      </c>
      <c r="Q697" s="45">
        <v>3804267000</v>
      </c>
      <c r="R697" s="45">
        <v>17615039000</v>
      </c>
      <c r="S697" s="45">
        <v>10248973000</v>
      </c>
      <c r="T697" s="45">
        <v>81679677399.999893</v>
      </c>
      <c r="U697" s="1">
        <v>12.3370169628406</v>
      </c>
      <c r="V697" s="8">
        <v>3</v>
      </c>
      <c r="W697" s="1"/>
      <c r="X697" s="11">
        <f t="shared" si="296"/>
        <v>0</v>
      </c>
      <c r="Y697" s="5">
        <f t="shared" si="272"/>
        <v>0</v>
      </c>
      <c r="Z697" s="5"/>
      <c r="AA697" s="5">
        <f t="shared" si="273"/>
        <v>0</v>
      </c>
      <c r="AB697" s="5"/>
      <c r="AC697" s="5"/>
      <c r="AD697" s="5"/>
      <c r="AE697" s="5">
        <f t="shared" si="274"/>
        <v>0</v>
      </c>
      <c r="AF697" s="10"/>
      <c r="AG697" s="12">
        <f t="shared" si="275"/>
        <v>0.16977757522858017</v>
      </c>
      <c r="AH697" s="12">
        <f t="shared" si="276"/>
        <v>0.11532043767755017</v>
      </c>
      <c r="AI697" s="12">
        <f t="shared" ref="AI697:AI716" si="297">L697/H697</f>
        <v>0.11874133872442641</v>
      </c>
      <c r="AJ697" s="12">
        <f t="shared" si="277"/>
        <v>-6.5725958656953631E-3</v>
      </c>
      <c r="AK697" s="12">
        <f t="shared" si="278"/>
        <v>-5.2027502866111019E-3</v>
      </c>
      <c r="AL697" s="12">
        <f t="shared" si="279"/>
        <v>-2.7248042678208906E-2</v>
      </c>
      <c r="AM697" s="12">
        <f t="shared" si="280"/>
        <v>-3.4413330820615151E-4</v>
      </c>
      <c r="AN697" s="6">
        <f t="shared" si="281"/>
        <v>854.46589793297915</v>
      </c>
      <c r="AO697" s="6">
        <f t="shared" si="282"/>
        <v>806.52361935924353</v>
      </c>
      <c r="AP697" s="6">
        <f t="shared" si="283"/>
        <v>806.17063028112875</v>
      </c>
      <c r="AQ697" s="6">
        <f t="shared" si="284"/>
        <v>145.06914826657268</v>
      </c>
      <c r="AR697" s="6">
        <f t="shared" si="285"/>
        <v>93.008656781789838</v>
      </c>
      <c r="AS697" s="6">
        <f t="shared" si="286"/>
        <v>95.725779879895839</v>
      </c>
      <c r="AT697" s="12">
        <f t="shared" si="287"/>
        <v>-3.4165721165628771E-3</v>
      </c>
      <c r="AU697" s="12">
        <f t="shared" si="288"/>
        <v>-7.2957868901379896E-5</v>
      </c>
      <c r="AV697" s="12">
        <f t="shared" si="289"/>
        <v>-2.4157702844068707E-2</v>
      </c>
      <c r="AW697" s="12">
        <f t="shared" si="290"/>
        <v>4.8107131559873562E-3</v>
      </c>
      <c r="AX697" s="12">
        <f t="shared" si="291"/>
        <v>-2.7248042678208906E-2</v>
      </c>
      <c r="AY697" s="6">
        <f t="shared" si="292"/>
        <v>34641970000</v>
      </c>
      <c r="AZ697" s="13">
        <f t="shared" si="293"/>
        <v>0.20798724783838796</v>
      </c>
      <c r="BA697" s="14">
        <f t="shared" si="294"/>
        <v>11.336388590951268</v>
      </c>
      <c r="BB697" s="6"/>
      <c r="BC697" s="15"/>
      <c r="BD697" s="13">
        <f>_xlfn.PERCENTRANK.EXC($AX696:$AX$1474,AX697)</f>
        <v>0.55200000000000005</v>
      </c>
      <c r="BE697" s="13">
        <f>_xlfn.PERCENTRANK.EXC($AZ696:$AZ$1474,AZ697)</f>
        <v>0.90800000000000003</v>
      </c>
      <c r="BF697" s="13">
        <f>1-_xlfn.PERCENTRANK.EXC($BA696:$BA$1474,BA697)</f>
        <v>0.627</v>
      </c>
      <c r="BG697" s="13">
        <v>0</v>
      </c>
      <c r="BH697" s="16">
        <f t="shared" si="295"/>
        <v>0.54280000000000006</v>
      </c>
    </row>
    <row r="698" spans="1:60" collapsed="1">
      <c r="A698" s="4" t="s">
        <v>81</v>
      </c>
      <c r="B698" s="4" t="s">
        <v>82</v>
      </c>
      <c r="C698" s="4" t="s">
        <v>20</v>
      </c>
      <c r="D698" s="4" t="s">
        <v>50</v>
      </c>
      <c r="E698" s="45">
        <v>23068748303190</v>
      </c>
      <c r="F698" s="45">
        <v>5068749000000</v>
      </c>
      <c r="G698" s="45">
        <v>6425761000000</v>
      </c>
      <c r="H698" s="45">
        <v>21571973000000</v>
      </c>
      <c r="I698" s="43">
        <v>410304000000</v>
      </c>
      <c r="J698" s="43">
        <v>401138000000</v>
      </c>
      <c r="K698" s="43">
        <v>84915000000</v>
      </c>
      <c r="L698" s="45">
        <v>1092186000000</v>
      </c>
      <c r="M698" s="45">
        <v>5061248610</v>
      </c>
      <c r="N698" s="45">
        <v>4755032550</v>
      </c>
      <c r="O698" s="45">
        <v>4376827770</v>
      </c>
      <c r="P698" s="45">
        <v>4127275000000</v>
      </c>
      <c r="Q698" s="45">
        <v>1771382000000</v>
      </c>
      <c r="R698" s="45">
        <v>4582325000000</v>
      </c>
      <c r="S698" s="45">
        <v>3369018000000</v>
      </c>
      <c r="T698" s="45">
        <v>17434765501646</v>
      </c>
      <c r="U698" s="1">
        <v>12.384210745613199</v>
      </c>
      <c r="V698" s="8">
        <v>4</v>
      </c>
      <c r="W698" s="1">
        <v>3.49341373304207</v>
      </c>
      <c r="X698" s="11">
        <f t="shared" si="296"/>
        <v>0</v>
      </c>
      <c r="Y698" s="5">
        <f t="shared" si="272"/>
        <v>0</v>
      </c>
      <c r="Z698" s="5"/>
      <c r="AA698" s="5">
        <f t="shared" si="273"/>
        <v>0</v>
      </c>
      <c r="AB698" s="5"/>
      <c r="AC698" s="5"/>
      <c r="AD698" s="5"/>
      <c r="AE698" s="17">
        <f t="shared" si="274"/>
        <v>0</v>
      </c>
      <c r="AF698" s="10"/>
      <c r="AG698" s="12">
        <f t="shared" si="275"/>
        <v>8.0947784157392677E-2</v>
      </c>
      <c r="AH698" s="12">
        <f t="shared" si="276"/>
        <v>6.2426535938700491E-2</v>
      </c>
      <c r="AI698" s="12">
        <f t="shared" si="297"/>
        <v>5.0629861255620891E-2</v>
      </c>
      <c r="AJ698" s="12">
        <f t="shared" si="277"/>
        <v>8.8928483048130946E-2</v>
      </c>
      <c r="AK698" s="12">
        <f t="shared" si="278"/>
        <v>0.22366033694599907</v>
      </c>
      <c r="AL698" s="12">
        <f t="shared" si="279"/>
        <v>5.928110777483786E-2</v>
      </c>
      <c r="AM698" s="12">
        <f t="shared" si="280"/>
        <v>0.18168158250977329</v>
      </c>
      <c r="AN698" s="6">
        <f t="shared" si="281"/>
        <v>1001.4819248327736</v>
      </c>
      <c r="AO698" s="6">
        <f t="shared" si="282"/>
        <v>1351.3600448434365</v>
      </c>
      <c r="AP698" s="6">
        <f t="shared" si="283"/>
        <v>4928.6776025002237</v>
      </c>
      <c r="AQ698" s="6">
        <f t="shared" si="284"/>
        <v>81.067742688893517</v>
      </c>
      <c r="AR698" s="6">
        <f t="shared" si="285"/>
        <v>84.360726405542692</v>
      </c>
      <c r="AS698" s="6">
        <f t="shared" si="286"/>
        <v>249.53826318827254</v>
      </c>
      <c r="AT698" s="12">
        <f t="shared" si="287"/>
        <v>9.827479641122383E-2</v>
      </c>
      <c r="AU698" s="12">
        <f t="shared" si="288"/>
        <v>0.24068030870439805</v>
      </c>
      <c r="AV698" s="12">
        <f t="shared" si="289"/>
        <v>6.8372956621655323E-2</v>
      </c>
      <c r="AW698" s="12">
        <f t="shared" si="290"/>
        <v>0.19811766902372585</v>
      </c>
      <c r="AX698" s="12">
        <f t="shared" si="291"/>
        <v>5.928110777483786E-2</v>
      </c>
      <c r="AY698" s="6">
        <f t="shared" si="292"/>
        <v>7111964000000</v>
      </c>
      <c r="AZ698" s="13">
        <f t="shared" si="293"/>
        <v>0.15357023741964948</v>
      </c>
      <c r="BA698" s="14">
        <f t="shared" si="294"/>
        <v>15.963183470256897</v>
      </c>
      <c r="BB698" s="6"/>
      <c r="BC698" s="15"/>
      <c r="BD698" s="13">
        <f>_xlfn.PERCENTRANK.EXC($AX697:$AX$1474,AX698)</f>
        <v>0.97399999999999998</v>
      </c>
      <c r="BE698" s="13">
        <f>_xlfn.PERCENTRANK.EXC($AZ697:$AZ$1474,AZ698)</f>
        <v>0.83799999999999997</v>
      </c>
      <c r="BF698" s="13">
        <f>1-_xlfn.PERCENTRANK.EXC($BA697:$BA$1474,BA698)</f>
        <v>0.40200000000000002</v>
      </c>
      <c r="BG698" s="13">
        <v>0</v>
      </c>
      <c r="BH698" s="16">
        <f t="shared" si="295"/>
        <v>0.5232</v>
      </c>
    </row>
    <row r="699" spans="1:60" collapsed="1">
      <c r="A699" s="4" t="s">
        <v>479</v>
      </c>
      <c r="B699" s="4" t="s">
        <v>480</v>
      </c>
      <c r="C699" s="4" t="s">
        <v>20</v>
      </c>
      <c r="D699" s="4" t="s">
        <v>466</v>
      </c>
      <c r="E699" s="45">
        <v>1104366000000</v>
      </c>
      <c r="F699" s="45">
        <v>395081000000</v>
      </c>
      <c r="G699" s="45">
        <v>352010000000</v>
      </c>
      <c r="H699" s="45">
        <v>507882000000</v>
      </c>
      <c r="I699" s="43">
        <v>67693000000</v>
      </c>
      <c r="J699" s="43">
        <v>28123000000</v>
      </c>
      <c r="K699" s="43">
        <v>37057000000</v>
      </c>
      <c r="L699" s="45">
        <v>90967000000</v>
      </c>
      <c r="M699" s="45">
        <v>458880000</v>
      </c>
      <c r="N699" s="45">
        <v>423100000</v>
      </c>
      <c r="O699" s="45">
        <v>392564000</v>
      </c>
      <c r="P699" s="45">
        <v>111577000000</v>
      </c>
      <c r="Q699" s="45">
        <v>195484000000</v>
      </c>
      <c r="R699" s="45">
        <v>363771000000</v>
      </c>
      <c r="S699" s="45">
        <v>20269000000</v>
      </c>
      <c r="T699" s="45">
        <v>1139817000000</v>
      </c>
      <c r="U699" s="1">
        <v>17.560740569809699</v>
      </c>
      <c r="V699" s="8">
        <v>2</v>
      </c>
      <c r="W699" s="1">
        <v>0.31576208178438803</v>
      </c>
      <c r="X699" s="11">
        <f t="shared" si="296"/>
        <v>0</v>
      </c>
      <c r="Y699" s="5">
        <f t="shared" si="272"/>
        <v>0</v>
      </c>
      <c r="Z699" s="5"/>
      <c r="AA699" s="5">
        <f t="shared" si="273"/>
        <v>0</v>
      </c>
      <c r="AB699" s="5"/>
      <c r="AC699" s="5"/>
      <c r="AD699" s="5"/>
      <c r="AE699" s="5">
        <f t="shared" si="274"/>
        <v>0</v>
      </c>
      <c r="AF699" s="10"/>
      <c r="AG699" s="12">
        <f t="shared" si="275"/>
        <v>0.1713395480926696</v>
      </c>
      <c r="AH699" s="12">
        <f t="shared" si="276"/>
        <v>7.9892616687025936E-2</v>
      </c>
      <c r="AI699" s="12">
        <f t="shared" si="297"/>
        <v>0.1791105020457508</v>
      </c>
      <c r="AJ699" s="12">
        <f t="shared" si="277"/>
        <v>1.4883694683551552E-2</v>
      </c>
      <c r="AK699" s="12">
        <f t="shared" si="278"/>
        <v>6.3003358498457063E-2</v>
      </c>
      <c r="AL699" s="12">
        <f t="shared" si="279"/>
        <v>1.7535144725703056E-2</v>
      </c>
      <c r="AM699" s="12">
        <f t="shared" si="280"/>
        <v>0.21610303102591422</v>
      </c>
      <c r="AN699" s="6">
        <f t="shared" si="281"/>
        <v>860.96800906555086</v>
      </c>
      <c r="AO699" s="6">
        <f t="shared" si="282"/>
        <v>831.97825573150556</v>
      </c>
      <c r="AP699" s="6">
        <f t="shared" si="283"/>
        <v>1293.7559226011556</v>
      </c>
      <c r="AQ699" s="6">
        <f t="shared" si="284"/>
        <v>147.51786959553695</v>
      </c>
      <c r="AR699" s="6">
        <f t="shared" si="285"/>
        <v>66.468919877097619</v>
      </c>
      <c r="AS699" s="6">
        <f t="shared" si="286"/>
        <v>231.72527282175648</v>
      </c>
      <c r="AT699" s="12">
        <f t="shared" si="287"/>
        <v>2.4244978181813925E-2</v>
      </c>
      <c r="AU699" s="12">
        <f t="shared" si="288"/>
        <v>7.635796562360575E-2</v>
      </c>
      <c r="AV699" s="12">
        <f t="shared" si="289"/>
        <v>2.692088518948399E-2</v>
      </c>
      <c r="AW699" s="12">
        <f t="shared" si="290"/>
        <v>0.23138104315373464</v>
      </c>
      <c r="AX699" s="12">
        <f t="shared" si="291"/>
        <v>1.4883694683551552E-2</v>
      </c>
      <c r="AY699" s="6">
        <f t="shared" si="292"/>
        <v>650563000000</v>
      </c>
      <c r="AZ699" s="13">
        <f t="shared" si="293"/>
        <v>0.13982811810693199</v>
      </c>
      <c r="BA699" s="14">
        <f t="shared" si="294"/>
        <v>12.530005386568755</v>
      </c>
      <c r="BB699" s="6"/>
      <c r="BC699" s="15"/>
      <c r="BD699" s="13">
        <f>_xlfn.PERCENTRANK.EXC($AX698:$AX$1474,AX699)</f>
        <v>0.85199999999999998</v>
      </c>
      <c r="BE699" s="13">
        <f>_xlfn.PERCENTRANK.EXC($AZ698:$AZ$1474,AZ699)</f>
        <v>0.81399999999999995</v>
      </c>
      <c r="BF699" s="13">
        <f>1-_xlfn.PERCENTRANK.EXC($BA698:$BA$1474,BA699)</f>
        <v>0.56600000000000006</v>
      </c>
      <c r="BG699" s="13">
        <v>0</v>
      </c>
      <c r="BH699" s="16">
        <f t="shared" si="295"/>
        <v>0.5596000000000001</v>
      </c>
    </row>
    <row r="700" spans="1:60" collapsed="1">
      <c r="A700" s="4" t="s">
        <v>1207</v>
      </c>
      <c r="B700" s="4" t="s">
        <v>1208</v>
      </c>
      <c r="C700" s="4" t="s">
        <v>29</v>
      </c>
      <c r="D700" s="4" t="s">
        <v>1136</v>
      </c>
      <c r="E700" s="45">
        <v>1542498310.12573</v>
      </c>
      <c r="F700" s="45">
        <v>1584398000</v>
      </c>
      <c r="G700" s="45">
        <v>1176687000</v>
      </c>
      <c r="H700" s="45">
        <v>2384020000</v>
      </c>
      <c r="I700" s="43">
        <v>6609000</v>
      </c>
      <c r="J700" s="43">
        <v>16581000</v>
      </c>
      <c r="K700" s="43">
        <v>132494000</v>
      </c>
      <c r="L700" s="45">
        <v>286035000</v>
      </c>
      <c r="M700" s="45">
        <v>345200</v>
      </c>
      <c r="N700" s="45">
        <v>346680</v>
      </c>
      <c r="O700" s="45">
        <v>306110</v>
      </c>
      <c r="P700" s="45">
        <v>310916000</v>
      </c>
      <c r="Q700" s="45">
        <v>67883000</v>
      </c>
      <c r="R700" s="45">
        <v>1943831000</v>
      </c>
      <c r="S700" s="45">
        <v>168644000</v>
      </c>
      <c r="T700" s="45">
        <v>2397190000</v>
      </c>
      <c r="U700" s="1"/>
      <c r="V700" s="8"/>
      <c r="W700" s="1">
        <v>1.5903546057184399</v>
      </c>
      <c r="X700" s="5"/>
      <c r="Y700" s="5">
        <f t="shared" si="272"/>
        <v>0</v>
      </c>
      <c r="Z700" s="5"/>
      <c r="AA700" s="5">
        <f t="shared" si="273"/>
        <v>0</v>
      </c>
      <c r="AB700" s="5"/>
      <c r="AC700" s="5"/>
      <c r="AD700" s="11"/>
      <c r="AE700" s="21">
        <f t="shared" si="274"/>
        <v>0</v>
      </c>
      <c r="AF700" s="10"/>
      <c r="AG700" s="12">
        <f t="shared" si="275"/>
        <v>4.17130039295682E-3</v>
      </c>
      <c r="AH700" s="12">
        <f t="shared" si="276"/>
        <v>1.4091257913106885E-2</v>
      </c>
      <c r="AI700" s="12">
        <f t="shared" si="297"/>
        <v>0.11998011761646295</v>
      </c>
      <c r="AJ700" s="12">
        <f t="shared" si="277"/>
        <v>2.4325482620180194E-2</v>
      </c>
      <c r="AK700" s="12">
        <f t="shared" si="278"/>
        <v>0.12488507997818799</v>
      </c>
      <c r="AL700" s="12">
        <f t="shared" si="279"/>
        <v>0.24810742331324454</v>
      </c>
      <c r="AM700" s="12">
        <f t="shared" si="280"/>
        <v>0.60743989580319768</v>
      </c>
      <c r="AN700" s="6">
        <f t="shared" si="281"/>
        <v>4589.7972190034761</v>
      </c>
      <c r="AO700" s="6">
        <f t="shared" si="282"/>
        <v>3394.1588785046729</v>
      </c>
      <c r="AP700" s="6">
        <f t="shared" si="283"/>
        <v>7788.1153833589233</v>
      </c>
      <c r="AQ700" s="6">
        <f t="shared" si="284"/>
        <v>19.14542294322132</v>
      </c>
      <c r="AR700" s="6">
        <f t="shared" si="285"/>
        <v>47.827968155070963</v>
      </c>
      <c r="AS700" s="6">
        <f t="shared" si="286"/>
        <v>934.41899970598809</v>
      </c>
      <c r="AT700" s="12">
        <f t="shared" si="287"/>
        <v>3.1592484109912888E-2</v>
      </c>
      <c r="AU700" s="12">
        <f t="shared" si="288"/>
        <v>0.14846218946661738</v>
      </c>
      <c r="AV700" s="12">
        <f t="shared" si="289"/>
        <v>0.25696202925486689</v>
      </c>
      <c r="AW700" s="12">
        <f t="shared" si="290"/>
        <v>0.64113114755324907</v>
      </c>
      <c r="AX700" s="12">
        <f t="shared" si="291"/>
        <v>2.4325482620180194E-2</v>
      </c>
      <c r="AY700" s="22">
        <f t="shared" si="292"/>
        <v>2153986000</v>
      </c>
      <c r="AZ700" s="13">
        <f t="shared" si="293"/>
        <v>0.13279334220370978</v>
      </c>
      <c r="BA700" s="14">
        <f t="shared" si="294"/>
        <v>8.380757599594455</v>
      </c>
      <c r="BB700" s="6"/>
      <c r="BC700" s="15"/>
      <c r="BD700" s="13">
        <f>_xlfn.PERCENTRANK.EXC($AX699:$AX$1474,AX700)</f>
        <v>0.91300000000000003</v>
      </c>
      <c r="BE700" s="13">
        <f>_xlfn.PERCENTRANK.EXC($AZ699:$AZ$1474,AZ700)</f>
        <v>0.79600000000000004</v>
      </c>
      <c r="BF700" s="13">
        <f>1-_xlfn.PERCENTRANK.EXC($BA699:$BA$1474,BA700)</f>
        <v>0.78900000000000003</v>
      </c>
      <c r="BG700" s="13">
        <v>0</v>
      </c>
      <c r="BH700" s="16">
        <f t="shared" si="295"/>
        <v>0.65739999999999998</v>
      </c>
    </row>
    <row r="701" spans="1:60" collapsed="1">
      <c r="A701" s="4" t="s">
        <v>153</v>
      </c>
      <c r="B701" s="4" t="s">
        <v>154</v>
      </c>
      <c r="C701" s="4" t="s">
        <v>20</v>
      </c>
      <c r="D701" s="4" t="s">
        <v>50</v>
      </c>
      <c r="E701" s="45">
        <v>25671081724</v>
      </c>
      <c r="F701" s="45">
        <v>41622565000</v>
      </c>
      <c r="G701" s="45">
        <v>41597466000</v>
      </c>
      <c r="H701" s="45">
        <v>45558748000</v>
      </c>
      <c r="I701" s="43">
        <v>2702782000</v>
      </c>
      <c r="J701" s="43">
        <v>1938540000</v>
      </c>
      <c r="K701" s="43">
        <v>2070137000</v>
      </c>
      <c r="L701" s="45">
        <v>2096983000</v>
      </c>
      <c r="M701" s="45">
        <v>11389000</v>
      </c>
      <c r="N701" s="45">
        <v>11168000</v>
      </c>
      <c r="O701" s="45">
        <v>10078000</v>
      </c>
      <c r="P701" s="45">
        <v>16293109000</v>
      </c>
      <c r="Q701" s="45">
        <v>1802166000</v>
      </c>
      <c r="R701" s="45">
        <v>8643204000</v>
      </c>
      <c r="S701" s="45">
        <v>3567966000</v>
      </c>
      <c r="T701" s="45">
        <v>17601013724</v>
      </c>
      <c r="U701" s="1">
        <v>10.965174954917201</v>
      </c>
      <c r="V701" s="8">
        <v>3</v>
      </c>
      <c r="W701" s="1"/>
      <c r="X701" s="11">
        <f t="shared" ref="X701:X764" si="298">IF(AX701&lt;-5%,1,0)</f>
        <v>0</v>
      </c>
      <c r="Y701" s="5">
        <f t="shared" si="272"/>
        <v>0</v>
      </c>
      <c r="Z701" s="5"/>
      <c r="AA701" s="5">
        <f t="shared" si="273"/>
        <v>0</v>
      </c>
      <c r="AB701" s="5"/>
      <c r="AC701" s="5"/>
      <c r="AD701" s="5"/>
      <c r="AE701" s="5">
        <f t="shared" si="274"/>
        <v>0</v>
      </c>
      <c r="AF701" s="10"/>
      <c r="AG701" s="12">
        <f t="shared" si="275"/>
        <v>6.4935498328851191E-2</v>
      </c>
      <c r="AH701" s="12">
        <f t="shared" si="276"/>
        <v>4.6602357941707313E-2</v>
      </c>
      <c r="AI701" s="12">
        <f t="shared" si="297"/>
        <v>4.6028108586302678E-2</v>
      </c>
      <c r="AJ701" s="12">
        <f t="shared" si="277"/>
        <v>5.3294577657447828E-3</v>
      </c>
      <c r="AK701" s="12">
        <f t="shared" si="278"/>
        <v>1.5276072039294819E-2</v>
      </c>
      <c r="AL701" s="12">
        <f t="shared" si="279"/>
        <v>-1.4817475631957011E-2</v>
      </c>
      <c r="AM701" s="12">
        <f t="shared" si="280"/>
        <v>1.3180191756750004E-2</v>
      </c>
      <c r="AN701" s="6">
        <f t="shared" si="281"/>
        <v>3654.6285889893757</v>
      </c>
      <c r="AO701" s="6">
        <f t="shared" si="282"/>
        <v>3724.7014684813753</v>
      </c>
      <c r="AP701" s="6">
        <f t="shared" si="283"/>
        <v>4520.6140107164119</v>
      </c>
      <c r="AQ701" s="6">
        <f t="shared" si="284"/>
        <v>237.3151286328914</v>
      </c>
      <c r="AR701" s="6">
        <f t="shared" si="285"/>
        <v>173.57987106017191</v>
      </c>
      <c r="AS701" s="6">
        <f t="shared" si="286"/>
        <v>208.07531256201628</v>
      </c>
      <c r="AT701" s="12">
        <f t="shared" si="287"/>
        <v>1.2587586045993193E-2</v>
      </c>
      <c r="AU701" s="12">
        <f t="shared" si="288"/>
        <v>3.2803401096045404E-2</v>
      </c>
      <c r="AV701" s="12">
        <f t="shared" si="289"/>
        <v>-7.7048011886817758E-3</v>
      </c>
      <c r="AW701" s="12">
        <f t="shared" si="290"/>
        <v>3.0671338355952926E-2</v>
      </c>
      <c r="AX701" s="12">
        <f t="shared" si="291"/>
        <v>-1.4817475631957011E-2</v>
      </c>
      <c r="AY701" s="6">
        <f t="shared" si="292"/>
        <v>23170513000</v>
      </c>
      <c r="AZ701" s="13">
        <f t="shared" si="293"/>
        <v>9.0502225824693652E-2</v>
      </c>
      <c r="BA701" s="14">
        <f t="shared" si="294"/>
        <v>8.3934937593676242</v>
      </c>
      <c r="BB701" s="6"/>
      <c r="BC701" s="15"/>
      <c r="BD701" s="13">
        <f>_xlfn.PERCENTRANK.EXC($AX700:$AX$1474,AX701)</f>
        <v>0.64</v>
      </c>
      <c r="BE701" s="13">
        <f>_xlfn.PERCENTRANK.EXC($AZ700:$AZ$1474,AZ701)</f>
        <v>0.59699999999999998</v>
      </c>
      <c r="BF701" s="13">
        <f>1-_xlfn.PERCENTRANK.EXC($BA700:$BA$1474,BA701)</f>
        <v>0.78700000000000003</v>
      </c>
      <c r="BG701" s="13">
        <v>0</v>
      </c>
      <c r="BH701" s="16">
        <f t="shared" si="295"/>
        <v>0.56220000000000003</v>
      </c>
    </row>
    <row r="702" spans="1:60" collapsed="1">
      <c r="A702" s="4" t="s">
        <v>2708</v>
      </c>
      <c r="B702" s="4" t="s">
        <v>2709</v>
      </c>
      <c r="C702" s="4" t="s">
        <v>20</v>
      </c>
      <c r="D702" s="4" t="s">
        <v>2543</v>
      </c>
      <c r="E702" s="45">
        <v>75818635600</v>
      </c>
      <c r="F702" s="45">
        <v>76606404000</v>
      </c>
      <c r="G702" s="45">
        <v>98421000000</v>
      </c>
      <c r="H702" s="45">
        <v>129364000000</v>
      </c>
      <c r="I702" s="43">
        <v>1838460000</v>
      </c>
      <c r="J702" s="43">
        <v>5616000000</v>
      </c>
      <c r="K702" s="43">
        <v>10176000000</v>
      </c>
      <c r="L702" s="45">
        <v>5736000000</v>
      </c>
      <c r="M702" s="45">
        <v>17298000</v>
      </c>
      <c r="N702" s="45">
        <v>19032000</v>
      </c>
      <c r="O702" s="45">
        <v>18985000</v>
      </c>
      <c r="P702" s="45">
        <v>33985000000</v>
      </c>
      <c r="Q702" s="45">
        <v>14284000000</v>
      </c>
      <c r="R702" s="45">
        <v>39985000000</v>
      </c>
      <c r="S702" s="45">
        <v>21978000000</v>
      </c>
      <c r="T702" s="45">
        <v>53280378800</v>
      </c>
      <c r="U702" s="1">
        <v>20.522353069944199</v>
      </c>
      <c r="V702" s="8">
        <v>2</v>
      </c>
      <c r="W702" s="1"/>
      <c r="X702" s="11">
        <f t="shared" si="298"/>
        <v>0</v>
      </c>
      <c r="Y702" s="5">
        <f t="shared" si="272"/>
        <v>0</v>
      </c>
      <c r="Z702" s="5"/>
      <c r="AA702" s="5">
        <f t="shared" si="273"/>
        <v>0</v>
      </c>
      <c r="AB702" s="5"/>
      <c r="AC702" s="5"/>
      <c r="AD702" s="5"/>
      <c r="AE702" s="5">
        <f t="shared" si="274"/>
        <v>0</v>
      </c>
      <c r="AF702" s="10"/>
      <c r="AG702" s="12">
        <f t="shared" si="275"/>
        <v>2.3998776916874992E-2</v>
      </c>
      <c r="AH702" s="12">
        <f t="shared" si="276"/>
        <v>5.7060993080744964E-2</v>
      </c>
      <c r="AI702" s="12">
        <f t="shared" si="297"/>
        <v>4.4340001855230203E-2</v>
      </c>
      <c r="AJ702" s="12">
        <f t="shared" si="277"/>
        <v>3.1300427084899329E-2</v>
      </c>
      <c r="AK702" s="12">
        <f t="shared" si="278"/>
        <v>4.6616580122887052E-2</v>
      </c>
      <c r="AL702" s="12">
        <f t="shared" si="279"/>
        <v>6.9222129451164571E-2</v>
      </c>
      <c r="AM702" s="12">
        <f t="shared" si="280"/>
        <v>3.5299550974041694E-3</v>
      </c>
      <c r="AN702" s="6">
        <f t="shared" si="281"/>
        <v>4428.6278182448841</v>
      </c>
      <c r="AO702" s="6">
        <f t="shared" si="282"/>
        <v>5171.3430012610343</v>
      </c>
      <c r="AP702" s="6">
        <f t="shared" si="283"/>
        <v>6814.0110613642346</v>
      </c>
      <c r="AQ702" s="6">
        <f t="shared" si="284"/>
        <v>106.28165105792579</v>
      </c>
      <c r="AR702" s="6">
        <f t="shared" si="285"/>
        <v>295.08196721311475</v>
      </c>
      <c r="AS702" s="6">
        <f t="shared" si="286"/>
        <v>302.13326310244929</v>
      </c>
      <c r="AT702" s="12">
        <f t="shared" si="287"/>
        <v>2.5670493233729719E-2</v>
      </c>
      <c r="AU702" s="12">
        <f t="shared" si="288"/>
        <v>4.704797608996536E-2</v>
      </c>
      <c r="AV702" s="12">
        <f t="shared" si="289"/>
        <v>6.3385178643307283E-2</v>
      </c>
      <c r="AW702" s="12">
        <f t="shared" si="290"/>
        <v>3.9435915557719525E-3</v>
      </c>
      <c r="AX702" s="12">
        <f t="shared" si="291"/>
        <v>3.5299550974041694E-3</v>
      </c>
      <c r="AY702" s="6">
        <f t="shared" si="292"/>
        <v>66276000000</v>
      </c>
      <c r="AZ702" s="13">
        <f t="shared" si="293"/>
        <v>8.6547166395075134E-2</v>
      </c>
      <c r="BA702" s="14">
        <f t="shared" si="294"/>
        <v>9.2887689679218965</v>
      </c>
      <c r="BB702" s="6"/>
      <c r="BC702" s="15"/>
      <c r="BD702" s="13">
        <f>_xlfn.PERCENTRANK.EXC($AX701:$AX$1474,AX702)</f>
        <v>0.77</v>
      </c>
      <c r="BE702" s="13">
        <f>_xlfn.PERCENTRANK.EXC($AZ701:$AZ$1474,AZ702)</f>
        <v>0.57799999999999996</v>
      </c>
      <c r="BF702" s="13">
        <f>1-_xlfn.PERCENTRANK.EXC($BA701:$BA$1474,BA702)</f>
        <v>0.73599999999999999</v>
      </c>
      <c r="BG702" s="13">
        <v>0</v>
      </c>
      <c r="BH702" s="16">
        <f t="shared" si="295"/>
        <v>0.56400000000000006</v>
      </c>
    </row>
    <row r="703" spans="1:60" collapsed="1">
      <c r="A703" s="4" t="s">
        <v>1122</v>
      </c>
      <c r="B703" s="4" t="s">
        <v>1123</v>
      </c>
      <c r="C703" s="4" t="s">
        <v>20</v>
      </c>
      <c r="D703" s="4" t="s">
        <v>1109</v>
      </c>
      <c r="E703" s="45">
        <v>61684800000</v>
      </c>
      <c r="F703" s="45">
        <v>26564327000</v>
      </c>
      <c r="G703" s="45">
        <v>25071593000</v>
      </c>
      <c r="H703" s="45">
        <v>20346659000</v>
      </c>
      <c r="I703" s="43">
        <v>5205920000</v>
      </c>
      <c r="J703" s="43">
        <v>4306348000</v>
      </c>
      <c r="K703" s="43">
        <v>1104180000</v>
      </c>
      <c r="L703" s="45">
        <v>3615980000</v>
      </c>
      <c r="M703" s="45">
        <v>21007490</v>
      </c>
      <c r="N703" s="45">
        <v>16700390</v>
      </c>
      <c r="O703" s="45">
        <v>16537090</v>
      </c>
      <c r="P703" s="45">
        <v>5598250000</v>
      </c>
      <c r="Q703" s="45">
        <v>5604144000</v>
      </c>
      <c r="R703" s="45">
        <v>15164285000</v>
      </c>
      <c r="S703" s="45">
        <v>2858476000</v>
      </c>
      <c r="T703" s="45">
        <v>35329124000</v>
      </c>
      <c r="U703" s="1">
        <v>5.85465850307226</v>
      </c>
      <c r="V703" s="8">
        <v>4</v>
      </c>
      <c r="W703" s="1"/>
      <c r="X703" s="11">
        <f t="shared" si="298"/>
        <v>0</v>
      </c>
      <c r="Y703" s="5">
        <f t="shared" si="272"/>
        <v>0</v>
      </c>
      <c r="Z703" s="5"/>
      <c r="AA703" s="5">
        <f t="shared" si="273"/>
        <v>0</v>
      </c>
      <c r="AB703" s="5"/>
      <c r="AC703" s="5"/>
      <c r="AD703" s="5"/>
      <c r="AE703" s="17">
        <f t="shared" si="274"/>
        <v>0</v>
      </c>
      <c r="AF703" s="10"/>
      <c r="AG703" s="12">
        <f t="shared" si="275"/>
        <v>0.19597409714162908</v>
      </c>
      <c r="AH703" s="12">
        <f t="shared" si="276"/>
        <v>0.17176204160621145</v>
      </c>
      <c r="AI703" s="12">
        <f t="shared" si="297"/>
        <v>0.17771861218099738</v>
      </c>
      <c r="AJ703" s="12">
        <f t="shared" si="277"/>
        <v>-1.5563065550307287E-2</v>
      </c>
      <c r="AK703" s="12">
        <f t="shared" si="278"/>
        <v>-3.4204458359382017E-2</v>
      </c>
      <c r="AL703" s="12">
        <f t="shared" si="279"/>
        <v>-2.1209121336962067E-2</v>
      </c>
      <c r="AM703" s="12">
        <f t="shared" si="280"/>
        <v>-2.8701280521628791E-2</v>
      </c>
      <c r="AN703" s="6">
        <f t="shared" si="281"/>
        <v>1264.5169413385415</v>
      </c>
      <c r="AO703" s="6">
        <f t="shared" si="282"/>
        <v>1501.2579346949383</v>
      </c>
      <c r="AP703" s="6">
        <f t="shared" si="283"/>
        <v>1230.365136792507</v>
      </c>
      <c r="AQ703" s="6">
        <f t="shared" si="284"/>
        <v>247.81256589911501</v>
      </c>
      <c r="AR703" s="6">
        <f t="shared" si="285"/>
        <v>257.85912784072707</v>
      </c>
      <c r="AS703" s="6">
        <f t="shared" si="286"/>
        <v>218.65878458664733</v>
      </c>
      <c r="AT703" s="12">
        <f t="shared" si="287"/>
        <v>-1.6092449618558824E-3</v>
      </c>
      <c r="AU703" s="12">
        <f t="shared" si="288"/>
        <v>-3.262145729372834E-2</v>
      </c>
      <c r="AV703" s="12">
        <f t="shared" si="289"/>
        <v>-7.335330303195553E-3</v>
      </c>
      <c r="AW703" s="12">
        <f t="shared" si="290"/>
        <v>-2.7109259393233054E-2</v>
      </c>
      <c r="AX703" s="12">
        <f t="shared" si="291"/>
        <v>-3.4204458359382017E-2</v>
      </c>
      <c r="AY703" s="6">
        <f t="shared" si="292"/>
        <v>23508203000</v>
      </c>
      <c r="AZ703" s="13">
        <f t="shared" si="293"/>
        <v>0.15381779713234567</v>
      </c>
      <c r="BA703" s="14">
        <f t="shared" si="294"/>
        <v>9.7702763842720373</v>
      </c>
      <c r="BB703" s="6"/>
      <c r="BC703" s="15"/>
      <c r="BD703" s="13">
        <f>_xlfn.PERCENTRANK.EXC($AX702:$AX$1474,AX703)</f>
        <v>0.505</v>
      </c>
      <c r="BE703" s="13">
        <f>_xlfn.PERCENTRANK.EXC($AZ702:$AZ$1474,AZ703)</f>
        <v>0.83899999999999997</v>
      </c>
      <c r="BF703" s="13">
        <f>1-_xlfn.PERCENTRANK.EXC($BA702:$BA$1474,BA703)</f>
        <v>0.70700000000000007</v>
      </c>
      <c r="BG703" s="13">
        <v>0</v>
      </c>
      <c r="BH703" s="16">
        <f t="shared" si="295"/>
        <v>0.55160000000000009</v>
      </c>
    </row>
    <row r="704" spans="1:60" collapsed="1">
      <c r="A704" s="4" t="s">
        <v>1500</v>
      </c>
      <c r="B704" s="4" t="s">
        <v>1501</v>
      </c>
      <c r="C704" s="4" t="s">
        <v>20</v>
      </c>
      <c r="D704" s="4" t="s">
        <v>1491</v>
      </c>
      <c r="E704" s="45">
        <v>12039499797.215099</v>
      </c>
      <c r="F704" s="45">
        <v>12167000000</v>
      </c>
      <c r="G704" s="45">
        <v>11665000000</v>
      </c>
      <c r="H704" s="45">
        <v>13324000000</v>
      </c>
      <c r="I704" s="43">
        <v>595000000</v>
      </c>
      <c r="J704" s="43">
        <v>782000000</v>
      </c>
      <c r="K704" s="43">
        <v>-294000000</v>
      </c>
      <c r="L704" s="45">
        <v>1650000000</v>
      </c>
      <c r="M704" s="45">
        <v>1997700</v>
      </c>
      <c r="N704" s="45">
        <v>1989200</v>
      </c>
      <c r="O704" s="45">
        <v>1987580</v>
      </c>
      <c r="P704" s="45">
        <v>1368000000</v>
      </c>
      <c r="Q704" s="45">
        <v>91000000</v>
      </c>
      <c r="R704" s="45">
        <v>15949000000</v>
      </c>
      <c r="S704" s="45">
        <v>49000000</v>
      </c>
      <c r="T704" s="45">
        <v>18131000000</v>
      </c>
      <c r="U704" s="1">
        <v>6.6950775606354602</v>
      </c>
      <c r="V704" s="8"/>
      <c r="W704" s="1">
        <v>1.8708842027377</v>
      </c>
      <c r="X704" s="11">
        <f t="shared" si="298"/>
        <v>0</v>
      </c>
      <c r="Y704" s="5">
        <f t="shared" si="272"/>
        <v>0</v>
      </c>
      <c r="Z704" s="5"/>
      <c r="AA704" s="5">
        <f t="shared" si="273"/>
        <v>0</v>
      </c>
      <c r="AB704" s="5"/>
      <c r="AC704" s="5"/>
      <c r="AD704" s="5"/>
      <c r="AE704" s="17">
        <f t="shared" si="274"/>
        <v>0</v>
      </c>
      <c r="AF704" s="10"/>
      <c r="AG704" s="12">
        <f t="shared" si="275"/>
        <v>4.8902769787129118E-2</v>
      </c>
      <c r="AH704" s="12">
        <f t="shared" si="276"/>
        <v>6.7038148306900983E-2</v>
      </c>
      <c r="AI704" s="12">
        <f t="shared" si="297"/>
        <v>0.12383668567997598</v>
      </c>
      <c r="AJ704" s="12">
        <f t="shared" si="277"/>
        <v>5.3578050061375837E-3</v>
      </c>
      <c r="AK704" s="12">
        <f t="shared" si="278"/>
        <v>2.2409744713154378E-2</v>
      </c>
      <c r="AL704" s="12">
        <f t="shared" si="279"/>
        <v>6.1834620334948909E-2</v>
      </c>
      <c r="AM704" s="12">
        <f t="shared" si="280"/>
        <v>0.13252082990524516</v>
      </c>
      <c r="AN704" s="6">
        <f t="shared" si="281"/>
        <v>6090.5040796916455</v>
      </c>
      <c r="AO704" s="6">
        <f t="shared" si="282"/>
        <v>5864.166499095114</v>
      </c>
      <c r="AP704" s="6">
        <f t="shared" si="283"/>
        <v>6703.6295394399222</v>
      </c>
      <c r="AQ704" s="6">
        <f t="shared" si="284"/>
        <v>297.84251889673124</v>
      </c>
      <c r="AR704" s="6">
        <f t="shared" si="285"/>
        <v>393.1228634626986</v>
      </c>
      <c r="AS704" s="6">
        <f t="shared" si="286"/>
        <v>830.15526419062383</v>
      </c>
      <c r="AT704" s="12">
        <f t="shared" si="287"/>
        <v>5.6581975911305094E-3</v>
      </c>
      <c r="AU704" s="12">
        <f t="shared" si="288"/>
        <v>2.2548585377917929E-2</v>
      </c>
      <c r="AV704" s="12">
        <f t="shared" si="289"/>
        <v>6.2151887724577914E-2</v>
      </c>
      <c r="AW704" s="12">
        <f t="shared" si="290"/>
        <v>0.13267462337767189</v>
      </c>
      <c r="AX704" s="12">
        <f t="shared" si="291"/>
        <v>5.3578050061375837E-3</v>
      </c>
      <c r="AY704" s="6">
        <f t="shared" si="292"/>
        <v>17359000000</v>
      </c>
      <c r="AZ704" s="13">
        <f t="shared" si="293"/>
        <v>9.5051558269485567E-2</v>
      </c>
      <c r="BA704" s="14">
        <f t="shared" si="294"/>
        <v>10.988484848484848</v>
      </c>
      <c r="BB704" s="6"/>
      <c r="BC704" s="15"/>
      <c r="BD704" s="13">
        <f>_xlfn.PERCENTRANK.EXC($AX703:$AX$1474,AX704)</f>
        <v>0.78600000000000003</v>
      </c>
      <c r="BE704" s="13">
        <f>_xlfn.PERCENTRANK.EXC($AZ703:$AZ$1474,AZ704)</f>
        <v>0.628</v>
      </c>
      <c r="BF704" s="13">
        <f>1-_xlfn.PERCENTRANK.EXC($BA703:$BA$1474,BA704)</f>
        <v>0.64600000000000002</v>
      </c>
      <c r="BG704" s="13">
        <v>0</v>
      </c>
      <c r="BH704" s="16">
        <f t="shared" si="295"/>
        <v>0.54120000000000013</v>
      </c>
    </row>
    <row r="705" spans="1:60" collapsed="1">
      <c r="A705" s="4" t="s">
        <v>1813</v>
      </c>
      <c r="B705" s="4" t="s">
        <v>1814</v>
      </c>
      <c r="C705" s="4" t="s">
        <v>20</v>
      </c>
      <c r="D705" s="4" t="s">
        <v>1696</v>
      </c>
      <c r="E705" s="45">
        <v>41099146250</v>
      </c>
      <c r="F705" s="45">
        <v>63507599000</v>
      </c>
      <c r="G705" s="45">
        <v>81052000000</v>
      </c>
      <c r="H705" s="45">
        <v>138600000000</v>
      </c>
      <c r="I705" s="43">
        <v>3735706000</v>
      </c>
      <c r="J705" s="43">
        <v>6270000000</v>
      </c>
      <c r="K705" s="43">
        <v>2842000000</v>
      </c>
      <c r="L705" s="45">
        <v>8190000000</v>
      </c>
      <c r="M705" s="45">
        <v>19499640</v>
      </c>
      <c r="N705" s="45">
        <v>23210900</v>
      </c>
      <c r="O705" s="45">
        <v>27193750</v>
      </c>
      <c r="P705" s="45">
        <v>30069000000</v>
      </c>
      <c r="Q705" s="45">
        <v>30143000000</v>
      </c>
      <c r="R705" s="45">
        <v>51301000000</v>
      </c>
      <c r="S705" s="45">
        <v>11567000000</v>
      </c>
      <c r="T705" s="45">
        <v>91092249086.000107</v>
      </c>
      <c r="U705" s="1">
        <v>6.4692217001159298</v>
      </c>
      <c r="V705" s="8">
        <v>3</v>
      </c>
      <c r="W705" s="1">
        <v>2.6960935423863899</v>
      </c>
      <c r="X705" s="11">
        <f t="shared" si="298"/>
        <v>0</v>
      </c>
      <c r="Y705" s="5">
        <f t="shared" si="272"/>
        <v>0</v>
      </c>
      <c r="Z705" s="5"/>
      <c r="AA705" s="5">
        <f t="shared" si="273"/>
        <v>0</v>
      </c>
      <c r="AB705" s="5"/>
      <c r="AC705" s="5"/>
      <c r="AD705" s="5"/>
      <c r="AE705" s="5">
        <f t="shared" si="274"/>
        <v>0</v>
      </c>
      <c r="AF705" s="10"/>
      <c r="AG705" s="12">
        <f t="shared" si="275"/>
        <v>5.8822976444125999E-2</v>
      </c>
      <c r="AH705" s="12">
        <f t="shared" si="276"/>
        <v>7.7357745644771256E-2</v>
      </c>
      <c r="AI705" s="12">
        <f t="shared" si="297"/>
        <v>5.909090909090909E-2</v>
      </c>
      <c r="AJ705" s="12">
        <f t="shared" si="277"/>
        <v>4.6977870141176048E-2</v>
      </c>
      <c r="AK705" s="12">
        <f t="shared" si="278"/>
        <v>9.3536413417172337E-2</v>
      </c>
      <c r="AL705" s="12">
        <f t="shared" si="279"/>
        <v>4.7257792802280152E-2</v>
      </c>
      <c r="AM705" s="12">
        <f t="shared" si="280"/>
        <v>4.5528944005362559E-2</v>
      </c>
      <c r="AN705" s="6">
        <f t="shared" si="281"/>
        <v>3256.8600753654941</v>
      </c>
      <c r="AO705" s="6">
        <f t="shared" si="282"/>
        <v>3491.980061091987</v>
      </c>
      <c r="AP705" s="6">
        <f t="shared" si="283"/>
        <v>5096.7593656630661</v>
      </c>
      <c r="AQ705" s="6">
        <f t="shared" si="284"/>
        <v>191.57820349503888</v>
      </c>
      <c r="AR705" s="6">
        <f t="shared" si="285"/>
        <v>270.13170536256672</v>
      </c>
      <c r="AS705" s="6">
        <f t="shared" si="286"/>
        <v>301.17214433463573</v>
      </c>
      <c r="AT705" s="12">
        <f t="shared" si="287"/>
        <v>2.6693669182720869E-2</v>
      </c>
      <c r="AU705" s="12">
        <f t="shared" si="288"/>
        <v>6.5050978549392013E-2</v>
      </c>
      <c r="AV705" s="12">
        <f t="shared" si="289"/>
        <v>2.6968168608365595E-2</v>
      </c>
      <c r="AW705" s="12">
        <f t="shared" si="290"/>
        <v>1.8294051530426403E-2</v>
      </c>
      <c r="AX705" s="12">
        <f t="shared" si="291"/>
        <v>1.8294051530426403E-2</v>
      </c>
      <c r="AY705" s="6">
        <f t="shared" si="292"/>
        <v>99946000000</v>
      </c>
      <c r="AZ705" s="13">
        <f t="shared" si="293"/>
        <v>8.1944249894943269E-2</v>
      </c>
      <c r="BA705" s="14">
        <f t="shared" si="294"/>
        <v>11.122374735775349</v>
      </c>
      <c r="BB705" s="6"/>
      <c r="BC705" s="15"/>
      <c r="BD705" s="13">
        <f>_xlfn.PERCENTRANK.EXC($AX704:$AX$1474,AX705)</f>
        <v>0.875</v>
      </c>
      <c r="BE705" s="13">
        <f>_xlfn.PERCENTRANK.EXC($AZ704:$AZ$1474,AZ705)</f>
        <v>0.54100000000000004</v>
      </c>
      <c r="BF705" s="13">
        <f>1-_xlfn.PERCENTRANK.EXC($BA704:$BA$1474,BA705)</f>
        <v>0.64</v>
      </c>
      <c r="BG705" s="13">
        <v>0</v>
      </c>
      <c r="BH705" s="16">
        <f t="shared" si="295"/>
        <v>0.53920000000000001</v>
      </c>
    </row>
    <row r="706" spans="1:60" collapsed="1">
      <c r="A706" s="4" t="s">
        <v>301</v>
      </c>
      <c r="B706" s="4" t="s">
        <v>302</v>
      </c>
      <c r="C706" s="4" t="s">
        <v>20</v>
      </c>
      <c r="D706" s="4" t="s">
        <v>288</v>
      </c>
      <c r="E706" s="45">
        <v>2267125655760</v>
      </c>
      <c r="F706" s="45">
        <v>189126000000</v>
      </c>
      <c r="G706" s="45">
        <v>512958000000</v>
      </c>
      <c r="H706" s="45">
        <v>948094000000</v>
      </c>
      <c r="I706" s="43">
        <v>22202000000</v>
      </c>
      <c r="J706" s="43">
        <v>85462000000</v>
      </c>
      <c r="K706" s="43">
        <v>129962000000</v>
      </c>
      <c r="L706" s="45">
        <v>134917000000</v>
      </c>
      <c r="M706" s="45">
        <v>113298600</v>
      </c>
      <c r="N706" s="45">
        <v>110918000</v>
      </c>
      <c r="O706" s="45">
        <v>112994000</v>
      </c>
      <c r="P706" s="45">
        <v>57407000000</v>
      </c>
      <c r="Q706" s="45">
        <v>120376000000</v>
      </c>
      <c r="R706" s="45">
        <v>649479000000</v>
      </c>
      <c r="S706" s="45">
        <v>38459000000</v>
      </c>
      <c r="T706" s="45">
        <v>2243849653720</v>
      </c>
      <c r="U706" s="1">
        <v>25.496388600640401</v>
      </c>
      <c r="V706" s="8">
        <v>3</v>
      </c>
      <c r="W706" s="1"/>
      <c r="X706" s="11">
        <f t="shared" si="298"/>
        <v>0</v>
      </c>
      <c r="Y706" s="5">
        <f t="shared" ref="Y706:Y769" si="299">IF(V706&gt;6,1,0)</f>
        <v>0</v>
      </c>
      <c r="Z706" s="5"/>
      <c r="AA706" s="5">
        <f t="shared" ref="AA706:AA769" si="300">IF(W706&gt;3.5,1,0)</f>
        <v>0</v>
      </c>
      <c r="AB706" s="5"/>
      <c r="AC706" s="5"/>
      <c r="AD706" s="5"/>
      <c r="AE706" s="11">
        <f t="shared" ref="AE706:AE769" si="301">SUM(X706:AD706)</f>
        <v>0</v>
      </c>
      <c r="AF706" s="10"/>
      <c r="AG706" s="12">
        <f t="shared" ref="AG706:AG769" si="302">I706/F706</f>
        <v>0.11739263771242452</v>
      </c>
      <c r="AH706" s="12">
        <f t="shared" ref="AH706:AH769" si="303">J706/G706</f>
        <v>0.16660623286896784</v>
      </c>
      <c r="AI706" s="12">
        <f t="shared" si="297"/>
        <v>0.14230340029575125</v>
      </c>
      <c r="AJ706" s="12">
        <f t="shared" ref="AJ706:AJ769" si="304">(H706/F706)^(1/17)-1</f>
        <v>9.9467414319335035E-2</v>
      </c>
      <c r="AK706" s="12">
        <f t="shared" ref="AK706:AK769" si="305">(H706/G706)^(1/6)-1</f>
        <v>0.10780060620350729</v>
      </c>
      <c r="AL706" s="12">
        <f t="shared" ref="AL706:AL769" si="306">((H706*AI706)/(F706*AG706))^(1/17)-1</f>
        <v>0.11198391343732728</v>
      </c>
      <c r="AM706" s="12">
        <f t="shared" ref="AM706:AM769" si="307">((H706*AI706)/(G706*AH706))^(1/6)-1</f>
        <v>7.9068307211834998E-2</v>
      </c>
      <c r="AN706" s="6">
        <f t="shared" ref="AN706:AN769" si="308">F706/M706</f>
        <v>1669.2704058126048</v>
      </c>
      <c r="AO706" s="6">
        <f t="shared" ref="AO706:AO769" si="309">G706/N706</f>
        <v>4624.6596584864492</v>
      </c>
      <c r="AP706" s="6">
        <f t="shared" ref="AP706:AP769" si="310">H706/O706</f>
        <v>8390.6579110395251</v>
      </c>
      <c r="AQ706" s="6">
        <f t="shared" ref="AQ706:AQ769" si="311">AN706*AG706</f>
        <v>195.96005599363096</v>
      </c>
      <c r="AR706" s="6">
        <f t="shared" ref="AR706:AR769" si="312">AO706*AH706</f>
        <v>770.49712400151463</v>
      </c>
      <c r="AS706" s="6">
        <f t="shared" ref="AS706:AS769" si="313">AP706*AI706</f>
        <v>1194.0191514593696</v>
      </c>
      <c r="AT706" s="12">
        <f t="shared" ref="AT706:AT769" si="314">(AP706/AN706)^(1/17)-1</f>
        <v>9.964153791756547E-2</v>
      </c>
      <c r="AU706" s="12">
        <f t="shared" ref="AU706:AU769" si="315">(AP706/AO706)^(1/6)-1</f>
        <v>0.10438213576664168</v>
      </c>
      <c r="AV706" s="12">
        <f t="shared" ref="AV706:AV769" si="316">(AS706/AQ706)^(1/17)-1</f>
        <v>0.11216001928426778</v>
      </c>
      <c r="AW706" s="12">
        <f t="shared" ref="AW706:AW769" si="317">(AS706/AR706)^(1/6)-1</f>
        <v>7.5738499404450099E-2</v>
      </c>
      <c r="AX706" s="12">
        <f t="shared" ref="AX706:AX769" si="318">MIN(AJ706:AM706,AT706:AW706)</f>
        <v>7.5738499404450099E-2</v>
      </c>
      <c r="AY706" s="6">
        <f t="shared" ref="AY706:AY769" si="319">MAX(P706,0)+MAX(Q706,0)+MAX(R706,0)-MAX(S706,0)</f>
        <v>788803000000</v>
      </c>
      <c r="AZ706" s="13">
        <f t="shared" ref="AZ706:AZ769" si="320">IF(AY706&gt;0,(H706*AI706)/AY706,1000%)</f>
        <v>0.17104017099326446</v>
      </c>
      <c r="BA706" s="14">
        <f t="shared" ref="BA706:BA769" si="321">IF(AI706&gt;0,T706/(H706*AI706),100000)</f>
        <v>16.631333736445374</v>
      </c>
      <c r="BB706" s="6"/>
      <c r="BC706" s="15"/>
      <c r="BD706" s="13">
        <f>_xlfn.PERCENTRANK.EXC($AX705:$AX$1474,AX706)</f>
        <v>0.98499999999999999</v>
      </c>
      <c r="BE706" s="13">
        <f>_xlfn.PERCENTRANK.EXC($AZ705:$AZ$1474,AZ706)</f>
        <v>0.874</v>
      </c>
      <c r="BF706" s="13">
        <f>1-_xlfn.PERCENTRANK.EXC($BA705:$BA$1474,BA706)</f>
        <v>0.378</v>
      </c>
      <c r="BG706" s="13">
        <v>0</v>
      </c>
      <c r="BH706" s="16">
        <f t="shared" ref="BH706:BH769" si="322">IF(AE706=0,20%*BD706+20%*BE706+40%*BF706+20%*BG706,0)</f>
        <v>0.52300000000000002</v>
      </c>
    </row>
    <row r="707" spans="1:60" collapsed="1">
      <c r="A707" s="4" t="s">
        <v>2624</v>
      </c>
      <c r="B707" s="4" t="s">
        <v>2625</v>
      </c>
      <c r="C707" s="4" t="s">
        <v>20</v>
      </c>
      <c r="D707" s="4" t="s">
        <v>2543</v>
      </c>
      <c r="E707" s="45">
        <v>348029532672</v>
      </c>
      <c r="F707" s="45">
        <v>255374000000</v>
      </c>
      <c r="G707" s="45">
        <v>198100000000</v>
      </c>
      <c r="H707" s="45">
        <v>284939000000</v>
      </c>
      <c r="I707" s="43">
        <v>15140000000</v>
      </c>
      <c r="J707" s="43">
        <v>12061000000</v>
      </c>
      <c r="K707" s="43">
        <v>15316000000</v>
      </c>
      <c r="L707" s="45">
        <v>24823000000</v>
      </c>
      <c r="M707" s="45">
        <v>50534200</v>
      </c>
      <c r="N707" s="45">
        <v>47069090</v>
      </c>
      <c r="O707" s="45">
        <v>47055000</v>
      </c>
      <c r="P707" s="45">
        <v>60954000000</v>
      </c>
      <c r="Q707" s="45">
        <v>57708000000</v>
      </c>
      <c r="R707" s="45">
        <v>115082000000</v>
      </c>
      <c r="S707" s="45">
        <v>41771000000</v>
      </c>
      <c r="T707" s="45">
        <v>285524086682</v>
      </c>
      <c r="U707" s="1">
        <v>15.428501054091599</v>
      </c>
      <c r="V707" s="8">
        <v>2</v>
      </c>
      <c r="W707" s="1"/>
      <c r="X707" s="11">
        <f t="shared" si="298"/>
        <v>0</v>
      </c>
      <c r="Y707" s="5">
        <f t="shared" si="299"/>
        <v>0</v>
      </c>
      <c r="Z707" s="5"/>
      <c r="AA707" s="5">
        <f t="shared" si="300"/>
        <v>0</v>
      </c>
      <c r="AB707" s="5"/>
      <c r="AC707" s="5"/>
      <c r="AD707" s="5"/>
      <c r="AE707" s="17">
        <f t="shared" si="301"/>
        <v>0</v>
      </c>
      <c r="AF707" s="10"/>
      <c r="AG707" s="12">
        <f t="shared" si="302"/>
        <v>5.9285596810951781E-2</v>
      </c>
      <c r="AH707" s="12">
        <f t="shared" si="303"/>
        <v>6.0883392226148407E-2</v>
      </c>
      <c r="AI707" s="12">
        <f t="shared" si="297"/>
        <v>8.7116891685588851E-2</v>
      </c>
      <c r="AJ707" s="12">
        <f t="shared" si="304"/>
        <v>6.4646879394267831E-3</v>
      </c>
      <c r="AK707" s="12">
        <f t="shared" si="305"/>
        <v>6.2456692969837357E-2</v>
      </c>
      <c r="AL707" s="12">
        <f t="shared" si="306"/>
        <v>2.9511214796509755E-2</v>
      </c>
      <c r="AM707" s="12">
        <f t="shared" si="307"/>
        <v>0.12783393634929463</v>
      </c>
      <c r="AN707" s="6">
        <f t="shared" si="308"/>
        <v>5053.4885285608561</v>
      </c>
      <c r="AO707" s="6">
        <f t="shared" si="309"/>
        <v>4208.7068179988182</v>
      </c>
      <c r="AP707" s="6">
        <f t="shared" si="310"/>
        <v>6055.4457549675908</v>
      </c>
      <c r="AQ707" s="6">
        <f t="shared" si="311"/>
        <v>299.59908339302888</v>
      </c>
      <c r="AR707" s="6">
        <f t="shared" si="312"/>
        <v>256.24034796508704</v>
      </c>
      <c r="AS707" s="6">
        <f t="shared" si="313"/>
        <v>527.53161194347047</v>
      </c>
      <c r="AT707" s="12">
        <f t="shared" si="314"/>
        <v>1.0696757902910026E-2</v>
      </c>
      <c r="AU707" s="12">
        <f t="shared" si="315"/>
        <v>6.2509709466159302E-2</v>
      </c>
      <c r="AV707" s="12">
        <f t="shared" si="316"/>
        <v>3.384019279386985E-2</v>
      </c>
      <c r="AW707" s="12">
        <f t="shared" si="317"/>
        <v>0.1278902151643595</v>
      </c>
      <c r="AX707" s="12">
        <f t="shared" si="318"/>
        <v>6.4646879394267831E-3</v>
      </c>
      <c r="AY707" s="6">
        <f t="shared" si="319"/>
        <v>191973000000</v>
      </c>
      <c r="AZ707" s="13">
        <f t="shared" si="320"/>
        <v>0.12930464179858625</v>
      </c>
      <c r="BA707" s="14">
        <f t="shared" si="321"/>
        <v>11.502400462554888</v>
      </c>
      <c r="BB707" s="6"/>
      <c r="BC707" s="15"/>
      <c r="BD707" s="13">
        <f>_xlfn.PERCENTRANK.EXC($AX706:$AX$1474,AX707)</f>
        <v>0.79600000000000004</v>
      </c>
      <c r="BE707" s="13">
        <f>_xlfn.PERCENTRANK.EXC($AZ706:$AZ$1474,AZ707)</f>
        <v>0.78400000000000003</v>
      </c>
      <c r="BF707" s="13">
        <f>1-_xlfn.PERCENTRANK.EXC($BA706:$BA$1474,BA707)</f>
        <v>0.62</v>
      </c>
      <c r="BG707" s="13">
        <v>0</v>
      </c>
      <c r="BH707" s="16">
        <f t="shared" si="322"/>
        <v>0.56400000000000006</v>
      </c>
    </row>
    <row r="708" spans="1:60" collapsed="1">
      <c r="A708" s="4" t="s">
        <v>233</v>
      </c>
      <c r="B708" s="4" t="s">
        <v>234</v>
      </c>
      <c r="C708" s="4" t="s">
        <v>20</v>
      </c>
      <c r="D708" s="4" t="s">
        <v>212</v>
      </c>
      <c r="E708" s="45">
        <v>42330000000</v>
      </c>
      <c r="F708" s="45">
        <v>38783488000</v>
      </c>
      <c r="G708" s="45">
        <v>41388461000</v>
      </c>
      <c r="H708" s="45">
        <v>48529542000</v>
      </c>
      <c r="I708" s="43">
        <v>1094860000</v>
      </c>
      <c r="J708" s="43">
        <v>1059018000</v>
      </c>
      <c r="K708" s="43">
        <v>1618016000</v>
      </c>
      <c r="L708" s="45">
        <v>2549013000</v>
      </c>
      <c r="M708" s="45">
        <v>29120000</v>
      </c>
      <c r="N708" s="45">
        <v>27709000</v>
      </c>
      <c r="O708" s="45">
        <v>26708210</v>
      </c>
      <c r="P708" s="45">
        <v>10950219000</v>
      </c>
      <c r="Q708" s="45">
        <v>6358410000</v>
      </c>
      <c r="R708" s="45">
        <v>10043872000</v>
      </c>
      <c r="S708" s="45">
        <v>4741401000</v>
      </c>
      <c r="T708" s="45">
        <v>30940042000</v>
      </c>
      <c r="U708" s="1">
        <v>16.141799783316898</v>
      </c>
      <c r="V708" s="8">
        <v>3</v>
      </c>
      <c r="W708" s="1"/>
      <c r="X708" s="11">
        <f t="shared" si="298"/>
        <v>0</v>
      </c>
      <c r="Y708" s="5">
        <f t="shared" si="299"/>
        <v>0</v>
      </c>
      <c r="Z708" s="5"/>
      <c r="AA708" s="5">
        <f t="shared" si="300"/>
        <v>0</v>
      </c>
      <c r="AB708" s="5"/>
      <c r="AC708" s="5"/>
      <c r="AD708" s="5"/>
      <c r="AE708" s="11">
        <f t="shared" si="301"/>
        <v>0</v>
      </c>
      <c r="AF708" s="10"/>
      <c r="AG708" s="12">
        <f t="shared" si="302"/>
        <v>2.8230055017227949E-2</v>
      </c>
      <c r="AH708" s="12">
        <f t="shared" si="303"/>
        <v>2.5587276608328102E-2</v>
      </c>
      <c r="AI708" s="12">
        <f t="shared" si="297"/>
        <v>5.2524975405702369E-2</v>
      </c>
      <c r="AJ708" s="12">
        <f t="shared" si="304"/>
        <v>1.3274280498169588E-2</v>
      </c>
      <c r="AK708" s="12">
        <f t="shared" si="305"/>
        <v>2.6883445205324152E-2</v>
      </c>
      <c r="AL708" s="12">
        <f t="shared" si="306"/>
        <v>5.0966873125429579E-2</v>
      </c>
      <c r="AM708" s="12">
        <f t="shared" si="307"/>
        <v>0.15765224439376402</v>
      </c>
      <c r="AN708" s="6">
        <f t="shared" si="308"/>
        <v>1331.8505494505494</v>
      </c>
      <c r="AO708" s="6">
        <f t="shared" si="309"/>
        <v>1493.6829549965714</v>
      </c>
      <c r="AP708" s="6">
        <f t="shared" si="310"/>
        <v>1817.027123869402</v>
      </c>
      <c r="AQ708" s="6">
        <f t="shared" si="311"/>
        <v>37.598214285714278</v>
      </c>
      <c r="AR708" s="6">
        <f t="shared" si="312"/>
        <v>38.219278934642169</v>
      </c>
      <c r="AS708" s="6">
        <f t="shared" si="313"/>
        <v>95.439304992734449</v>
      </c>
      <c r="AT708" s="12">
        <f t="shared" si="314"/>
        <v>1.8440454705773268E-2</v>
      </c>
      <c r="AU708" s="12">
        <f t="shared" si="315"/>
        <v>3.3198651965985038E-2</v>
      </c>
      <c r="AV708" s="12">
        <f t="shared" si="316"/>
        <v>5.632522284128072E-2</v>
      </c>
      <c r="AW708" s="12">
        <f t="shared" si="317"/>
        <v>0.1647716631695022</v>
      </c>
      <c r="AX708" s="12">
        <f t="shared" si="318"/>
        <v>1.3274280498169588E-2</v>
      </c>
      <c r="AY708" s="6">
        <f t="shared" si="319"/>
        <v>22611100000</v>
      </c>
      <c r="AZ708" s="13">
        <f t="shared" si="320"/>
        <v>0.11273281706772338</v>
      </c>
      <c r="BA708" s="14">
        <f t="shared" si="321"/>
        <v>12.138047942478128</v>
      </c>
      <c r="BB708" s="6"/>
      <c r="BC708" s="15"/>
      <c r="BD708" s="13">
        <f>_xlfn.PERCENTRANK.EXC($AX707:$AX$1474,AX708)</f>
        <v>0.85099999999999998</v>
      </c>
      <c r="BE708" s="13">
        <f>_xlfn.PERCENTRANK.EXC($AZ707:$AZ$1474,AZ708)</f>
        <v>0.72299999999999998</v>
      </c>
      <c r="BF708" s="13">
        <f>1-_xlfn.PERCENTRANK.EXC($BA707:$BA$1474,BA708)</f>
        <v>0.59499999999999997</v>
      </c>
      <c r="BG708" s="13">
        <v>0</v>
      </c>
      <c r="BH708" s="16">
        <f t="shared" si="322"/>
        <v>0.55279999999999996</v>
      </c>
    </row>
    <row r="709" spans="1:60" collapsed="1">
      <c r="A709" s="4" t="s">
        <v>67</v>
      </c>
      <c r="B709" s="4" t="s">
        <v>68</v>
      </c>
      <c r="C709" s="4" t="s">
        <v>20</v>
      </c>
      <c r="D709" s="4" t="s">
        <v>50</v>
      </c>
      <c r="E709" s="45">
        <v>196885470660</v>
      </c>
      <c r="F709" s="45">
        <v>1281331000000</v>
      </c>
      <c r="G709" s="45">
        <v>675579000000</v>
      </c>
      <c r="H709" s="45">
        <v>911408000000</v>
      </c>
      <c r="I709" s="43">
        <v>13287000000</v>
      </c>
      <c r="J709" s="43">
        <v>22633000000</v>
      </c>
      <c r="K709" s="43">
        <v>23635000000</v>
      </c>
      <c r="L709" s="45">
        <v>38896000000</v>
      </c>
      <c r="M709" s="45">
        <v>83710600</v>
      </c>
      <c r="N709" s="45">
        <v>84164200</v>
      </c>
      <c r="O709" s="45">
        <v>83533000</v>
      </c>
      <c r="P709" s="45">
        <v>245890000000</v>
      </c>
      <c r="Q709" s="45">
        <v>156071000000</v>
      </c>
      <c r="R709" s="45">
        <v>47188000000</v>
      </c>
      <c r="S709" s="45">
        <v>133024000000</v>
      </c>
      <c r="T709" s="45">
        <v>399432469852</v>
      </c>
      <c r="U709" s="1">
        <v>9.7075603698822608</v>
      </c>
      <c r="V709" s="8">
        <v>3</v>
      </c>
      <c r="W709" s="1">
        <v>3.3810652815231799</v>
      </c>
      <c r="X709" s="11">
        <f t="shared" si="298"/>
        <v>0</v>
      </c>
      <c r="Y709" s="5">
        <f t="shared" si="299"/>
        <v>0</v>
      </c>
      <c r="Z709" s="5"/>
      <c r="AA709" s="5">
        <f t="shared" si="300"/>
        <v>0</v>
      </c>
      <c r="AB709" s="5"/>
      <c r="AC709" s="5"/>
      <c r="AD709" s="5"/>
      <c r="AE709" s="5">
        <f t="shared" si="301"/>
        <v>0</v>
      </c>
      <c r="AF709" s="10"/>
      <c r="AG709" s="12">
        <f t="shared" si="302"/>
        <v>1.0369685896930613E-2</v>
      </c>
      <c r="AH709" s="12">
        <f t="shared" si="303"/>
        <v>3.3501633413708834E-2</v>
      </c>
      <c r="AI709" s="12">
        <f t="shared" si="297"/>
        <v>4.2676825307655847E-2</v>
      </c>
      <c r="AJ709" s="12">
        <f t="shared" si="304"/>
        <v>-1.9839611577701977E-2</v>
      </c>
      <c r="AK709" s="12">
        <f t="shared" si="305"/>
        <v>5.1169575740443785E-2</v>
      </c>
      <c r="AL709" s="12">
        <f t="shared" si="306"/>
        <v>6.5221400063207424E-2</v>
      </c>
      <c r="AM709" s="12">
        <f t="shared" si="307"/>
        <v>9.444465097333743E-2</v>
      </c>
      <c r="AN709" s="6">
        <f t="shared" si="308"/>
        <v>15306.675618141549</v>
      </c>
      <c r="AO709" s="6">
        <f t="shared" si="309"/>
        <v>8026.916432402375</v>
      </c>
      <c r="AP709" s="6">
        <f t="shared" si="310"/>
        <v>10910.75383381418</v>
      </c>
      <c r="AQ709" s="6">
        <f t="shared" si="311"/>
        <v>158.7254182863341</v>
      </c>
      <c r="AR709" s="6">
        <f t="shared" si="312"/>
        <v>268.91481176081993</v>
      </c>
      <c r="AS709" s="6">
        <f t="shared" si="313"/>
        <v>465.63633534052406</v>
      </c>
      <c r="AT709" s="12">
        <f t="shared" si="314"/>
        <v>-1.9717150248829585E-2</v>
      </c>
      <c r="AU709" s="12">
        <f t="shared" si="315"/>
        <v>5.248925146959782E-2</v>
      </c>
      <c r="AV709" s="12">
        <f t="shared" si="316"/>
        <v>6.5354488922679588E-2</v>
      </c>
      <c r="AW709" s="12">
        <f t="shared" si="317"/>
        <v>9.5818655773442618E-2</v>
      </c>
      <c r="AX709" s="12">
        <f t="shared" si="318"/>
        <v>-1.9839611577701977E-2</v>
      </c>
      <c r="AY709" s="6">
        <f t="shared" si="319"/>
        <v>316125000000</v>
      </c>
      <c r="AZ709" s="13">
        <f t="shared" si="320"/>
        <v>0.12303993673388691</v>
      </c>
      <c r="BA709" s="14">
        <f t="shared" si="321"/>
        <v>10.269242848930482</v>
      </c>
      <c r="BB709" s="6"/>
      <c r="BC709" s="15"/>
      <c r="BD709" s="13">
        <f>_xlfn.PERCENTRANK.EXC($AX708:$AX$1474,AX709)</f>
        <v>0.60599999999999998</v>
      </c>
      <c r="BE709" s="13">
        <f>_xlfn.PERCENTRANK.EXC($AZ708:$AZ$1474,AZ709)</f>
        <v>0.76400000000000001</v>
      </c>
      <c r="BF709" s="13">
        <f>1-_xlfn.PERCENTRANK.EXC($BA708:$BA$1474,BA709)</f>
        <v>0.68900000000000006</v>
      </c>
      <c r="BG709" s="13">
        <v>0</v>
      </c>
      <c r="BH709" s="16">
        <f t="shared" si="322"/>
        <v>0.54960000000000009</v>
      </c>
    </row>
    <row r="710" spans="1:60" collapsed="1">
      <c r="A710" s="4" t="s">
        <v>840</v>
      </c>
      <c r="B710" s="4" t="s">
        <v>841</v>
      </c>
      <c r="C710" s="4" t="s">
        <v>20</v>
      </c>
      <c r="D710" s="4" t="s">
        <v>803</v>
      </c>
      <c r="E710" s="45">
        <v>10263695612.816</v>
      </c>
      <c r="F710" s="45">
        <v>9070115000</v>
      </c>
      <c r="G710" s="45">
        <v>6996892000</v>
      </c>
      <c r="H710" s="45">
        <v>11121104000</v>
      </c>
      <c r="I710" s="43">
        <v>690204000</v>
      </c>
      <c r="J710" s="43">
        <v>341992000</v>
      </c>
      <c r="K710" s="43">
        <v>1173146000</v>
      </c>
      <c r="L710" s="45">
        <v>1066178000</v>
      </c>
      <c r="M710" s="45">
        <v>3781000</v>
      </c>
      <c r="N710" s="45">
        <v>3686000</v>
      </c>
      <c r="O710" s="45">
        <v>3624000</v>
      </c>
      <c r="P710" s="45">
        <v>5798511000</v>
      </c>
      <c r="Q710" s="45">
        <v>772502000</v>
      </c>
      <c r="R710" s="45">
        <v>9819516000</v>
      </c>
      <c r="S710" s="45">
        <v>1639863000</v>
      </c>
      <c r="T710" s="45">
        <v>10383213000</v>
      </c>
      <c r="U710" s="1">
        <v>9.4689486320026699</v>
      </c>
      <c r="V710" s="8">
        <v>3</v>
      </c>
      <c r="W710" s="1">
        <v>8.3708298337282994E-2</v>
      </c>
      <c r="X710" s="11">
        <f t="shared" si="298"/>
        <v>0</v>
      </c>
      <c r="Y710" s="5">
        <f t="shared" si="299"/>
        <v>0</v>
      </c>
      <c r="Z710" s="5"/>
      <c r="AA710" s="5">
        <f t="shared" si="300"/>
        <v>0</v>
      </c>
      <c r="AB710" s="5"/>
      <c r="AC710" s="5"/>
      <c r="AD710" s="5"/>
      <c r="AE710" s="5">
        <f t="shared" si="301"/>
        <v>0</v>
      </c>
      <c r="AF710" s="10"/>
      <c r="AG710" s="12">
        <f t="shared" si="302"/>
        <v>7.6096499327737294E-2</v>
      </c>
      <c r="AH710" s="12">
        <f t="shared" si="303"/>
        <v>4.8877701699554604E-2</v>
      </c>
      <c r="AI710" s="12">
        <f t="shared" si="297"/>
        <v>9.5869798537986869E-2</v>
      </c>
      <c r="AJ710" s="12">
        <f t="shared" si="304"/>
        <v>1.2063931639910264E-2</v>
      </c>
      <c r="AK710" s="12">
        <f t="shared" si="305"/>
        <v>8.0290247089691125E-2</v>
      </c>
      <c r="AL710" s="12">
        <f t="shared" si="306"/>
        <v>2.5909273585526194E-2</v>
      </c>
      <c r="AM710" s="12">
        <f t="shared" si="307"/>
        <v>0.20865483854835398</v>
      </c>
      <c r="AN710" s="6">
        <f t="shared" si="308"/>
        <v>2398.8667019307063</v>
      </c>
      <c r="AO710" s="6">
        <f t="shared" si="309"/>
        <v>1898.2344004340748</v>
      </c>
      <c r="AP710" s="6">
        <f t="shared" si="310"/>
        <v>3068.7373068432671</v>
      </c>
      <c r="AQ710" s="6">
        <f t="shared" si="311"/>
        <v>182.54535837080138</v>
      </c>
      <c r="AR710" s="6">
        <f t="shared" si="312"/>
        <v>92.781334780249594</v>
      </c>
      <c r="AS710" s="6">
        <f t="shared" si="313"/>
        <v>294.19922737306842</v>
      </c>
      <c r="AT710" s="12">
        <f t="shared" si="314"/>
        <v>1.459189358319124E-2</v>
      </c>
      <c r="AU710" s="12">
        <f t="shared" si="315"/>
        <v>8.3348814103497482E-2</v>
      </c>
      <c r="AV710" s="12">
        <f t="shared" si="316"/>
        <v>2.8471818815925864E-2</v>
      </c>
      <c r="AW710" s="12">
        <f t="shared" si="317"/>
        <v>0.21207683724751902</v>
      </c>
      <c r="AX710" s="12">
        <f t="shared" si="318"/>
        <v>1.2063931639910264E-2</v>
      </c>
      <c r="AY710" s="6">
        <f t="shared" si="319"/>
        <v>14750666000</v>
      </c>
      <c r="AZ710" s="13">
        <f t="shared" si="320"/>
        <v>7.2279990611949313E-2</v>
      </c>
      <c r="BA710" s="14">
        <f t="shared" si="321"/>
        <v>9.7387237403135316</v>
      </c>
      <c r="BB710" s="6"/>
      <c r="BC710" s="15"/>
      <c r="BD710" s="13">
        <f>_xlfn.PERCENTRANK.EXC($AX709:$AX$1474,AX710)</f>
        <v>0.84399999999999997</v>
      </c>
      <c r="BE710" s="13">
        <f>_xlfn.PERCENTRANK.EXC($AZ709:$AZ$1474,AZ710)</f>
        <v>0.46899999999999997</v>
      </c>
      <c r="BF710" s="13">
        <f>1-_xlfn.PERCENTRANK.EXC($BA709:$BA$1474,BA710)</f>
        <v>0.70799999999999996</v>
      </c>
      <c r="BG710" s="13">
        <v>0</v>
      </c>
      <c r="BH710" s="16">
        <f t="shared" si="322"/>
        <v>0.54580000000000006</v>
      </c>
    </row>
    <row r="711" spans="1:60" collapsed="1">
      <c r="A711" s="4" t="s">
        <v>2445</v>
      </c>
      <c r="B711" s="4" t="s">
        <v>2446</v>
      </c>
      <c r="C711" s="4" t="s">
        <v>20</v>
      </c>
      <c r="D711" s="4" t="s">
        <v>2416</v>
      </c>
      <c r="E711" s="45">
        <v>4696983686</v>
      </c>
      <c r="F711" s="45">
        <v>16264584000</v>
      </c>
      <c r="G711" s="45">
        <v>14626665000</v>
      </c>
      <c r="H711" s="45">
        <v>20335055000</v>
      </c>
      <c r="I711" s="43">
        <v>844546000</v>
      </c>
      <c r="J711" s="43">
        <v>630519000</v>
      </c>
      <c r="K711" s="43">
        <v>694932000</v>
      </c>
      <c r="L711" s="45">
        <v>1006943000</v>
      </c>
      <c r="M711" s="45">
        <v>6004070</v>
      </c>
      <c r="N711" s="45">
        <v>5743970</v>
      </c>
      <c r="O711" s="45">
        <v>5603300</v>
      </c>
      <c r="P711" s="45">
        <v>3477725000</v>
      </c>
      <c r="Q711" s="45">
        <v>395317000</v>
      </c>
      <c r="R711" s="45">
        <v>12016573000</v>
      </c>
      <c r="S711" s="45">
        <v>820660000</v>
      </c>
      <c r="T711" s="45">
        <v>9290126090.4906101</v>
      </c>
      <c r="U711" s="1">
        <v>8.1583841962457306</v>
      </c>
      <c r="V711" s="8">
        <v>2</v>
      </c>
      <c r="W711" s="1">
        <v>3.3195621537383202</v>
      </c>
      <c r="X711" s="11">
        <f t="shared" si="298"/>
        <v>0</v>
      </c>
      <c r="Y711" s="5">
        <f t="shared" si="299"/>
        <v>0</v>
      </c>
      <c r="Z711" s="5"/>
      <c r="AA711" s="5">
        <f t="shared" si="300"/>
        <v>0</v>
      </c>
      <c r="AB711" s="5"/>
      <c r="AC711" s="5"/>
      <c r="AD711" s="5"/>
      <c r="AE711" s="11">
        <f t="shared" si="301"/>
        <v>0</v>
      </c>
      <c r="AF711" s="10"/>
      <c r="AG711" s="12">
        <f t="shared" si="302"/>
        <v>5.1925459636717422E-2</v>
      </c>
      <c r="AH711" s="12">
        <f t="shared" si="303"/>
        <v>4.3107502633033576E-2</v>
      </c>
      <c r="AI711" s="12">
        <f t="shared" si="297"/>
        <v>4.9517594125022039E-2</v>
      </c>
      <c r="AJ711" s="12">
        <f t="shared" si="304"/>
        <v>1.322529427996666E-2</v>
      </c>
      <c r="AK711" s="12">
        <f t="shared" si="305"/>
        <v>5.6452575275336869E-2</v>
      </c>
      <c r="AL711" s="12">
        <f t="shared" si="306"/>
        <v>1.0399293763776463E-2</v>
      </c>
      <c r="AM711" s="12">
        <f t="shared" si="307"/>
        <v>8.1146263002789487E-2</v>
      </c>
      <c r="AN711" s="6">
        <f t="shared" si="308"/>
        <v>2708.9264448948798</v>
      </c>
      <c r="AO711" s="6">
        <f t="shared" si="309"/>
        <v>2546.4382648238065</v>
      </c>
      <c r="AP711" s="6">
        <f t="shared" si="310"/>
        <v>3629.1212321310654</v>
      </c>
      <c r="AQ711" s="6">
        <f t="shared" si="311"/>
        <v>140.66225077322551</v>
      </c>
      <c r="AR711" s="6">
        <f t="shared" si="312"/>
        <v>109.77059420574969</v>
      </c>
      <c r="AS711" s="6">
        <f t="shared" si="313"/>
        <v>179.705352203166</v>
      </c>
      <c r="AT711" s="12">
        <f t="shared" si="314"/>
        <v>1.7351053203818134E-2</v>
      </c>
      <c r="AU711" s="12">
        <f t="shared" si="315"/>
        <v>6.0827380937909403E-2</v>
      </c>
      <c r="AV711" s="12">
        <f t="shared" si="316"/>
        <v>1.4513545477025769E-2</v>
      </c>
      <c r="AW711" s="12">
        <f t="shared" si="317"/>
        <v>8.562332605715417E-2</v>
      </c>
      <c r="AX711" s="12">
        <f t="shared" si="318"/>
        <v>1.0399293763776463E-2</v>
      </c>
      <c r="AY711" s="6">
        <f t="shared" si="319"/>
        <v>15068955000</v>
      </c>
      <c r="AZ711" s="13">
        <f t="shared" si="320"/>
        <v>6.6822350985851375E-2</v>
      </c>
      <c r="BA711" s="14">
        <f t="shared" si="321"/>
        <v>9.2260694900213913</v>
      </c>
      <c r="BB711" s="6"/>
      <c r="BC711" s="15"/>
      <c r="BD711" s="13">
        <f>_xlfn.PERCENTRANK.EXC($AX710:$AX$1474,AX711)</f>
        <v>0.83199999999999996</v>
      </c>
      <c r="BE711" s="13">
        <f>_xlfn.PERCENTRANK.EXC($AZ710:$AZ$1474,AZ711)</f>
        <v>0.438</v>
      </c>
      <c r="BF711" s="13">
        <f>1-_xlfn.PERCENTRANK.EXC($BA710:$BA$1474,BA711)</f>
        <v>0.73899999999999999</v>
      </c>
      <c r="BG711" s="13">
        <v>0</v>
      </c>
      <c r="BH711" s="16">
        <f t="shared" si="322"/>
        <v>0.54960000000000009</v>
      </c>
    </row>
    <row r="712" spans="1:60" collapsed="1">
      <c r="A712" s="4" t="s">
        <v>665</v>
      </c>
      <c r="B712" s="4" t="s">
        <v>666</v>
      </c>
      <c r="C712" s="4" t="s">
        <v>20</v>
      </c>
      <c r="D712" s="4" t="s">
        <v>638</v>
      </c>
      <c r="E712" s="45">
        <v>17338085130</v>
      </c>
      <c r="F712" s="45">
        <v>25139107000</v>
      </c>
      <c r="G712" s="45">
        <v>26333159000</v>
      </c>
      <c r="H712" s="45">
        <v>34075193000</v>
      </c>
      <c r="I712" s="43">
        <v>958671000</v>
      </c>
      <c r="J712" s="43">
        <v>564682000</v>
      </c>
      <c r="K712" s="43">
        <v>1658009000</v>
      </c>
      <c r="L712" s="45">
        <v>1795271000</v>
      </c>
      <c r="M712" s="45">
        <v>50614750</v>
      </c>
      <c r="N712" s="45">
        <v>48400870</v>
      </c>
      <c r="O712" s="45">
        <v>48395810</v>
      </c>
      <c r="P712" s="45">
        <v>12326766000</v>
      </c>
      <c r="Q712" s="45">
        <v>11955821000</v>
      </c>
      <c r="R712" s="45">
        <v>16348896000</v>
      </c>
      <c r="S712" s="45">
        <v>7277489000</v>
      </c>
      <c r="T712" s="45">
        <v>14320901174</v>
      </c>
      <c r="U712" s="1">
        <v>14.0454177351869</v>
      </c>
      <c r="V712" s="8">
        <v>2</v>
      </c>
      <c r="W712" s="1"/>
      <c r="X712" s="11">
        <f t="shared" si="298"/>
        <v>0</v>
      </c>
      <c r="Y712" s="5">
        <f t="shared" si="299"/>
        <v>0</v>
      </c>
      <c r="Z712" s="5"/>
      <c r="AA712" s="5">
        <f t="shared" si="300"/>
        <v>0</v>
      </c>
      <c r="AB712" s="5"/>
      <c r="AC712" s="5"/>
      <c r="AD712" s="5"/>
      <c r="AE712" s="5">
        <f t="shared" si="301"/>
        <v>0</v>
      </c>
      <c r="AF712" s="10"/>
      <c r="AG712" s="12">
        <f t="shared" si="302"/>
        <v>3.81346481400473E-2</v>
      </c>
      <c r="AH712" s="12">
        <f t="shared" si="303"/>
        <v>2.144376221629923E-2</v>
      </c>
      <c r="AI712" s="12">
        <f t="shared" si="297"/>
        <v>5.2685570995885479E-2</v>
      </c>
      <c r="AJ712" s="12">
        <f t="shared" si="304"/>
        <v>1.8051880512929275E-2</v>
      </c>
      <c r="AK712" s="12">
        <f t="shared" si="305"/>
        <v>4.3892779964831208E-2</v>
      </c>
      <c r="AL712" s="12">
        <f t="shared" si="306"/>
        <v>3.7593121087953429E-2</v>
      </c>
      <c r="AM712" s="12">
        <f t="shared" si="307"/>
        <v>0.21260962721025334</v>
      </c>
      <c r="AN712" s="6">
        <f t="shared" si="308"/>
        <v>496.67551454862468</v>
      </c>
      <c r="AO712" s="6">
        <f t="shared" si="309"/>
        <v>544.06375339947397</v>
      </c>
      <c r="AP712" s="6">
        <f t="shared" si="310"/>
        <v>704.09386680375837</v>
      </c>
      <c r="AQ712" s="6">
        <f t="shared" si="311"/>
        <v>18.940545987088747</v>
      </c>
      <c r="AR712" s="6">
        <f t="shared" si="312"/>
        <v>11.666773758405581</v>
      </c>
      <c r="AS712" s="6">
        <f t="shared" si="313"/>
        <v>37.095587407256943</v>
      </c>
      <c r="AT712" s="12">
        <f t="shared" si="314"/>
        <v>2.0740073882545174E-2</v>
      </c>
      <c r="AU712" s="12">
        <f t="shared" si="315"/>
        <v>4.3910969788048204E-2</v>
      </c>
      <c r="AV712" s="12">
        <f t="shared" si="316"/>
        <v>4.0332913628842615E-2</v>
      </c>
      <c r="AW712" s="12">
        <f t="shared" si="317"/>
        <v>0.2126307569231638</v>
      </c>
      <c r="AX712" s="12">
        <f t="shared" si="318"/>
        <v>1.8051880512929275E-2</v>
      </c>
      <c r="AY712" s="6">
        <f t="shared" si="319"/>
        <v>33353994000</v>
      </c>
      <c r="AZ712" s="13">
        <f t="shared" si="320"/>
        <v>5.3824768332092404E-2</v>
      </c>
      <c r="BA712" s="14">
        <f t="shared" si="321"/>
        <v>7.9770135951619556</v>
      </c>
      <c r="BB712" s="6"/>
      <c r="BC712" s="15"/>
      <c r="BD712" s="13">
        <f>_xlfn.PERCENTRANK.EXC($AX711:$AX$1474,AX712)</f>
        <v>0.873</v>
      </c>
      <c r="BE712" s="13">
        <f>_xlfn.PERCENTRANK.EXC($AZ711:$AZ$1474,AZ712)</f>
        <v>0.30099999999999999</v>
      </c>
      <c r="BF712" s="13">
        <f>1-_xlfn.PERCENTRANK.EXC($BA711:$BA$1474,BA712)</f>
        <v>0.79899999999999993</v>
      </c>
      <c r="BG712" s="13">
        <v>0</v>
      </c>
      <c r="BH712" s="16">
        <f t="shared" si="322"/>
        <v>0.5544</v>
      </c>
    </row>
    <row r="713" spans="1:60" collapsed="1">
      <c r="A713" s="4" t="s">
        <v>1325</v>
      </c>
      <c r="B713" s="4" t="s">
        <v>1326</v>
      </c>
      <c r="C713" s="4" t="s">
        <v>20</v>
      </c>
      <c r="D713" s="4" t="s">
        <v>1292</v>
      </c>
      <c r="E713" s="45">
        <v>928185826307.5</v>
      </c>
      <c r="F713" s="45">
        <v>926163000000</v>
      </c>
      <c r="G713" s="45">
        <v>1065776000000</v>
      </c>
      <c r="H713" s="45">
        <v>1242521000000</v>
      </c>
      <c r="I713" s="43">
        <v>37106000000</v>
      </c>
      <c r="J713" s="43">
        <v>88368000000</v>
      </c>
      <c r="K713" s="43">
        <v>64872000000</v>
      </c>
      <c r="L713" s="45">
        <v>87197000000</v>
      </c>
      <c r="M713" s="45">
        <v>529993000</v>
      </c>
      <c r="N713" s="45">
        <v>482442000</v>
      </c>
      <c r="O713" s="45">
        <v>435097000</v>
      </c>
      <c r="P713" s="45">
        <v>191681000000</v>
      </c>
      <c r="Q713" s="45">
        <v>286799000000</v>
      </c>
      <c r="R713" s="45">
        <v>377381000000</v>
      </c>
      <c r="S713" s="45">
        <v>136603000000</v>
      </c>
      <c r="T713" s="45">
        <v>961619007100.00195</v>
      </c>
      <c r="U713" s="1">
        <v>11.3578521794285</v>
      </c>
      <c r="V713" s="8">
        <v>1</v>
      </c>
      <c r="W713" s="1">
        <v>6.4595402283202999E-2</v>
      </c>
      <c r="X713" s="11">
        <f t="shared" si="298"/>
        <v>0</v>
      </c>
      <c r="Y713" s="5">
        <f t="shared" si="299"/>
        <v>0</v>
      </c>
      <c r="Z713" s="5"/>
      <c r="AA713" s="5">
        <f t="shared" si="300"/>
        <v>0</v>
      </c>
      <c r="AB713" s="5"/>
      <c r="AC713" s="5"/>
      <c r="AD713" s="5"/>
      <c r="AE713" s="5">
        <f t="shared" si="301"/>
        <v>0</v>
      </c>
      <c r="AF713" s="10"/>
      <c r="AG713" s="12">
        <f t="shared" si="302"/>
        <v>4.0064221956610233E-2</v>
      </c>
      <c r="AH713" s="12">
        <f t="shared" si="303"/>
        <v>8.2914233384876371E-2</v>
      </c>
      <c r="AI713" s="12">
        <f t="shared" si="297"/>
        <v>7.0177485933839351E-2</v>
      </c>
      <c r="AJ713" s="12">
        <f t="shared" si="304"/>
        <v>1.7435394540416427E-2</v>
      </c>
      <c r="AK713" s="12">
        <f t="shared" si="305"/>
        <v>2.5903000976336799E-2</v>
      </c>
      <c r="AL713" s="12">
        <f t="shared" si="306"/>
        <v>5.1542683745111173E-2</v>
      </c>
      <c r="AM713" s="12">
        <f t="shared" si="307"/>
        <v>-2.2208613143964717E-3</v>
      </c>
      <c r="AN713" s="6">
        <f t="shared" si="308"/>
        <v>1747.5004386850392</v>
      </c>
      <c r="AO713" s="6">
        <f t="shared" si="309"/>
        <v>2209.127729343631</v>
      </c>
      <c r="AP713" s="6">
        <f t="shared" si="310"/>
        <v>2855.7333192368596</v>
      </c>
      <c r="AQ713" s="6">
        <f t="shared" si="311"/>
        <v>70.012245444751159</v>
      </c>
      <c r="AR713" s="6">
        <f t="shared" si="312"/>
        <v>183.16813212779982</v>
      </c>
      <c r="AS713" s="6">
        <f t="shared" si="313"/>
        <v>200.40818484154107</v>
      </c>
      <c r="AT713" s="12">
        <f t="shared" si="314"/>
        <v>2.9312103790430477E-2</v>
      </c>
      <c r="AU713" s="12">
        <f t="shared" si="315"/>
        <v>4.3717111327563396E-2</v>
      </c>
      <c r="AV713" s="12">
        <f t="shared" si="316"/>
        <v>6.3817533613550692E-2</v>
      </c>
      <c r="AW713" s="12">
        <f t="shared" si="317"/>
        <v>1.51048972278649E-2</v>
      </c>
      <c r="AX713" s="12">
        <f t="shared" si="318"/>
        <v>-2.2208613143964717E-3</v>
      </c>
      <c r="AY713" s="6">
        <f t="shared" si="319"/>
        <v>719258000000</v>
      </c>
      <c r="AZ713" s="13">
        <f t="shared" si="320"/>
        <v>0.12123188063254076</v>
      </c>
      <c r="BA713" s="14">
        <f t="shared" si="321"/>
        <v>11.028120314919114</v>
      </c>
      <c r="BB713" s="6"/>
      <c r="BC713" s="15"/>
      <c r="BD713" s="13">
        <f>_xlfn.PERCENTRANK.EXC($AX712:$AX$1474,AX713)</f>
        <v>0.74</v>
      </c>
      <c r="BE713" s="13">
        <f>_xlfn.PERCENTRANK.EXC($AZ712:$AZ$1474,AZ713)</f>
        <v>0.75900000000000001</v>
      </c>
      <c r="BF713" s="13">
        <f>1-_xlfn.PERCENTRANK.EXC($BA712:$BA$1474,BA713)</f>
        <v>0.64700000000000002</v>
      </c>
      <c r="BG713" s="13">
        <v>0</v>
      </c>
      <c r="BH713" s="16">
        <f t="shared" si="322"/>
        <v>0.55859999999999999</v>
      </c>
    </row>
    <row r="714" spans="1:60" collapsed="1">
      <c r="A714" s="4" t="s">
        <v>2004</v>
      </c>
      <c r="B714" s="4" t="s">
        <v>2005</v>
      </c>
      <c r="C714" s="4" t="s">
        <v>20</v>
      </c>
      <c r="D714" s="4" t="s">
        <v>1977</v>
      </c>
      <c r="E714" s="45">
        <v>10934076600</v>
      </c>
      <c r="F714" s="45">
        <v>5267487000</v>
      </c>
      <c r="G714" s="45">
        <v>11352000000</v>
      </c>
      <c r="H714" s="45">
        <v>14068000000</v>
      </c>
      <c r="I714" s="43">
        <v>388018000</v>
      </c>
      <c r="J714" s="43">
        <v>1190000000</v>
      </c>
      <c r="K714" s="43">
        <v>832000000</v>
      </c>
      <c r="L714" s="45">
        <v>1135000000</v>
      </c>
      <c r="M714" s="45">
        <v>17571200</v>
      </c>
      <c r="N714" s="45">
        <v>20165730</v>
      </c>
      <c r="O714" s="45">
        <v>22462030</v>
      </c>
      <c r="P714" s="45">
        <v>601000000</v>
      </c>
      <c r="Q714" s="45">
        <v>135000000</v>
      </c>
      <c r="R714" s="45">
        <v>9773000000</v>
      </c>
      <c r="S714" s="45">
        <v>361000000</v>
      </c>
      <c r="T714" s="45">
        <v>10768080400</v>
      </c>
      <c r="U714" s="1">
        <v>12.7093297509129</v>
      </c>
      <c r="V714" s="8">
        <v>3</v>
      </c>
      <c r="W714" s="1"/>
      <c r="X714" s="11">
        <f t="shared" si="298"/>
        <v>0</v>
      </c>
      <c r="Y714" s="5">
        <f t="shared" si="299"/>
        <v>0</v>
      </c>
      <c r="Z714" s="5"/>
      <c r="AA714" s="5">
        <f t="shared" si="300"/>
        <v>0</v>
      </c>
      <c r="AB714" s="5"/>
      <c r="AC714" s="5"/>
      <c r="AD714" s="5"/>
      <c r="AE714" s="17">
        <f t="shared" si="301"/>
        <v>0</v>
      </c>
      <c r="AF714" s="10"/>
      <c r="AG714" s="12">
        <f t="shared" si="302"/>
        <v>7.3662830112347685E-2</v>
      </c>
      <c r="AH714" s="12">
        <f t="shared" si="303"/>
        <v>0.10482734319943622</v>
      </c>
      <c r="AI714" s="12">
        <f t="shared" si="297"/>
        <v>8.0679556440147848E-2</v>
      </c>
      <c r="AJ714" s="12">
        <f t="shared" si="304"/>
        <v>5.9487450454927426E-2</v>
      </c>
      <c r="AK714" s="12">
        <f t="shared" si="305"/>
        <v>3.6398230610907412E-2</v>
      </c>
      <c r="AL714" s="12">
        <f t="shared" si="306"/>
        <v>6.5173209011489819E-2</v>
      </c>
      <c r="AM714" s="12">
        <f t="shared" si="307"/>
        <v>-7.8557570138406696E-3</v>
      </c>
      <c r="AN714" s="6">
        <f t="shared" si="308"/>
        <v>299.77958249863411</v>
      </c>
      <c r="AO714" s="6">
        <f t="shared" si="309"/>
        <v>562.93523715729611</v>
      </c>
      <c r="AP714" s="6">
        <f t="shared" si="310"/>
        <v>626.30136278867053</v>
      </c>
      <c r="AQ714" s="6">
        <f t="shared" si="311"/>
        <v>22.082612456747402</v>
      </c>
      <c r="AR714" s="6">
        <f t="shared" si="312"/>
        <v>59.0110053045439</v>
      </c>
      <c r="AS714" s="6">
        <f t="shared" si="313"/>
        <v>50.529716147650056</v>
      </c>
      <c r="AT714" s="12">
        <f t="shared" si="314"/>
        <v>4.4293151214263249E-2</v>
      </c>
      <c r="AU714" s="12">
        <f t="shared" si="315"/>
        <v>1.7936812472388874E-2</v>
      </c>
      <c r="AV714" s="12">
        <f t="shared" si="316"/>
        <v>4.9897369289264137E-2</v>
      </c>
      <c r="AW714" s="12">
        <f t="shared" si="317"/>
        <v>-2.5528876460112593E-2</v>
      </c>
      <c r="AX714" s="12">
        <f t="shared" si="318"/>
        <v>-2.5528876460112593E-2</v>
      </c>
      <c r="AY714" s="6">
        <f t="shared" si="319"/>
        <v>10148000000</v>
      </c>
      <c r="AZ714" s="13">
        <f t="shared" si="320"/>
        <v>0.11184469846275127</v>
      </c>
      <c r="BA714" s="14">
        <f t="shared" si="321"/>
        <v>9.4872955066079303</v>
      </c>
      <c r="BB714" s="6"/>
      <c r="BC714" s="15"/>
      <c r="BD714" s="13">
        <f>_xlfn.PERCENTRANK.EXC($AX713:$AX$1474,AX714)</f>
        <v>0.56799999999999995</v>
      </c>
      <c r="BE714" s="13">
        <f>_xlfn.PERCENTRANK.EXC($AZ713:$AZ$1474,AZ714)</f>
        <v>0.72</v>
      </c>
      <c r="BF714" s="13">
        <f>1-_xlfn.PERCENTRANK.EXC($BA713:$BA$1474,BA714)</f>
        <v>0.72699999999999998</v>
      </c>
      <c r="BG714" s="13">
        <v>0</v>
      </c>
      <c r="BH714" s="16">
        <f t="shared" si="322"/>
        <v>0.5484</v>
      </c>
    </row>
    <row r="715" spans="1:60" collapsed="1">
      <c r="A715" s="4" t="s">
        <v>1473</v>
      </c>
      <c r="B715" s="4" t="s">
        <v>1474</v>
      </c>
      <c r="C715" s="4" t="s">
        <v>20</v>
      </c>
      <c r="D715" s="4" t="s">
        <v>1462</v>
      </c>
      <c r="E715" s="45">
        <v>83765184000</v>
      </c>
      <c r="F715" s="45">
        <v>14221827000</v>
      </c>
      <c r="G715" s="45">
        <v>17017288000</v>
      </c>
      <c r="H715" s="45">
        <v>17181958000</v>
      </c>
      <c r="I715" s="43">
        <v>3777223000</v>
      </c>
      <c r="J715" s="43">
        <v>5242432000</v>
      </c>
      <c r="K715" s="43">
        <v>5194315000</v>
      </c>
      <c r="L715" s="45">
        <v>4604872000</v>
      </c>
      <c r="M715" s="45">
        <v>37238890</v>
      </c>
      <c r="N715" s="45">
        <v>33246450</v>
      </c>
      <c r="O715" s="45">
        <v>32251310</v>
      </c>
      <c r="P715" s="45">
        <v>4981185000</v>
      </c>
      <c r="Q715" s="45">
        <v>6059804000</v>
      </c>
      <c r="R715" s="45">
        <v>7312255000</v>
      </c>
      <c r="S715" s="45">
        <v>1606450000</v>
      </c>
      <c r="T715" s="45">
        <v>58416315000</v>
      </c>
      <c r="U715" s="1">
        <v>22.2483811550137</v>
      </c>
      <c r="V715" s="8">
        <v>2</v>
      </c>
      <c r="W715" s="1"/>
      <c r="X715" s="11">
        <f t="shared" si="298"/>
        <v>0</v>
      </c>
      <c r="Y715" s="5">
        <f t="shared" si="299"/>
        <v>0</v>
      </c>
      <c r="Z715" s="5"/>
      <c r="AA715" s="5">
        <f t="shared" si="300"/>
        <v>0</v>
      </c>
      <c r="AB715" s="5"/>
      <c r="AC715" s="5"/>
      <c r="AD715" s="17"/>
      <c r="AE715" s="5">
        <f t="shared" si="301"/>
        <v>0</v>
      </c>
      <c r="AF715" s="10"/>
      <c r="AG715" s="12">
        <f t="shared" si="302"/>
        <v>0.26559337277833572</v>
      </c>
      <c r="AH715" s="12">
        <f t="shared" si="303"/>
        <v>0.30806506888759244</v>
      </c>
      <c r="AI715" s="12">
        <f t="shared" si="297"/>
        <v>0.26800624236190079</v>
      </c>
      <c r="AJ715" s="12">
        <f t="shared" si="304"/>
        <v>1.1184554197484653E-2</v>
      </c>
      <c r="AK715" s="12">
        <f t="shared" si="305"/>
        <v>1.6063072809915369E-3</v>
      </c>
      <c r="AL715" s="12">
        <f t="shared" si="306"/>
        <v>1.1722636028258293E-2</v>
      </c>
      <c r="AM715" s="12">
        <f t="shared" si="307"/>
        <v>-2.137991216776125E-2</v>
      </c>
      <c r="AN715" s="6">
        <f t="shared" si="308"/>
        <v>381.90791938212982</v>
      </c>
      <c r="AO715" s="6">
        <f t="shared" si="309"/>
        <v>511.85278428223165</v>
      </c>
      <c r="AP715" s="6">
        <f t="shared" si="310"/>
        <v>532.75225099383556</v>
      </c>
      <c r="AQ715" s="6">
        <f t="shared" si="311"/>
        <v>101.43221239945659</v>
      </c>
      <c r="AR715" s="6">
        <f t="shared" si="312"/>
        <v>157.68396325021169</v>
      </c>
      <c r="AS715" s="6">
        <f t="shared" si="313"/>
        <v>142.78092889870209</v>
      </c>
      <c r="AT715" s="12">
        <f t="shared" si="314"/>
        <v>1.9773963130590877E-2</v>
      </c>
      <c r="AU715" s="12">
        <f t="shared" si="315"/>
        <v>6.6922005698304421E-3</v>
      </c>
      <c r="AV715" s="12">
        <f t="shared" si="316"/>
        <v>2.0316615645187719E-2</v>
      </c>
      <c r="AW715" s="12">
        <f t="shared" si="317"/>
        <v>-1.6410736853220587E-2</v>
      </c>
      <c r="AX715" s="12">
        <f t="shared" si="318"/>
        <v>-2.137991216776125E-2</v>
      </c>
      <c r="AY715" s="6">
        <f t="shared" si="319"/>
        <v>16746794000</v>
      </c>
      <c r="AZ715" s="13">
        <f t="shared" si="320"/>
        <v>0.27497036149128007</v>
      </c>
      <c r="BA715" s="14">
        <f t="shared" si="321"/>
        <v>12.685763035324326</v>
      </c>
      <c r="BB715" s="6"/>
      <c r="BC715" s="15"/>
      <c r="BD715" s="13">
        <f>_xlfn.PERCENTRANK.EXC($AX714:$AX$1474,AX715)</f>
        <v>0.59499999999999997</v>
      </c>
      <c r="BE715" s="13">
        <f>_xlfn.PERCENTRANK.EXC($AZ714:$AZ$1474,AZ715)</f>
        <v>0.93799999999999994</v>
      </c>
      <c r="BF715" s="13">
        <f>1-_xlfn.PERCENTRANK.EXC($BA714:$BA$1474,BA715)</f>
        <v>0.56600000000000006</v>
      </c>
      <c r="BG715" s="13">
        <v>0</v>
      </c>
      <c r="BH715" s="16">
        <f t="shared" si="322"/>
        <v>0.53300000000000003</v>
      </c>
    </row>
    <row r="716" spans="1:60" collapsed="1">
      <c r="A716" s="4" t="s">
        <v>247</v>
      </c>
      <c r="B716" s="4" t="s">
        <v>248</v>
      </c>
      <c r="C716" s="4" t="s">
        <v>20</v>
      </c>
      <c r="D716" s="4" t="s">
        <v>212</v>
      </c>
      <c r="E716" s="45">
        <v>30759988160</v>
      </c>
      <c r="F716" s="45">
        <v>23005394000</v>
      </c>
      <c r="G716" s="45">
        <v>17089383000</v>
      </c>
      <c r="H716" s="45">
        <v>17742268000</v>
      </c>
      <c r="I716" s="43">
        <v>2921064000</v>
      </c>
      <c r="J716" s="43">
        <v>3680968000</v>
      </c>
      <c r="K716" s="43">
        <v>2095436000</v>
      </c>
      <c r="L716" s="45">
        <v>2855479000</v>
      </c>
      <c r="M716" s="45">
        <v>3502200</v>
      </c>
      <c r="N716" s="45">
        <v>2905800</v>
      </c>
      <c r="O716" s="45">
        <v>2882000</v>
      </c>
      <c r="P716" s="45">
        <v>4492673000</v>
      </c>
      <c r="Q716" s="45">
        <v>17542631000</v>
      </c>
      <c r="R716" s="45">
        <v>5855798000</v>
      </c>
      <c r="S716" s="45">
        <v>2814229000</v>
      </c>
      <c r="T716" s="45">
        <v>22992719160</v>
      </c>
      <c r="U716" s="1"/>
      <c r="V716" s="8"/>
      <c r="W716" s="1"/>
      <c r="X716" s="11">
        <f t="shared" si="298"/>
        <v>0</v>
      </c>
      <c r="Y716" s="5">
        <f t="shared" si="299"/>
        <v>0</v>
      </c>
      <c r="Z716" s="5"/>
      <c r="AA716" s="5">
        <f t="shared" si="300"/>
        <v>0</v>
      </c>
      <c r="AB716" s="5"/>
      <c r="AC716" s="5"/>
      <c r="AD716" s="5"/>
      <c r="AE716" s="17">
        <f t="shared" si="301"/>
        <v>0</v>
      </c>
      <c r="AF716" s="10"/>
      <c r="AG716" s="12">
        <f t="shared" si="302"/>
        <v>0.12697300467881575</v>
      </c>
      <c r="AH716" s="12">
        <f t="shared" si="303"/>
        <v>0.21539502040535929</v>
      </c>
      <c r="AI716" s="12">
        <f t="shared" si="297"/>
        <v>0.16094216365123107</v>
      </c>
      <c r="AJ716" s="12">
        <f t="shared" si="304"/>
        <v>-1.5164947730788692E-2</v>
      </c>
      <c r="AK716" s="12">
        <f t="shared" si="305"/>
        <v>6.2683010680422147E-3</v>
      </c>
      <c r="AL716" s="12">
        <f t="shared" si="306"/>
        <v>-1.334892273099797E-3</v>
      </c>
      <c r="AM716" s="12">
        <f t="shared" si="307"/>
        <v>-4.1439589787841125E-2</v>
      </c>
      <c r="AN716" s="6">
        <f t="shared" si="308"/>
        <v>6568.8407286848269</v>
      </c>
      <c r="AO716" s="6">
        <f t="shared" si="309"/>
        <v>5881.1284327895928</v>
      </c>
      <c r="AP716" s="6">
        <f t="shared" si="310"/>
        <v>6156.2345593337959</v>
      </c>
      <c r="AQ716" s="6">
        <f t="shared" si="311"/>
        <v>834.06544457769405</v>
      </c>
      <c r="AR716" s="6">
        <f t="shared" si="312"/>
        <v>1266.7657787872531</v>
      </c>
      <c r="AS716" s="6">
        <f t="shared" si="313"/>
        <v>990.79770992366412</v>
      </c>
      <c r="AT716" s="12">
        <f t="shared" si="314"/>
        <v>-3.8087312492178782E-3</v>
      </c>
      <c r="AU716" s="12">
        <f t="shared" si="315"/>
        <v>7.6485458247164129E-3</v>
      </c>
      <c r="AV716" s="12">
        <f t="shared" si="316"/>
        <v>1.0180799750459268E-2</v>
      </c>
      <c r="AW716" s="12">
        <f t="shared" si="317"/>
        <v>-4.0124783409913212E-2</v>
      </c>
      <c r="AX716" s="12">
        <f t="shared" si="318"/>
        <v>-4.1439589787841125E-2</v>
      </c>
      <c r="AY716" s="6">
        <f t="shared" si="319"/>
        <v>25076873000</v>
      </c>
      <c r="AZ716" s="13">
        <f t="shared" si="320"/>
        <v>0.11386902186727986</v>
      </c>
      <c r="BA716" s="14">
        <f t="shared" si="321"/>
        <v>8.0521408702357817</v>
      </c>
      <c r="BB716" s="6"/>
      <c r="BC716" s="15"/>
      <c r="BD716" s="13">
        <f>_xlfn.PERCENTRANK.EXC($AX715:$AX$1474,AX716)</f>
        <v>0.47</v>
      </c>
      <c r="BE716" s="13">
        <f>_xlfn.PERCENTRANK.EXC($AZ715:$AZ$1474,AZ716)</f>
        <v>0.72699999999999998</v>
      </c>
      <c r="BF716" s="13">
        <f>1-_xlfn.PERCENTRANK.EXC($BA715:$BA$1474,BA716)</f>
        <v>0.79699999999999993</v>
      </c>
      <c r="BG716" s="13">
        <v>0</v>
      </c>
      <c r="BH716" s="16">
        <f t="shared" si="322"/>
        <v>0.55820000000000003</v>
      </c>
    </row>
    <row r="717" spans="1:60" collapsed="1">
      <c r="A717" s="4" t="s">
        <v>2439</v>
      </c>
      <c r="B717" s="4" t="s">
        <v>2440</v>
      </c>
      <c r="C717" s="4" t="s">
        <v>20</v>
      </c>
      <c r="D717" s="4" t="s">
        <v>2416</v>
      </c>
      <c r="E717" s="45">
        <v>5414038714</v>
      </c>
      <c r="F717" s="45">
        <v>6683570000</v>
      </c>
      <c r="G717" s="45">
        <v>6992991000</v>
      </c>
      <c r="H717" s="50">
        <v>7594881000</v>
      </c>
      <c r="I717" s="43">
        <v>758895000</v>
      </c>
      <c r="J717" s="43">
        <v>206894000</v>
      </c>
      <c r="K717" s="43">
        <v>442325000</v>
      </c>
      <c r="L717" s="45">
        <v>1851349000</v>
      </c>
      <c r="M717" s="45">
        <v>5801100</v>
      </c>
      <c r="N717" s="45">
        <v>5783000</v>
      </c>
      <c r="O717" s="45">
        <v>5756000</v>
      </c>
      <c r="P717" s="45">
        <v>1363297000</v>
      </c>
      <c r="Q717" s="45">
        <v>240702000</v>
      </c>
      <c r="R717" s="45">
        <v>3982035000</v>
      </c>
      <c r="S717" s="45">
        <v>1180309000</v>
      </c>
      <c r="T717" s="45">
        <v>1511620420.00001</v>
      </c>
      <c r="U717" s="1"/>
      <c r="V717" s="8">
        <v>5</v>
      </c>
      <c r="W717" s="1"/>
      <c r="X717" s="11">
        <f t="shared" si="298"/>
        <v>0</v>
      </c>
      <c r="Y717" s="5">
        <f t="shared" si="299"/>
        <v>0</v>
      </c>
      <c r="Z717" s="5"/>
      <c r="AA717" s="5">
        <f t="shared" si="300"/>
        <v>0</v>
      </c>
      <c r="AB717" s="5"/>
      <c r="AC717" s="5"/>
      <c r="AD717" s="5"/>
      <c r="AE717" s="17">
        <f t="shared" si="301"/>
        <v>0</v>
      </c>
      <c r="AF717" s="10"/>
      <c r="AG717" s="39">
        <f t="shared" si="302"/>
        <v>0.11354635322140712</v>
      </c>
      <c r="AH717" s="39">
        <f t="shared" si="303"/>
        <v>2.9585909662975401E-2</v>
      </c>
      <c r="AI717" s="51">
        <v>7.0000000000000007E-2</v>
      </c>
      <c r="AJ717" s="39">
        <f t="shared" si="304"/>
        <v>7.547290761731773E-3</v>
      </c>
      <c r="AK717" s="39">
        <f t="shared" si="305"/>
        <v>1.3856136279557063E-2</v>
      </c>
      <c r="AL717" s="39">
        <f t="shared" si="306"/>
        <v>-2.0717310287441282E-2</v>
      </c>
      <c r="AM717" s="39">
        <f t="shared" si="307"/>
        <v>0.17033947249837</v>
      </c>
      <c r="AN717" s="24">
        <f t="shared" si="308"/>
        <v>1152.1211494371757</v>
      </c>
      <c r="AO717" s="24">
        <f t="shared" si="309"/>
        <v>1209.2324053259554</v>
      </c>
      <c r="AP717" s="24">
        <f t="shared" si="310"/>
        <v>1319.4720291869353</v>
      </c>
      <c r="AQ717" s="24">
        <f t="shared" si="311"/>
        <v>130.81915498784713</v>
      </c>
      <c r="AR717" s="24">
        <f t="shared" si="312"/>
        <v>35.776240705516166</v>
      </c>
      <c r="AS717" s="24">
        <f t="shared" si="313"/>
        <v>92.363042043085485</v>
      </c>
      <c r="AT717" s="39">
        <f t="shared" si="314"/>
        <v>8.0099658176522315E-3</v>
      </c>
      <c r="AU717" s="39">
        <f t="shared" si="315"/>
        <v>1.4647217073970431E-2</v>
      </c>
      <c r="AV717" s="39">
        <f t="shared" si="316"/>
        <v>-2.0267614598336703E-2</v>
      </c>
      <c r="AW717" s="39">
        <f t="shared" si="317"/>
        <v>0.17125265243239385</v>
      </c>
      <c r="AX717" s="39">
        <f t="shared" si="318"/>
        <v>-2.0717310287441282E-2</v>
      </c>
      <c r="AY717" s="24">
        <f t="shared" si="319"/>
        <v>4405725000</v>
      </c>
      <c r="AZ717" s="40">
        <f t="shared" si="320"/>
        <v>0.12067064331069235</v>
      </c>
      <c r="BA717" s="41">
        <f t="shared" si="321"/>
        <v>2.8433068837512487</v>
      </c>
      <c r="BB717" s="24"/>
      <c r="BC717" s="42"/>
      <c r="BD717" s="40">
        <f>_xlfn.PERCENTRANK.EXC($AX716:$AX$1474,AX717)</f>
        <v>0.6</v>
      </c>
      <c r="BE717" s="40">
        <f>_xlfn.PERCENTRANK.EXC($AZ716:$AZ$1474,AZ717)</f>
        <v>0.755</v>
      </c>
      <c r="BF717" s="40">
        <f>1-_xlfn.PERCENTRANK.EXC($BA716:$BA$1474,BA717)</f>
        <v>0.95199999999999996</v>
      </c>
      <c r="BG717" s="40">
        <v>0</v>
      </c>
      <c r="BH717" s="16">
        <f t="shared" si="322"/>
        <v>0.65180000000000005</v>
      </c>
    </row>
    <row r="718" spans="1:60" collapsed="1">
      <c r="A718" s="4" t="s">
        <v>2087</v>
      </c>
      <c r="B718" s="4" t="s">
        <v>2088</v>
      </c>
      <c r="C718" s="4" t="s">
        <v>20</v>
      </c>
      <c r="D718" s="4" t="s">
        <v>2076</v>
      </c>
      <c r="E718" s="45">
        <v>186924024000</v>
      </c>
      <c r="F718" s="45">
        <v>418614000000</v>
      </c>
      <c r="G718" s="45">
        <v>652974000000</v>
      </c>
      <c r="H718" s="45">
        <v>765425000000</v>
      </c>
      <c r="I718" s="43">
        <v>3803000000</v>
      </c>
      <c r="J718" s="43">
        <v>12397000000</v>
      </c>
      <c r="K718" s="43">
        <v>24094000000</v>
      </c>
      <c r="L718" s="45">
        <v>17771000000</v>
      </c>
      <c r="M718" s="45">
        <v>51909510</v>
      </c>
      <c r="N718" s="45">
        <v>46818390</v>
      </c>
      <c r="O718" s="45">
        <v>46871330</v>
      </c>
      <c r="P718" s="45">
        <v>38873000000</v>
      </c>
      <c r="Q718" s="45">
        <v>26061000000</v>
      </c>
      <c r="R718" s="45">
        <v>155880000000</v>
      </c>
      <c r="S718" s="45">
        <v>41971000000</v>
      </c>
      <c r="T718" s="45">
        <v>226126262000</v>
      </c>
      <c r="U718" s="1">
        <v>10.026948389206</v>
      </c>
      <c r="V718" s="8">
        <v>3</v>
      </c>
      <c r="W718" s="1">
        <v>0.98876181989207401</v>
      </c>
      <c r="X718" s="11">
        <f t="shared" si="298"/>
        <v>0</v>
      </c>
      <c r="Y718" s="5">
        <f t="shared" si="299"/>
        <v>0</v>
      </c>
      <c r="Z718" s="5"/>
      <c r="AA718" s="5">
        <f t="shared" si="300"/>
        <v>0</v>
      </c>
      <c r="AB718" s="5"/>
      <c r="AC718" s="5"/>
      <c r="AD718" s="5"/>
      <c r="AE718" s="17">
        <f t="shared" si="301"/>
        <v>0</v>
      </c>
      <c r="AF718" s="10"/>
      <c r="AG718" s="12">
        <f t="shared" si="302"/>
        <v>9.0847415518831194E-3</v>
      </c>
      <c r="AH718" s="12">
        <f t="shared" si="303"/>
        <v>1.8985441993096201E-2</v>
      </c>
      <c r="AI718" s="12">
        <f t="shared" ref="AI718:AI781" si="323">L718/H718</f>
        <v>2.3217166933403012E-2</v>
      </c>
      <c r="AJ718" s="12">
        <f t="shared" si="304"/>
        <v>3.6136549874519197E-2</v>
      </c>
      <c r="AK718" s="12">
        <f t="shared" si="305"/>
        <v>2.6836093129779526E-2</v>
      </c>
      <c r="AL718" s="12">
        <f t="shared" si="306"/>
        <v>9.4932595851672019E-2</v>
      </c>
      <c r="AM718" s="12">
        <f t="shared" si="307"/>
        <v>6.185661674604348E-2</v>
      </c>
      <c r="AN718" s="6">
        <f t="shared" si="308"/>
        <v>8064.3026682394038</v>
      </c>
      <c r="AO718" s="6">
        <f t="shared" si="309"/>
        <v>13946.955459168928</v>
      </c>
      <c r="AP718" s="6">
        <f t="shared" si="310"/>
        <v>16330.345223828725</v>
      </c>
      <c r="AQ718" s="6">
        <f t="shared" si="311"/>
        <v>73.262105537116426</v>
      </c>
      <c r="AR718" s="6">
        <f t="shared" si="312"/>
        <v>264.78911385034809</v>
      </c>
      <c r="AS718" s="6">
        <f t="shared" si="313"/>
        <v>379.14435114173205</v>
      </c>
      <c r="AT718" s="12">
        <f t="shared" si="314"/>
        <v>4.2377932457156264E-2</v>
      </c>
      <c r="AU718" s="12">
        <f t="shared" si="315"/>
        <v>2.6642704465592137E-2</v>
      </c>
      <c r="AV718" s="12">
        <f t="shared" si="316"/>
        <v>0.1015281485650068</v>
      </c>
      <c r="AW718" s="12">
        <f t="shared" si="317"/>
        <v>6.1656632508982456E-2</v>
      </c>
      <c r="AX718" s="12">
        <f t="shared" si="318"/>
        <v>2.6642704465592137E-2</v>
      </c>
      <c r="AY718" s="6">
        <f t="shared" si="319"/>
        <v>178843000000</v>
      </c>
      <c r="AZ718" s="13">
        <f t="shared" si="320"/>
        <v>9.9366483451966248E-2</v>
      </c>
      <c r="BA718" s="14">
        <f t="shared" si="321"/>
        <v>12.724453435372236</v>
      </c>
      <c r="BB718" s="6"/>
      <c r="BC718" s="15"/>
      <c r="BD718" s="13">
        <f>_xlfn.PERCENTRANK.EXC($AX717:$AX$1474,AX718)</f>
        <v>0.92</v>
      </c>
      <c r="BE718" s="13">
        <f>_xlfn.PERCENTRANK.EXC($AZ717:$AZ$1474,AZ718)</f>
        <v>0.66200000000000003</v>
      </c>
      <c r="BF718" s="13">
        <f>1-_xlfn.PERCENTRANK.EXC($BA717:$BA$1474,BA718)</f>
        <v>0.56600000000000006</v>
      </c>
      <c r="BG718" s="13">
        <v>0</v>
      </c>
      <c r="BH718" s="16">
        <f t="shared" si="322"/>
        <v>0.54280000000000006</v>
      </c>
    </row>
    <row r="719" spans="1:60" collapsed="1">
      <c r="A719" s="4" t="s">
        <v>1895</v>
      </c>
      <c r="B719" s="4" t="s">
        <v>1896</v>
      </c>
      <c r="C719" s="4" t="s">
        <v>20</v>
      </c>
      <c r="D719" s="4" t="s">
        <v>1696</v>
      </c>
      <c r="E719" s="45">
        <v>2468856000</v>
      </c>
      <c r="F719" s="45">
        <v>2850959000</v>
      </c>
      <c r="G719" s="45">
        <v>2819137000</v>
      </c>
      <c r="H719" s="45">
        <v>4369659000</v>
      </c>
      <c r="I719" s="43">
        <v>295899000</v>
      </c>
      <c r="J719" s="43">
        <v>34840000</v>
      </c>
      <c r="K719" s="43">
        <v>127301000</v>
      </c>
      <c r="L719" s="45">
        <v>196170000</v>
      </c>
      <c r="M719" s="45">
        <v>2069800</v>
      </c>
      <c r="N719" s="45">
        <v>1765890</v>
      </c>
      <c r="O719" s="45">
        <v>1765730</v>
      </c>
      <c r="P719" s="45">
        <v>997711000</v>
      </c>
      <c r="Q719" s="45">
        <v>681762000</v>
      </c>
      <c r="R719" s="45">
        <v>241377000</v>
      </c>
      <c r="S719" s="45">
        <v>350113000</v>
      </c>
      <c r="T719" s="45">
        <v>2110369000</v>
      </c>
      <c r="U719" s="1">
        <v>10.528528155302901</v>
      </c>
      <c r="V719" s="8">
        <v>2</v>
      </c>
      <c r="W719" s="1"/>
      <c r="X719" s="11">
        <f t="shared" si="298"/>
        <v>0</v>
      </c>
      <c r="Y719" s="5">
        <f t="shared" si="299"/>
        <v>0</v>
      </c>
      <c r="Z719" s="5"/>
      <c r="AA719" s="5">
        <f t="shared" si="300"/>
        <v>0</v>
      </c>
      <c r="AB719" s="5"/>
      <c r="AC719" s="5"/>
      <c r="AD719" s="5"/>
      <c r="AE719" s="5">
        <f t="shared" si="301"/>
        <v>0</v>
      </c>
      <c r="AF719" s="10"/>
      <c r="AG719" s="12">
        <f t="shared" si="302"/>
        <v>0.10378928634189408</v>
      </c>
      <c r="AH719" s="12">
        <f t="shared" si="303"/>
        <v>1.2358391947606661E-2</v>
      </c>
      <c r="AI719" s="12">
        <f t="shared" si="323"/>
        <v>4.48936633270468E-2</v>
      </c>
      <c r="AJ719" s="12">
        <f t="shared" si="304"/>
        <v>2.5437535084300134E-2</v>
      </c>
      <c r="AK719" s="12">
        <f t="shared" si="305"/>
        <v>7.5776106592998715E-2</v>
      </c>
      <c r="AL719" s="12">
        <f t="shared" si="306"/>
        <v>-2.3888659375704169E-2</v>
      </c>
      <c r="AM719" s="12">
        <f t="shared" si="307"/>
        <v>0.33380520426668969</v>
      </c>
      <c r="AN719" s="6">
        <f t="shared" si="308"/>
        <v>1377.4079621219441</v>
      </c>
      <c r="AO719" s="6">
        <f t="shared" si="309"/>
        <v>1596.4397555906653</v>
      </c>
      <c r="AP719" s="6">
        <f t="shared" si="310"/>
        <v>2474.703946809535</v>
      </c>
      <c r="AQ719" s="6">
        <f t="shared" si="311"/>
        <v>142.96018939027925</v>
      </c>
      <c r="AR719" s="6">
        <f t="shared" si="312"/>
        <v>19.729428220330824</v>
      </c>
      <c r="AS719" s="6">
        <f t="shared" si="313"/>
        <v>111.09852582218119</v>
      </c>
      <c r="AT719" s="12">
        <f t="shared" si="314"/>
        <v>3.5066550969190313E-2</v>
      </c>
      <c r="AU719" s="12">
        <f t="shared" si="315"/>
        <v>7.5792352723373035E-2</v>
      </c>
      <c r="AV719" s="12">
        <f t="shared" si="316"/>
        <v>-1.4722824029604675E-2</v>
      </c>
      <c r="AW719" s="12">
        <f t="shared" si="317"/>
        <v>0.33382534709483958</v>
      </c>
      <c r="AX719" s="12">
        <f t="shared" si="318"/>
        <v>-2.3888659375704169E-2</v>
      </c>
      <c r="AY719" s="6">
        <f t="shared" si="319"/>
        <v>1570737000</v>
      </c>
      <c r="AZ719" s="13">
        <f t="shared" si="320"/>
        <v>0.12489041768290936</v>
      </c>
      <c r="BA719" s="14">
        <f t="shared" si="321"/>
        <v>10.757857980323189</v>
      </c>
      <c r="BB719" s="6"/>
      <c r="BC719" s="15"/>
      <c r="BD719" s="13">
        <f>_xlfn.PERCENTRANK.EXC($AX718:$AX$1474,AX719)</f>
        <v>0.58099999999999996</v>
      </c>
      <c r="BE719" s="13">
        <f>_xlfn.PERCENTRANK.EXC($AZ718:$AZ$1474,AZ719)</f>
        <v>0.76600000000000001</v>
      </c>
      <c r="BF719" s="13">
        <f>1-_xlfn.PERCENTRANK.EXC($BA718:$BA$1474,BA719)</f>
        <v>0.66100000000000003</v>
      </c>
      <c r="BG719" s="13">
        <v>0</v>
      </c>
      <c r="BH719" s="16">
        <f t="shared" si="322"/>
        <v>0.53380000000000005</v>
      </c>
    </row>
    <row r="720" spans="1:60" collapsed="1">
      <c r="A720" s="4" t="s">
        <v>1281</v>
      </c>
      <c r="B720" s="4" t="s">
        <v>1282</v>
      </c>
      <c r="C720" s="4" t="s">
        <v>20</v>
      </c>
      <c r="D720" s="4" t="s">
        <v>1276</v>
      </c>
      <c r="E720" s="45">
        <v>1162280763600</v>
      </c>
      <c r="F720" s="45">
        <v>211881000000</v>
      </c>
      <c r="G720" s="45">
        <v>428913000000</v>
      </c>
      <c r="H720" s="45">
        <v>643984000000</v>
      </c>
      <c r="I720" s="43">
        <v>17891000000</v>
      </c>
      <c r="J720" s="43">
        <v>47482000000</v>
      </c>
      <c r="K720" s="43">
        <v>68119000000</v>
      </c>
      <c r="L720" s="45">
        <v>85843000000</v>
      </c>
      <c r="M720" s="45">
        <v>58053860</v>
      </c>
      <c r="N720" s="45">
        <v>46462000</v>
      </c>
      <c r="O720" s="45">
        <v>44828000</v>
      </c>
      <c r="P720" s="45">
        <v>304022000000</v>
      </c>
      <c r="Q720" s="45">
        <v>2927000000</v>
      </c>
      <c r="R720" s="45">
        <v>37510000000</v>
      </c>
      <c r="S720" s="45">
        <v>43774000000</v>
      </c>
      <c r="T720" s="45">
        <v>1460185933050</v>
      </c>
      <c r="U720" s="1">
        <v>12.0841467825301</v>
      </c>
      <c r="V720" s="8">
        <v>2</v>
      </c>
      <c r="W720" s="1">
        <v>2.4930515511475</v>
      </c>
      <c r="X720" s="11">
        <f t="shared" si="298"/>
        <v>0</v>
      </c>
      <c r="Y720" s="5">
        <f t="shared" si="299"/>
        <v>0</v>
      </c>
      <c r="Z720" s="5"/>
      <c r="AA720" s="5">
        <f t="shared" si="300"/>
        <v>0</v>
      </c>
      <c r="AB720" s="5"/>
      <c r="AC720" s="5"/>
      <c r="AD720" s="5"/>
      <c r="AE720" s="5">
        <f t="shared" si="301"/>
        <v>0</v>
      </c>
      <c r="AF720" s="10"/>
      <c r="AG720" s="12">
        <f t="shared" si="302"/>
        <v>8.4438906744823738E-2</v>
      </c>
      <c r="AH720" s="12">
        <f t="shared" si="303"/>
        <v>0.110703102960274</v>
      </c>
      <c r="AI720" s="12">
        <f t="shared" si="323"/>
        <v>0.13329989564958136</v>
      </c>
      <c r="AJ720" s="12">
        <f t="shared" si="304"/>
        <v>6.7576496067403458E-2</v>
      </c>
      <c r="AK720" s="12">
        <f t="shared" si="305"/>
        <v>7.0083443471544049E-2</v>
      </c>
      <c r="AL720" s="12">
        <f t="shared" si="306"/>
        <v>9.6637157666080942E-2</v>
      </c>
      <c r="AM720" s="12">
        <f t="shared" si="307"/>
        <v>0.10372949196069281</v>
      </c>
      <c r="AN720" s="6">
        <f t="shared" si="308"/>
        <v>3649.7314734971974</v>
      </c>
      <c r="AO720" s="6">
        <f t="shared" si="309"/>
        <v>9231.4794886143518</v>
      </c>
      <c r="AP720" s="6">
        <f t="shared" si="310"/>
        <v>14365.664316944767</v>
      </c>
      <c r="AQ720" s="6">
        <f t="shared" si="311"/>
        <v>308.17933553427798</v>
      </c>
      <c r="AR720" s="6">
        <f t="shared" si="312"/>
        <v>1021.9534243037322</v>
      </c>
      <c r="AS720" s="6">
        <f t="shared" si="313"/>
        <v>1914.9415543856519</v>
      </c>
      <c r="AT720" s="12">
        <f t="shared" si="314"/>
        <v>8.3936427789633283E-2</v>
      </c>
      <c r="AU720" s="12">
        <f t="shared" si="315"/>
        <v>7.6487689035443118E-2</v>
      </c>
      <c r="AV720" s="12">
        <f t="shared" si="316"/>
        <v>0.11344242556919193</v>
      </c>
      <c r="AW720" s="12">
        <f t="shared" si="317"/>
        <v>0.11033510271540403</v>
      </c>
      <c r="AX720" s="12">
        <f t="shared" si="318"/>
        <v>6.7576496067403458E-2</v>
      </c>
      <c r="AY720" s="6">
        <f t="shared" si="319"/>
        <v>300685000000</v>
      </c>
      <c r="AZ720" s="13">
        <f t="shared" si="320"/>
        <v>0.2854914611636763</v>
      </c>
      <c r="BA720" s="14">
        <f t="shared" si="321"/>
        <v>17.009959263422761</v>
      </c>
      <c r="BB720" s="6"/>
      <c r="BC720" s="15"/>
      <c r="BD720" s="13">
        <f>_xlfn.PERCENTRANK.EXC($AX719:$AX$1474,AX720)</f>
        <v>0.98099999999999998</v>
      </c>
      <c r="BE720" s="13">
        <f>_xlfn.PERCENTRANK.EXC($AZ719:$AZ$1474,AZ720)</f>
        <v>0.94299999999999995</v>
      </c>
      <c r="BF720" s="13">
        <f>1-_xlfn.PERCENTRANK.EXC($BA719:$BA$1474,BA720)</f>
        <v>0.35799999999999998</v>
      </c>
      <c r="BG720" s="13">
        <v>0</v>
      </c>
      <c r="BH720" s="16">
        <f t="shared" si="322"/>
        <v>0.52800000000000002</v>
      </c>
    </row>
    <row r="721" spans="1:60" collapsed="1">
      <c r="A721" s="4" t="s">
        <v>1288</v>
      </c>
      <c r="B721" s="4" t="s">
        <v>1289</v>
      </c>
      <c r="C721" s="4" t="s">
        <v>20</v>
      </c>
      <c r="D721" s="4" t="s">
        <v>1285</v>
      </c>
      <c r="E721" s="45">
        <v>35167000000</v>
      </c>
      <c r="F721" s="45">
        <v>45227302000</v>
      </c>
      <c r="G721" s="45">
        <v>45957946000</v>
      </c>
      <c r="H721" s="45">
        <v>45576000000</v>
      </c>
      <c r="I721" s="43">
        <v>3351222000</v>
      </c>
      <c r="J721" s="43">
        <v>2709505000</v>
      </c>
      <c r="K721" s="43">
        <v>3918118000</v>
      </c>
      <c r="L721" s="45">
        <v>2382000000</v>
      </c>
      <c r="M721" s="45">
        <v>26832000</v>
      </c>
      <c r="N721" s="45">
        <v>21742000</v>
      </c>
      <c r="O721" s="45">
        <v>22240000</v>
      </c>
      <c r="P721" s="45">
        <v>6046000000</v>
      </c>
      <c r="Q721" s="45">
        <v>7265000000</v>
      </c>
      <c r="R721" s="45">
        <v>9655000000</v>
      </c>
      <c r="S721" s="45">
        <v>6034000000</v>
      </c>
      <c r="T721" s="45">
        <v>24970000000.000099</v>
      </c>
      <c r="U721" s="1">
        <v>18.1345017851039</v>
      </c>
      <c r="V721" s="8">
        <v>4</v>
      </c>
      <c r="W721" s="1"/>
      <c r="X721" s="11">
        <f t="shared" si="298"/>
        <v>0</v>
      </c>
      <c r="Y721" s="5">
        <f t="shared" si="299"/>
        <v>0</v>
      </c>
      <c r="Z721" s="5"/>
      <c r="AA721" s="5">
        <f t="shared" si="300"/>
        <v>0</v>
      </c>
      <c r="AB721" s="5"/>
      <c r="AC721" s="5"/>
      <c r="AD721" s="5"/>
      <c r="AE721" s="5">
        <f t="shared" si="301"/>
        <v>0</v>
      </c>
      <c r="AF721" s="10"/>
      <c r="AG721" s="12">
        <f t="shared" si="302"/>
        <v>7.4097322895803064E-2</v>
      </c>
      <c r="AH721" s="12">
        <f t="shared" si="303"/>
        <v>5.8956181375033605E-2</v>
      </c>
      <c r="AI721" s="12">
        <f t="shared" si="323"/>
        <v>5.2264349657714586E-2</v>
      </c>
      <c r="AJ721" s="12">
        <f t="shared" si="304"/>
        <v>4.5188625465986121E-4</v>
      </c>
      <c r="AK721" s="12">
        <f t="shared" si="305"/>
        <v>-1.3899495853825217E-3</v>
      </c>
      <c r="AL721" s="12">
        <f t="shared" si="306"/>
        <v>-1.9881156848062242E-2</v>
      </c>
      <c r="AM721" s="12">
        <f t="shared" si="307"/>
        <v>-2.1242055843128327E-2</v>
      </c>
      <c r="AN721" s="6">
        <f t="shared" si="308"/>
        <v>1685.5732707215266</v>
      </c>
      <c r="AO721" s="6">
        <f t="shared" si="309"/>
        <v>2113.7864961825039</v>
      </c>
      <c r="AP721" s="6">
        <f t="shared" si="310"/>
        <v>2049.2805755395684</v>
      </c>
      <c r="AQ721" s="6">
        <f t="shared" si="311"/>
        <v>124.89646690518782</v>
      </c>
      <c r="AR721" s="6">
        <f t="shared" si="312"/>
        <v>124.62078005703248</v>
      </c>
      <c r="AS721" s="6">
        <f t="shared" si="313"/>
        <v>107.10431654676259</v>
      </c>
      <c r="AT721" s="12">
        <f t="shared" si="314"/>
        <v>1.1559421253943158E-2</v>
      </c>
      <c r="AU721" s="12">
        <f t="shared" si="315"/>
        <v>-5.1520315856530274E-3</v>
      </c>
      <c r="AV721" s="12">
        <f t="shared" si="316"/>
        <v>-8.9993698242771814E-3</v>
      </c>
      <c r="AW721" s="12">
        <f t="shared" si="317"/>
        <v>-2.4929348638554893E-2</v>
      </c>
      <c r="AX721" s="12">
        <f t="shared" si="318"/>
        <v>-2.4929348638554893E-2</v>
      </c>
      <c r="AY721" s="6">
        <f t="shared" si="319"/>
        <v>16932000000</v>
      </c>
      <c r="AZ721" s="13">
        <f t="shared" si="320"/>
        <v>0.14068036853295535</v>
      </c>
      <c r="BA721" s="14">
        <f t="shared" si="321"/>
        <v>10.482787573467716</v>
      </c>
      <c r="BB721" s="6"/>
      <c r="BC721" s="15"/>
      <c r="BD721" s="13">
        <f>_xlfn.PERCENTRANK.EXC($AX720:$AX$1474,AX721)</f>
        <v>0.57599999999999996</v>
      </c>
      <c r="BE721" s="13">
        <f>_xlfn.PERCENTRANK.EXC($AZ720:$AZ$1474,AZ721)</f>
        <v>0.81599999999999995</v>
      </c>
      <c r="BF721" s="13">
        <f>1-_xlfn.PERCENTRANK.EXC($BA720:$BA$1474,BA721)</f>
        <v>0.67999999999999994</v>
      </c>
      <c r="BG721" s="13">
        <v>0</v>
      </c>
      <c r="BH721" s="16">
        <f t="shared" si="322"/>
        <v>0.5504</v>
      </c>
    </row>
    <row r="722" spans="1:60" collapsed="1">
      <c r="A722" s="4" t="s">
        <v>149</v>
      </c>
      <c r="B722" s="4" t="s">
        <v>150</v>
      </c>
      <c r="C722" s="4" t="s">
        <v>20</v>
      </c>
      <c r="D722" s="4" t="s">
        <v>50</v>
      </c>
      <c r="E722" s="45">
        <v>7767525686.7649002</v>
      </c>
      <c r="F722" s="45">
        <v>30111540000</v>
      </c>
      <c r="G722" s="45">
        <v>24054254000</v>
      </c>
      <c r="H722" s="45">
        <v>29284435000</v>
      </c>
      <c r="I722" s="43">
        <v>1412705000</v>
      </c>
      <c r="J722" s="43">
        <v>384356000</v>
      </c>
      <c r="K722" s="43">
        <v>420658000</v>
      </c>
      <c r="L722" s="45">
        <v>884433000</v>
      </c>
      <c r="M722" s="45">
        <v>4284340</v>
      </c>
      <c r="N722" s="45">
        <v>4027000</v>
      </c>
      <c r="O722" s="45">
        <v>3994000</v>
      </c>
      <c r="P722" s="45">
        <v>11245045000</v>
      </c>
      <c r="Q722" s="45">
        <v>2782321000</v>
      </c>
      <c r="R722" s="45">
        <v>4576869000</v>
      </c>
      <c r="S722" s="45">
        <v>7399921000</v>
      </c>
      <c r="T722" s="45">
        <v>6091644000</v>
      </c>
      <c r="U722" s="1"/>
      <c r="V722" s="8"/>
      <c r="W722" s="1"/>
      <c r="X722" s="11">
        <f t="shared" si="298"/>
        <v>0</v>
      </c>
      <c r="Y722" s="5">
        <f t="shared" si="299"/>
        <v>0</v>
      </c>
      <c r="Z722" s="5"/>
      <c r="AA722" s="5">
        <f t="shared" si="300"/>
        <v>0</v>
      </c>
      <c r="AB722" s="5"/>
      <c r="AC722" s="5"/>
      <c r="AD722" s="5"/>
      <c r="AE722" s="5">
        <f t="shared" si="301"/>
        <v>0</v>
      </c>
      <c r="AF722" s="10"/>
      <c r="AG722" s="12">
        <f t="shared" si="302"/>
        <v>4.691573396777448E-2</v>
      </c>
      <c r="AH722" s="12">
        <f t="shared" si="303"/>
        <v>1.5978712123019902E-2</v>
      </c>
      <c r="AI722" s="12">
        <f t="shared" si="323"/>
        <v>3.0201470508138539E-2</v>
      </c>
      <c r="AJ722" s="12">
        <f t="shared" si="304"/>
        <v>-1.6370315868452501E-3</v>
      </c>
      <c r="AK722" s="12">
        <f t="shared" si="305"/>
        <v>3.3334254181377476E-2</v>
      </c>
      <c r="AL722" s="12">
        <f t="shared" si="306"/>
        <v>-2.7171946985910078E-2</v>
      </c>
      <c r="AM722" s="12">
        <f t="shared" si="307"/>
        <v>0.14900489514789728</v>
      </c>
      <c r="AN722" s="6">
        <f t="shared" si="308"/>
        <v>7028.2797350350347</v>
      </c>
      <c r="AO722" s="6">
        <f t="shared" si="309"/>
        <v>5973.2441023094116</v>
      </c>
      <c r="AP722" s="6">
        <f t="shared" si="310"/>
        <v>7332.1069103655482</v>
      </c>
      <c r="AQ722" s="6">
        <f t="shared" si="311"/>
        <v>329.7369023000042</v>
      </c>
      <c r="AR722" s="6">
        <f t="shared" si="312"/>
        <v>95.444747951328523</v>
      </c>
      <c r="AS722" s="6">
        <f t="shared" si="313"/>
        <v>221.44041061592389</v>
      </c>
      <c r="AT722" s="12">
        <f t="shared" si="314"/>
        <v>2.4925682806105076E-3</v>
      </c>
      <c r="AU722" s="12">
        <f t="shared" si="315"/>
        <v>3.4752349021518691E-2</v>
      </c>
      <c r="AV722" s="12">
        <f t="shared" si="316"/>
        <v>-2.3147969008071256E-2</v>
      </c>
      <c r="AW722" s="12">
        <f t="shared" si="317"/>
        <v>0.15058173043281387</v>
      </c>
      <c r="AX722" s="12">
        <f t="shared" si="318"/>
        <v>-2.7171946985910078E-2</v>
      </c>
      <c r="AY722" s="6">
        <f t="shared" si="319"/>
        <v>11204314000</v>
      </c>
      <c r="AZ722" s="13">
        <f t="shared" si="320"/>
        <v>7.8936827368458251E-2</v>
      </c>
      <c r="BA722" s="14">
        <f t="shared" si="321"/>
        <v>6.8876263097374251</v>
      </c>
      <c r="BB722" s="6"/>
      <c r="BC722" s="15"/>
      <c r="BD722" s="13">
        <f>_xlfn.PERCENTRANK.EXC($AX721:$AX$1474,AX722)</f>
        <v>0.56799999999999995</v>
      </c>
      <c r="BE722" s="13">
        <f>_xlfn.PERCENTRANK.EXC($AZ721:$AZ$1474,AZ722)</f>
        <v>0.52</v>
      </c>
      <c r="BF722" s="13">
        <f>1-_xlfn.PERCENTRANK.EXC($BA721:$BA$1474,BA722)</f>
        <v>0.84199999999999997</v>
      </c>
      <c r="BG722" s="13">
        <v>0</v>
      </c>
      <c r="BH722" s="16">
        <f t="shared" si="322"/>
        <v>0.5544</v>
      </c>
    </row>
    <row r="723" spans="1:60" collapsed="1">
      <c r="A723" s="4" t="s">
        <v>1621</v>
      </c>
      <c r="B723" s="4" t="s">
        <v>1622</v>
      </c>
      <c r="C723" s="4" t="s">
        <v>20</v>
      </c>
      <c r="D723" s="4" t="s">
        <v>1564</v>
      </c>
      <c r="E723" s="45">
        <v>150919941800</v>
      </c>
      <c r="F723" s="45">
        <v>22449081000</v>
      </c>
      <c r="G723" s="45">
        <v>48803463000</v>
      </c>
      <c r="H723" s="45">
        <v>55698315000</v>
      </c>
      <c r="I723" s="43">
        <v>5396713000</v>
      </c>
      <c r="J723" s="43">
        <v>10190335000</v>
      </c>
      <c r="K723" s="43">
        <v>9934883000</v>
      </c>
      <c r="L723" s="45">
        <v>8448404000</v>
      </c>
      <c r="M723" s="45">
        <v>32572000</v>
      </c>
      <c r="N723" s="45">
        <v>31823000</v>
      </c>
      <c r="O723" s="45">
        <v>31849000</v>
      </c>
      <c r="P723" s="45">
        <v>12125940000</v>
      </c>
      <c r="Q723" s="45">
        <v>11625525000</v>
      </c>
      <c r="R723" s="45">
        <v>23081173000</v>
      </c>
      <c r="S723" s="45">
        <v>5869138000</v>
      </c>
      <c r="T723" s="45">
        <v>97062708630.000107</v>
      </c>
      <c r="U723" s="1">
        <v>20.575933317193901</v>
      </c>
      <c r="V723" s="8">
        <v>3</v>
      </c>
      <c r="W723" s="1"/>
      <c r="X723" s="11">
        <f t="shared" si="298"/>
        <v>0</v>
      </c>
      <c r="Y723" s="5">
        <f t="shared" si="299"/>
        <v>0</v>
      </c>
      <c r="Z723" s="5"/>
      <c r="AA723" s="5">
        <f t="shared" si="300"/>
        <v>0</v>
      </c>
      <c r="AB723" s="5"/>
      <c r="AC723" s="5"/>
      <c r="AD723" s="5"/>
      <c r="AE723" s="5">
        <f t="shared" si="301"/>
        <v>0</v>
      </c>
      <c r="AF723" s="10"/>
      <c r="AG723" s="12">
        <f t="shared" si="302"/>
        <v>0.24039794769327083</v>
      </c>
      <c r="AH723" s="12">
        <f t="shared" si="303"/>
        <v>0.20880352281558381</v>
      </c>
      <c r="AI723" s="12">
        <f t="shared" si="323"/>
        <v>0.15168150059835742</v>
      </c>
      <c r="AJ723" s="12">
        <f t="shared" si="304"/>
        <v>5.490736137820651E-2</v>
      </c>
      <c r="AK723" s="12">
        <f t="shared" si="305"/>
        <v>2.2269106047636322E-2</v>
      </c>
      <c r="AL723" s="12">
        <f t="shared" si="306"/>
        <v>2.6714573371409367E-2</v>
      </c>
      <c r="AM723" s="12">
        <f t="shared" si="307"/>
        <v>-3.0760655178960428E-2</v>
      </c>
      <c r="AN723" s="6">
        <f t="shared" si="308"/>
        <v>689.21407957755127</v>
      </c>
      <c r="AO723" s="6">
        <f t="shared" si="309"/>
        <v>1533.5908933790026</v>
      </c>
      <c r="AP723" s="6">
        <f t="shared" si="310"/>
        <v>1748.8246098778611</v>
      </c>
      <c r="AQ723" s="6">
        <f t="shared" si="311"/>
        <v>165.68565025174996</v>
      </c>
      <c r="AR723" s="6">
        <f t="shared" si="312"/>
        <v>320.21918109543412</v>
      </c>
      <c r="AS723" s="6">
        <f t="shared" si="313"/>
        <v>265.26434110961094</v>
      </c>
      <c r="AT723" s="12">
        <f t="shared" si="314"/>
        <v>5.6301195921542035E-2</v>
      </c>
      <c r="AU723" s="12">
        <f t="shared" si="315"/>
        <v>2.2129970114383113E-2</v>
      </c>
      <c r="AV723" s="12">
        <f t="shared" si="316"/>
        <v>2.8071157172892658E-2</v>
      </c>
      <c r="AW723" s="12">
        <f t="shared" si="317"/>
        <v>-3.0892573496739462E-2</v>
      </c>
      <c r="AX723" s="12">
        <f t="shared" si="318"/>
        <v>-3.0892573496739462E-2</v>
      </c>
      <c r="AY723" s="6">
        <f t="shared" si="319"/>
        <v>40963500000</v>
      </c>
      <c r="AZ723" s="13">
        <f t="shared" si="320"/>
        <v>0.20624224004296507</v>
      </c>
      <c r="BA723" s="14">
        <f t="shared" si="321"/>
        <v>11.488881051379657</v>
      </c>
      <c r="BB723" s="6"/>
      <c r="BC723" s="15"/>
      <c r="BD723" s="13">
        <f>_xlfn.PERCENTRANK.EXC($AX722:$AX$1474,AX723)</f>
        <v>0.54900000000000004</v>
      </c>
      <c r="BE723" s="13">
        <f>_xlfn.PERCENTRANK.EXC($AZ722:$AZ$1474,AZ723)</f>
        <v>0.90700000000000003</v>
      </c>
      <c r="BF723" s="13">
        <f>1-_xlfn.PERCENTRANK.EXC($BA722:$BA$1474,BA723)</f>
        <v>0.628</v>
      </c>
      <c r="BG723" s="13">
        <v>0</v>
      </c>
      <c r="BH723" s="16">
        <f t="shared" si="322"/>
        <v>0.54239999999999999</v>
      </c>
    </row>
    <row r="724" spans="1:60" collapsed="1">
      <c r="A724" s="4" t="s">
        <v>1274</v>
      </c>
      <c r="B724" s="4" t="s">
        <v>1275</v>
      </c>
      <c r="C724" s="4" t="s">
        <v>20</v>
      </c>
      <c r="D724" s="4" t="s">
        <v>1276</v>
      </c>
      <c r="E724" s="45">
        <v>11056476933225</v>
      </c>
      <c r="F724" s="45">
        <v>10247903000000</v>
      </c>
      <c r="G724" s="45">
        <v>9162264000000</v>
      </c>
      <c r="H724" s="45">
        <v>10881150000000</v>
      </c>
      <c r="I724" s="43">
        <v>168611000000</v>
      </c>
      <c r="J724" s="43">
        <v>568696000000</v>
      </c>
      <c r="K724" s="43">
        <v>818887000000</v>
      </c>
      <c r="L724" s="45">
        <v>906278000000</v>
      </c>
      <c r="M724" s="45">
        <v>666646340</v>
      </c>
      <c r="N724" s="45">
        <v>965625530</v>
      </c>
      <c r="O724" s="45">
        <v>948247990</v>
      </c>
      <c r="P724" s="45">
        <v>2874987000000</v>
      </c>
      <c r="Q724" s="45">
        <v>1646188000000</v>
      </c>
      <c r="R724" s="45">
        <v>1700471000000</v>
      </c>
      <c r="S724" s="45">
        <v>1548497000000</v>
      </c>
      <c r="T724" s="45">
        <v>11608691518440</v>
      </c>
      <c r="U724" s="1">
        <v>13.0151382270979</v>
      </c>
      <c r="V724" s="8">
        <v>2</v>
      </c>
      <c r="W724" s="1">
        <v>0.49092589549786397</v>
      </c>
      <c r="X724" s="11">
        <f t="shared" si="298"/>
        <v>0</v>
      </c>
      <c r="Y724" s="5">
        <f t="shared" si="299"/>
        <v>0</v>
      </c>
      <c r="Z724" s="5"/>
      <c r="AA724" s="5">
        <f t="shared" si="300"/>
        <v>0</v>
      </c>
      <c r="AB724" s="5"/>
      <c r="AC724" s="5"/>
      <c r="AD724" s="5"/>
      <c r="AE724" s="5">
        <f t="shared" si="301"/>
        <v>0</v>
      </c>
      <c r="AF724" s="10"/>
      <c r="AG724" s="12">
        <f t="shared" si="302"/>
        <v>1.6453219746517898E-2</v>
      </c>
      <c r="AH724" s="12">
        <f t="shared" si="303"/>
        <v>6.2069374992905685E-2</v>
      </c>
      <c r="AI724" s="12">
        <f t="shared" si="323"/>
        <v>8.3288806789723516E-2</v>
      </c>
      <c r="AJ724" s="12">
        <f t="shared" si="304"/>
        <v>3.5332174481867984E-3</v>
      </c>
      <c r="AK724" s="12">
        <f t="shared" si="305"/>
        <v>2.9070983475551815E-2</v>
      </c>
      <c r="AL724" s="12">
        <f t="shared" si="306"/>
        <v>0.10398523910508173</v>
      </c>
      <c r="AM724" s="12">
        <f t="shared" si="307"/>
        <v>8.0762359193904842E-2</v>
      </c>
      <c r="AN724" s="6">
        <f t="shared" si="308"/>
        <v>15372.323202134434</v>
      </c>
      <c r="AO724" s="6">
        <f t="shared" si="309"/>
        <v>9488.4235299785414</v>
      </c>
      <c r="AP724" s="6">
        <f t="shared" si="310"/>
        <v>11475.004550233742</v>
      </c>
      <c r="AQ724" s="6">
        <f t="shared" si="311"/>
        <v>252.92421165921351</v>
      </c>
      <c r="AR724" s="6">
        <f t="shared" si="312"/>
        <v>588.94051817374793</v>
      </c>
      <c r="AS724" s="6">
        <f t="shared" si="313"/>
        <v>955.73943689561634</v>
      </c>
      <c r="AT724" s="12">
        <f t="shared" si="314"/>
        <v>-1.7052782513297338E-2</v>
      </c>
      <c r="AU724" s="12">
        <f t="shared" si="315"/>
        <v>3.219036486027993E-2</v>
      </c>
      <c r="AV724" s="12">
        <f t="shared" si="316"/>
        <v>8.1338614464707026E-2</v>
      </c>
      <c r="AW724" s="12">
        <f t="shared" si="317"/>
        <v>8.4038430561885757E-2</v>
      </c>
      <c r="AX724" s="12">
        <f t="shared" si="318"/>
        <v>-1.7052782513297338E-2</v>
      </c>
      <c r="AY724" s="6">
        <f t="shared" si="319"/>
        <v>4673149000000</v>
      </c>
      <c r="AZ724" s="13">
        <f t="shared" si="320"/>
        <v>0.19393304172411366</v>
      </c>
      <c r="BA724" s="14">
        <f t="shared" si="321"/>
        <v>12.809194881085054</v>
      </c>
      <c r="BB724" s="6"/>
      <c r="BC724" s="15"/>
      <c r="BD724" s="13">
        <f>_xlfn.PERCENTRANK.EXC($AX723:$AX$1474,AX724)</f>
        <v>0.628</v>
      </c>
      <c r="BE724" s="13">
        <f>_xlfn.PERCENTRANK.EXC($AZ723:$AZ$1474,AZ724)</f>
        <v>0.90100000000000002</v>
      </c>
      <c r="BF724" s="13">
        <f>1-_xlfn.PERCENTRANK.EXC($BA723:$BA$1474,BA724)</f>
        <v>0.56499999999999995</v>
      </c>
      <c r="BG724" s="13">
        <v>0</v>
      </c>
      <c r="BH724" s="16">
        <f t="shared" si="322"/>
        <v>0.53180000000000005</v>
      </c>
    </row>
    <row r="725" spans="1:60" collapsed="1">
      <c r="A725" s="4" t="s">
        <v>2385</v>
      </c>
      <c r="B725" s="4" t="s">
        <v>2386</v>
      </c>
      <c r="C725" s="4" t="s">
        <v>20</v>
      </c>
      <c r="D725" s="4" t="s">
        <v>2228</v>
      </c>
      <c r="E725" s="45">
        <v>93139696150</v>
      </c>
      <c r="F725" s="45">
        <v>171853000000</v>
      </c>
      <c r="G725" s="45">
        <v>214130000000</v>
      </c>
      <c r="H725" s="45">
        <v>282495000000</v>
      </c>
      <c r="I725" s="43">
        <v>6228000000</v>
      </c>
      <c r="J725" s="43">
        <v>11976000000</v>
      </c>
      <c r="K725" s="43">
        <v>12036000000</v>
      </c>
      <c r="L725" s="45">
        <v>11353000000</v>
      </c>
      <c r="M725" s="45">
        <v>38026000</v>
      </c>
      <c r="N725" s="45">
        <v>36018000</v>
      </c>
      <c r="O725" s="45">
        <v>34818000</v>
      </c>
      <c r="P725" s="45">
        <v>94184000000</v>
      </c>
      <c r="Q725" s="45">
        <v>36248000000</v>
      </c>
      <c r="R725" s="45">
        <v>47580000000</v>
      </c>
      <c r="S725" s="45">
        <v>29271000000</v>
      </c>
      <c r="T725" s="45">
        <v>92679539504.000198</v>
      </c>
      <c r="U725" s="1">
        <v>14.105418039346899</v>
      </c>
      <c r="V725" s="8">
        <v>3</v>
      </c>
      <c r="W725" s="1"/>
      <c r="X725" s="11">
        <f t="shared" si="298"/>
        <v>0</v>
      </c>
      <c r="Y725" s="5">
        <f t="shared" si="299"/>
        <v>0</v>
      </c>
      <c r="Z725" s="5"/>
      <c r="AA725" s="5">
        <f t="shared" si="300"/>
        <v>0</v>
      </c>
      <c r="AB725" s="5"/>
      <c r="AC725" s="5"/>
      <c r="AD725" s="5"/>
      <c r="AE725" s="5">
        <f t="shared" si="301"/>
        <v>0</v>
      </c>
      <c r="AF725" s="10"/>
      <c r="AG725" s="12">
        <f t="shared" si="302"/>
        <v>3.6240275118851577E-2</v>
      </c>
      <c r="AH725" s="12">
        <f t="shared" si="303"/>
        <v>5.5928641479475086E-2</v>
      </c>
      <c r="AI725" s="12">
        <f t="shared" si="323"/>
        <v>4.0188321917202077E-2</v>
      </c>
      <c r="AJ725" s="12">
        <f t="shared" si="304"/>
        <v>2.966813615498376E-2</v>
      </c>
      <c r="AK725" s="12">
        <f t="shared" si="305"/>
        <v>4.7262472651883547E-2</v>
      </c>
      <c r="AL725" s="12">
        <f t="shared" si="306"/>
        <v>3.5950354057095346E-2</v>
      </c>
      <c r="AM725" s="12">
        <f t="shared" si="307"/>
        <v>-8.8642489771378896E-3</v>
      </c>
      <c r="AN725" s="6">
        <f t="shared" si="308"/>
        <v>4519.3551780360804</v>
      </c>
      <c r="AO725" s="6">
        <f t="shared" si="309"/>
        <v>5945.0830140485314</v>
      </c>
      <c r="AP725" s="6">
        <f t="shared" si="310"/>
        <v>8113.4757883853181</v>
      </c>
      <c r="AQ725" s="6">
        <f t="shared" si="311"/>
        <v>163.78267501183399</v>
      </c>
      <c r="AR725" s="6">
        <f t="shared" si="312"/>
        <v>332.50041645843743</v>
      </c>
      <c r="AS725" s="6">
        <f t="shared" si="313"/>
        <v>326.06697685105411</v>
      </c>
      <c r="AT725" s="12">
        <f t="shared" si="314"/>
        <v>3.5020260551178239E-2</v>
      </c>
      <c r="AU725" s="12">
        <f t="shared" si="315"/>
        <v>5.3193500252045389E-2</v>
      </c>
      <c r="AV725" s="12">
        <f t="shared" si="316"/>
        <v>4.1335132869324998E-2</v>
      </c>
      <c r="AW725" s="12">
        <f t="shared" si="317"/>
        <v>-3.2510873788440531E-3</v>
      </c>
      <c r="AX725" s="12">
        <f t="shared" si="318"/>
        <v>-8.8642489771378896E-3</v>
      </c>
      <c r="AY725" s="6">
        <f t="shared" si="319"/>
        <v>148741000000</v>
      </c>
      <c r="AZ725" s="13">
        <f t="shared" si="320"/>
        <v>7.6327307198418723E-2</v>
      </c>
      <c r="BA725" s="14">
        <f t="shared" si="321"/>
        <v>8.1634404566194139</v>
      </c>
      <c r="BB725" s="6"/>
      <c r="BC725" s="15"/>
      <c r="BD725" s="13">
        <f>_xlfn.PERCENTRANK.EXC($AX724:$AX$1474,AX725)</f>
        <v>0.69099999999999995</v>
      </c>
      <c r="BE725" s="13">
        <f>_xlfn.PERCENTRANK.EXC($AZ724:$AZ$1474,AZ725)</f>
        <v>0.502</v>
      </c>
      <c r="BF725" s="13">
        <f>1-_xlfn.PERCENTRANK.EXC($BA724:$BA$1474,BA725)</f>
        <v>0.79699999999999993</v>
      </c>
      <c r="BG725" s="13">
        <v>0</v>
      </c>
      <c r="BH725" s="16">
        <f t="shared" si="322"/>
        <v>0.5573999999999999</v>
      </c>
    </row>
    <row r="726" spans="1:60" collapsed="1">
      <c r="A726" s="4" t="s">
        <v>1353</v>
      </c>
      <c r="B726" s="4" t="s">
        <v>1354</v>
      </c>
      <c r="C726" s="4" t="s">
        <v>29</v>
      </c>
      <c r="D726" s="4" t="s">
        <v>1292</v>
      </c>
      <c r="E726" s="45">
        <v>2387297911.29918</v>
      </c>
      <c r="F726" s="45">
        <v>4735900000</v>
      </c>
      <c r="G726" s="45">
        <v>8004028000</v>
      </c>
      <c r="H726" s="45">
        <v>9678672000</v>
      </c>
      <c r="I726" s="43">
        <v>194628000</v>
      </c>
      <c r="J726" s="43">
        <v>360907000</v>
      </c>
      <c r="K726" s="43">
        <v>331870000</v>
      </c>
      <c r="L726" s="45">
        <v>296482000</v>
      </c>
      <c r="M726" s="45">
        <v>4058000</v>
      </c>
      <c r="N726" s="45">
        <v>4054230</v>
      </c>
      <c r="O726" s="45">
        <v>4053100</v>
      </c>
      <c r="P726" s="45">
        <v>1234584000</v>
      </c>
      <c r="Q726" s="45">
        <v>1042662000</v>
      </c>
      <c r="R726" s="45">
        <v>2605956000</v>
      </c>
      <c r="S726" s="45">
        <v>869604000</v>
      </c>
      <c r="T726" s="45">
        <v>2054968320</v>
      </c>
      <c r="U726" s="1">
        <v>8.1678315450837893</v>
      </c>
      <c r="V726" s="8"/>
      <c r="W726" s="1"/>
      <c r="X726" s="11">
        <f t="shared" si="298"/>
        <v>0</v>
      </c>
      <c r="Y726" s="5">
        <f t="shared" si="299"/>
        <v>0</v>
      </c>
      <c r="Z726" s="5"/>
      <c r="AA726" s="5">
        <f t="shared" si="300"/>
        <v>0</v>
      </c>
      <c r="AB726" s="5"/>
      <c r="AC726" s="5"/>
      <c r="AD726" s="5"/>
      <c r="AE726" s="5">
        <f t="shared" si="301"/>
        <v>0</v>
      </c>
      <c r="AF726" s="10"/>
      <c r="AG726" s="12">
        <f t="shared" si="302"/>
        <v>4.1096306932156504E-2</v>
      </c>
      <c r="AH726" s="12">
        <f t="shared" si="303"/>
        <v>4.5090671846725175E-2</v>
      </c>
      <c r="AI726" s="12">
        <f t="shared" si="323"/>
        <v>3.0632508261463968E-2</v>
      </c>
      <c r="AJ726" s="12">
        <f t="shared" si="304"/>
        <v>4.294066891370707E-2</v>
      </c>
      <c r="AK726" s="12">
        <f t="shared" si="305"/>
        <v>3.2169912915236853E-2</v>
      </c>
      <c r="AL726" s="12">
        <f t="shared" si="306"/>
        <v>2.5067655247525966E-2</v>
      </c>
      <c r="AM726" s="12">
        <f t="shared" si="307"/>
        <v>-3.22411066490641E-2</v>
      </c>
      <c r="AN726" s="6">
        <f t="shared" si="308"/>
        <v>1167.0527353376046</v>
      </c>
      <c r="AO726" s="6">
        <f t="shared" si="309"/>
        <v>1974.241224597519</v>
      </c>
      <c r="AP726" s="6">
        <f t="shared" si="310"/>
        <v>2387.9677284054183</v>
      </c>
      <c r="AQ726" s="6">
        <f t="shared" si="311"/>
        <v>47.961557417447011</v>
      </c>
      <c r="AR726" s="6">
        <f t="shared" si="312"/>
        <v>89.019863204603581</v>
      </c>
      <c r="AS726" s="6">
        <f t="shared" si="313"/>
        <v>73.149441168488323</v>
      </c>
      <c r="AT726" s="12">
        <f t="shared" si="314"/>
        <v>4.301479524177787E-2</v>
      </c>
      <c r="AU726" s="12">
        <f t="shared" si="315"/>
        <v>3.2217868658329207E-2</v>
      </c>
      <c r="AV726" s="12">
        <f t="shared" si="316"/>
        <v>2.5140511262803145E-2</v>
      </c>
      <c r="AW726" s="12">
        <f t="shared" si="317"/>
        <v>-3.2196143512390529E-2</v>
      </c>
      <c r="AX726" s="12">
        <f t="shared" si="318"/>
        <v>-3.22411066490641E-2</v>
      </c>
      <c r="AY726" s="6">
        <f t="shared" si="319"/>
        <v>4013598000</v>
      </c>
      <c r="AZ726" s="13">
        <f t="shared" si="320"/>
        <v>7.3869381039157384E-2</v>
      </c>
      <c r="BA726" s="14">
        <f t="shared" si="321"/>
        <v>6.9311739667163605</v>
      </c>
      <c r="BB726" s="6"/>
      <c r="BC726" s="15"/>
      <c r="BD726" s="13">
        <f>_xlfn.PERCENTRANK.EXC($AX725:$AX$1474,AX726)</f>
        <v>0.53600000000000003</v>
      </c>
      <c r="BE726" s="13">
        <f>_xlfn.PERCENTRANK.EXC($AZ725:$AZ$1474,AZ726)</f>
        <v>0.49</v>
      </c>
      <c r="BF726" s="13">
        <f>1-_xlfn.PERCENTRANK.EXC($BA725:$BA$1474,BA726)</f>
        <v>0.83699999999999997</v>
      </c>
      <c r="BG726" s="13">
        <v>0</v>
      </c>
      <c r="BH726" s="16">
        <f t="shared" si="322"/>
        <v>0.54</v>
      </c>
    </row>
    <row r="727" spans="1:60" collapsed="1">
      <c r="A727" s="4" t="s">
        <v>1668</v>
      </c>
      <c r="B727" s="4" t="s">
        <v>1669</v>
      </c>
      <c r="C727" s="4" t="s">
        <v>20</v>
      </c>
      <c r="D727" s="4" t="s">
        <v>1667</v>
      </c>
      <c r="E727" s="45">
        <v>10973930500000</v>
      </c>
      <c r="F727" s="45">
        <v>966534000000</v>
      </c>
      <c r="G727" s="45">
        <v>489095000000</v>
      </c>
      <c r="H727" s="45">
        <v>1601677000000</v>
      </c>
      <c r="I727" s="43">
        <v>226031000000</v>
      </c>
      <c r="J727" s="43">
        <v>29282000000</v>
      </c>
      <c r="K727" s="43">
        <v>640634000000</v>
      </c>
      <c r="L727" s="45">
        <v>504013000000</v>
      </c>
      <c r="M727" s="45">
        <v>1279030100</v>
      </c>
      <c r="N727" s="45">
        <v>1201280000</v>
      </c>
      <c r="O727" s="45">
        <v>1165213000</v>
      </c>
      <c r="P727" s="45">
        <v>119696000000</v>
      </c>
      <c r="Q727" s="45">
        <v>258628000000</v>
      </c>
      <c r="R727" s="45">
        <v>99509000000</v>
      </c>
      <c r="S727" s="45">
        <v>149217000000</v>
      </c>
      <c r="T727" s="45">
        <v>8859656609999.9902</v>
      </c>
      <c r="U727" s="1">
        <v>19.145290542194399</v>
      </c>
      <c r="V727" s="8">
        <v>2</v>
      </c>
      <c r="W727" s="1"/>
      <c r="X727" s="11">
        <f t="shared" si="298"/>
        <v>0</v>
      </c>
      <c r="Y727" s="5">
        <f t="shared" si="299"/>
        <v>0</v>
      </c>
      <c r="Z727" s="5"/>
      <c r="AA727" s="5">
        <f t="shared" si="300"/>
        <v>0</v>
      </c>
      <c r="AB727" s="5"/>
      <c r="AC727" s="5"/>
      <c r="AD727" s="17"/>
      <c r="AE727" s="5">
        <f t="shared" si="301"/>
        <v>0</v>
      </c>
      <c r="AF727" s="10"/>
      <c r="AG727" s="12">
        <f t="shared" si="302"/>
        <v>0.23385726730772016</v>
      </c>
      <c r="AH727" s="12">
        <f t="shared" si="303"/>
        <v>5.9869759453684869E-2</v>
      </c>
      <c r="AI727" s="12">
        <f t="shared" si="323"/>
        <v>0.31467830280387371</v>
      </c>
      <c r="AJ727" s="12">
        <f t="shared" si="304"/>
        <v>3.0156957887597313E-2</v>
      </c>
      <c r="AK727" s="12">
        <f t="shared" si="305"/>
        <v>0.21860686209810809</v>
      </c>
      <c r="AL727" s="12">
        <f t="shared" si="306"/>
        <v>4.8302665601124062E-2</v>
      </c>
      <c r="AM727" s="12">
        <f t="shared" si="307"/>
        <v>0.6068432041121874</v>
      </c>
      <c r="AN727" s="6">
        <f t="shared" si="308"/>
        <v>755.67729015916041</v>
      </c>
      <c r="AO727" s="6">
        <f t="shared" si="309"/>
        <v>407.144878795951</v>
      </c>
      <c r="AP727" s="6">
        <f t="shared" si="310"/>
        <v>1374.5787250914639</v>
      </c>
      <c r="AQ727" s="6">
        <f t="shared" si="311"/>
        <v>176.72062604312438</v>
      </c>
      <c r="AR727" s="6">
        <f t="shared" si="312"/>
        <v>24.375665956313266</v>
      </c>
      <c r="AS727" s="6">
        <f t="shared" si="313"/>
        <v>432.55010028209432</v>
      </c>
      <c r="AT727" s="12">
        <f t="shared" si="314"/>
        <v>3.5820039030234119E-2</v>
      </c>
      <c r="AU727" s="12">
        <f t="shared" si="315"/>
        <v>0.22481390147268776</v>
      </c>
      <c r="AV727" s="12">
        <f t="shared" si="316"/>
        <v>5.4065499130409922E-2</v>
      </c>
      <c r="AW727" s="12">
        <f t="shared" si="317"/>
        <v>0.6150277461059257</v>
      </c>
      <c r="AX727" s="12">
        <f t="shared" si="318"/>
        <v>3.0156957887597313E-2</v>
      </c>
      <c r="AY727" s="6">
        <f t="shared" si="319"/>
        <v>328616000000</v>
      </c>
      <c r="AZ727" s="13">
        <f t="shared" si="320"/>
        <v>1.5337445529128224</v>
      </c>
      <c r="BA727" s="14">
        <f t="shared" si="321"/>
        <v>17.578230343264934</v>
      </c>
      <c r="BB727" s="6"/>
      <c r="BC727" s="15"/>
      <c r="BD727" s="13">
        <f>_xlfn.PERCENTRANK.EXC($AX726:$AX$1474,AX727)</f>
        <v>0.93700000000000006</v>
      </c>
      <c r="BE727" s="13">
        <f>_xlfn.PERCENTRANK.EXC($AZ726:$AZ$1474,AZ727)</f>
        <v>0.99299999999999999</v>
      </c>
      <c r="BF727" s="13">
        <f>1-_xlfn.PERCENTRANK.EXC($BA726:$BA$1474,BA727)</f>
        <v>0.34399999999999997</v>
      </c>
      <c r="BG727" s="13">
        <v>0</v>
      </c>
      <c r="BH727" s="16">
        <f t="shared" si="322"/>
        <v>0.52360000000000007</v>
      </c>
    </row>
    <row r="728" spans="1:60" collapsed="1">
      <c r="A728" s="4" t="s">
        <v>2299</v>
      </c>
      <c r="B728" s="4" t="s">
        <v>2300</v>
      </c>
      <c r="C728" s="4" t="s">
        <v>20</v>
      </c>
      <c r="D728" s="4" t="s">
        <v>2228</v>
      </c>
      <c r="E728" s="45">
        <v>118907690580</v>
      </c>
      <c r="F728" s="45">
        <v>142407000000</v>
      </c>
      <c r="G728" s="45">
        <v>152587000000</v>
      </c>
      <c r="H728" s="45">
        <v>168351000000</v>
      </c>
      <c r="I728" s="43">
        <v>392000000</v>
      </c>
      <c r="J728" s="43">
        <v>7022000000</v>
      </c>
      <c r="K728" s="43">
        <v>13703000000</v>
      </c>
      <c r="L728" s="45">
        <v>8493000000</v>
      </c>
      <c r="M728" s="45">
        <v>61212260</v>
      </c>
      <c r="N728" s="45">
        <v>94135000</v>
      </c>
      <c r="O728" s="45">
        <v>94013000</v>
      </c>
      <c r="P728" s="45">
        <v>67912000000</v>
      </c>
      <c r="Q728" s="45">
        <v>2158000000</v>
      </c>
      <c r="R728" s="45">
        <v>31013000000</v>
      </c>
      <c r="S728" s="45">
        <v>33729000000</v>
      </c>
      <c r="T728" s="45">
        <v>91943577031.000198</v>
      </c>
      <c r="U728" s="1">
        <v>18.441143849724501</v>
      </c>
      <c r="V728" s="8">
        <v>1</v>
      </c>
      <c r="W728" s="1"/>
      <c r="X728" s="11">
        <f t="shared" si="298"/>
        <v>0</v>
      </c>
      <c r="Y728" s="5">
        <f t="shared" si="299"/>
        <v>0</v>
      </c>
      <c r="Z728" s="5"/>
      <c r="AA728" s="5">
        <f t="shared" si="300"/>
        <v>0</v>
      </c>
      <c r="AB728" s="5"/>
      <c r="AC728" s="5"/>
      <c r="AD728" s="5"/>
      <c r="AE728" s="5">
        <f t="shared" si="301"/>
        <v>0</v>
      </c>
      <c r="AF728" s="10"/>
      <c r="AG728" s="12">
        <f t="shared" si="302"/>
        <v>2.7526736747491344E-3</v>
      </c>
      <c r="AH728" s="12">
        <f t="shared" si="303"/>
        <v>4.6019647807480323E-2</v>
      </c>
      <c r="AI728" s="12">
        <f t="shared" si="323"/>
        <v>5.044817078603632E-2</v>
      </c>
      <c r="AJ728" s="12">
        <f t="shared" si="304"/>
        <v>9.8934390970086827E-3</v>
      </c>
      <c r="AK728" s="12">
        <f t="shared" si="305"/>
        <v>1.65210139651919E-2</v>
      </c>
      <c r="AL728" s="12">
        <f t="shared" si="306"/>
        <v>0.19832605816140636</v>
      </c>
      <c r="AM728" s="12">
        <f t="shared" si="307"/>
        <v>3.220680164524925E-2</v>
      </c>
      <c r="AN728" s="6">
        <f t="shared" si="308"/>
        <v>2326.4457152864475</v>
      </c>
      <c r="AO728" s="6">
        <f t="shared" si="309"/>
        <v>1620.9380145535667</v>
      </c>
      <c r="AP728" s="6">
        <f t="shared" si="310"/>
        <v>1790.7204322806419</v>
      </c>
      <c r="AQ728" s="6">
        <f t="shared" si="311"/>
        <v>6.4039458762019237</v>
      </c>
      <c r="AR728" s="6">
        <f t="shared" si="312"/>
        <v>74.594996547511556</v>
      </c>
      <c r="AS728" s="6">
        <f t="shared" si="313"/>
        <v>90.338570197738605</v>
      </c>
      <c r="AT728" s="12">
        <f t="shared" si="314"/>
        <v>-1.5277603463351164E-2</v>
      </c>
      <c r="AU728" s="12">
        <f t="shared" si="315"/>
        <v>1.6740750528135617E-2</v>
      </c>
      <c r="AV728" s="12">
        <f t="shared" si="316"/>
        <v>0.16845843545644135</v>
      </c>
      <c r="AW728" s="12">
        <f t="shared" si="317"/>
        <v>3.242992893108454E-2</v>
      </c>
      <c r="AX728" s="12">
        <f t="shared" si="318"/>
        <v>-1.5277603463351164E-2</v>
      </c>
      <c r="AY728" s="6">
        <f t="shared" si="319"/>
        <v>67354000000</v>
      </c>
      <c r="AZ728" s="13">
        <f t="shared" si="320"/>
        <v>0.12609496095257894</v>
      </c>
      <c r="BA728" s="14">
        <f t="shared" si="321"/>
        <v>10.825806785705897</v>
      </c>
      <c r="BB728" s="6"/>
      <c r="BC728" s="15"/>
      <c r="BD728" s="13">
        <f>_xlfn.PERCENTRANK.EXC($AX727:$AX$1474,AX728)</f>
        <v>0.64400000000000002</v>
      </c>
      <c r="BE728" s="13">
        <f>_xlfn.PERCENTRANK.EXC($AZ727:$AZ$1474,AZ728)</f>
        <v>0.77500000000000002</v>
      </c>
      <c r="BF728" s="13">
        <f>1-_xlfn.PERCENTRANK.EXC($BA727:$BA$1474,BA728)</f>
        <v>0.65900000000000003</v>
      </c>
      <c r="BG728" s="13">
        <v>0</v>
      </c>
      <c r="BH728" s="16">
        <f t="shared" si="322"/>
        <v>0.54740000000000011</v>
      </c>
    </row>
    <row r="729" spans="1:60" collapsed="1">
      <c r="A729" s="4" t="s">
        <v>1599</v>
      </c>
      <c r="B729" s="4" t="s">
        <v>1600</v>
      </c>
      <c r="C729" s="4" t="s">
        <v>20</v>
      </c>
      <c r="D729" s="4" t="s">
        <v>1564</v>
      </c>
      <c r="E729" s="45">
        <v>16787764676</v>
      </c>
      <c r="F729" s="45">
        <v>43618554000</v>
      </c>
      <c r="G729" s="45">
        <v>57848330000</v>
      </c>
      <c r="H729" s="45">
        <v>62179177000</v>
      </c>
      <c r="I729" s="43">
        <v>969060000</v>
      </c>
      <c r="J729" s="43">
        <v>2015624000</v>
      </c>
      <c r="K729" s="43">
        <v>1770634000</v>
      </c>
      <c r="L729" s="45">
        <v>1781265000</v>
      </c>
      <c r="M729" s="45">
        <v>11665000</v>
      </c>
      <c r="N729" s="45">
        <v>11741270</v>
      </c>
      <c r="O729" s="45">
        <v>11536000</v>
      </c>
      <c r="P729" s="45">
        <v>23269521000</v>
      </c>
      <c r="Q729" s="45">
        <v>10231778000</v>
      </c>
      <c r="R729" s="45">
        <v>6785000000</v>
      </c>
      <c r="S729" s="45">
        <v>19448024000</v>
      </c>
      <c r="T729" s="45">
        <v>14996187432</v>
      </c>
      <c r="U729" s="1">
        <v>12.0950215978909</v>
      </c>
      <c r="V729" s="8">
        <v>2</v>
      </c>
      <c r="W729" s="1"/>
      <c r="X729" s="11">
        <f t="shared" si="298"/>
        <v>0</v>
      </c>
      <c r="Y729" s="5">
        <f t="shared" si="299"/>
        <v>0</v>
      </c>
      <c r="Z729" s="5"/>
      <c r="AA729" s="5">
        <f t="shared" si="300"/>
        <v>0</v>
      </c>
      <c r="AB729" s="5"/>
      <c r="AC729" s="5"/>
      <c r="AD729" s="5"/>
      <c r="AE729" s="5">
        <f t="shared" si="301"/>
        <v>0</v>
      </c>
      <c r="AF729" s="10"/>
      <c r="AG729" s="12">
        <f t="shared" si="302"/>
        <v>2.2216692465321066E-2</v>
      </c>
      <c r="AH729" s="12">
        <f t="shared" si="303"/>
        <v>3.4843253037728145E-2</v>
      </c>
      <c r="AI729" s="12">
        <f t="shared" si="323"/>
        <v>2.8647291359292195E-2</v>
      </c>
      <c r="AJ729" s="12">
        <f t="shared" si="304"/>
        <v>2.1074138845750268E-2</v>
      </c>
      <c r="AK729" s="12">
        <f t="shared" si="305"/>
        <v>1.2105280145887187E-2</v>
      </c>
      <c r="AL729" s="12">
        <f t="shared" si="306"/>
        <v>3.6457835815868034E-2</v>
      </c>
      <c r="AM729" s="12">
        <f t="shared" si="307"/>
        <v>-2.0390092177715591E-2</v>
      </c>
      <c r="AN729" s="6">
        <f t="shared" si="308"/>
        <v>3739.2673810544366</v>
      </c>
      <c r="AO729" s="6">
        <f t="shared" si="309"/>
        <v>4926.9227264171595</v>
      </c>
      <c r="AP729" s="6">
        <f t="shared" si="310"/>
        <v>5390.0118758668514</v>
      </c>
      <c r="AQ729" s="6">
        <f t="shared" si="311"/>
        <v>83.074153450492943</v>
      </c>
      <c r="AR729" s="6">
        <f t="shared" si="312"/>
        <v>171.67001525388653</v>
      </c>
      <c r="AS729" s="6">
        <f t="shared" si="313"/>
        <v>154.40924063800276</v>
      </c>
      <c r="AT729" s="12">
        <f t="shared" si="314"/>
        <v>2.1742279479153748E-2</v>
      </c>
      <c r="AU729" s="12">
        <f t="shared" si="315"/>
        <v>1.5084809081858719E-2</v>
      </c>
      <c r="AV729" s="12">
        <f t="shared" si="316"/>
        <v>3.7136042782994316E-2</v>
      </c>
      <c r="AW729" s="12">
        <f t="shared" si="317"/>
        <v>-1.7506226117951385E-2</v>
      </c>
      <c r="AX729" s="12">
        <f t="shared" si="318"/>
        <v>-2.0390092177715591E-2</v>
      </c>
      <c r="AY729" s="6">
        <f t="shared" si="319"/>
        <v>20838275000</v>
      </c>
      <c r="AZ729" s="13">
        <f t="shared" si="320"/>
        <v>8.5480444038674025E-2</v>
      </c>
      <c r="BA729" s="14">
        <f t="shared" si="321"/>
        <v>8.4188413470202352</v>
      </c>
      <c r="BB729" s="6"/>
      <c r="BC729" s="15"/>
      <c r="BD729" s="13">
        <f>_xlfn.PERCENTRANK.EXC($AX728:$AX$1474,AX729)</f>
        <v>0.60199999999999998</v>
      </c>
      <c r="BE729" s="13">
        <f>_xlfn.PERCENTRANK.EXC($AZ728:$AZ$1474,AZ729)</f>
        <v>0.57599999999999996</v>
      </c>
      <c r="BF729" s="13">
        <f>1-_xlfn.PERCENTRANK.EXC($BA728:$BA$1474,BA729)</f>
        <v>0.78800000000000003</v>
      </c>
      <c r="BG729" s="13">
        <v>0</v>
      </c>
      <c r="BH729" s="16">
        <f t="shared" si="322"/>
        <v>0.55080000000000007</v>
      </c>
    </row>
    <row r="730" spans="1:60" collapsed="1">
      <c r="A730" s="4" t="s">
        <v>814</v>
      </c>
      <c r="B730" s="4" t="s">
        <v>815</v>
      </c>
      <c r="C730" s="4" t="s">
        <v>20</v>
      </c>
      <c r="D730" s="4" t="s">
        <v>803</v>
      </c>
      <c r="E730" s="45">
        <v>881933733100</v>
      </c>
      <c r="F730" s="45">
        <v>514957000000</v>
      </c>
      <c r="G730" s="45">
        <v>486235000000</v>
      </c>
      <c r="H730" s="45">
        <v>680870000000</v>
      </c>
      <c r="I730" s="43">
        <v>7197000000</v>
      </c>
      <c r="J730" s="43">
        <v>32784000000</v>
      </c>
      <c r="K730" s="43">
        <v>37563000000</v>
      </c>
      <c r="L730" s="45">
        <v>70622000000</v>
      </c>
      <c r="M730" s="45">
        <v>73569190</v>
      </c>
      <c r="N730" s="45">
        <v>92974660</v>
      </c>
      <c r="O730" s="45">
        <v>92029000</v>
      </c>
      <c r="P730" s="45">
        <v>266496000000</v>
      </c>
      <c r="Q730" s="45">
        <v>181337000000</v>
      </c>
      <c r="R730" s="45">
        <v>165715000000</v>
      </c>
      <c r="S730" s="45">
        <v>174675000000</v>
      </c>
      <c r="T730" s="45">
        <v>888306740933.99805</v>
      </c>
      <c r="U730" s="1">
        <v>14.224280149019201</v>
      </c>
      <c r="V730" s="8">
        <v>2</v>
      </c>
      <c r="W730" s="1">
        <v>6.4458548195160002E-3</v>
      </c>
      <c r="X730" s="11">
        <f t="shared" si="298"/>
        <v>0</v>
      </c>
      <c r="Y730" s="5">
        <f t="shared" si="299"/>
        <v>0</v>
      </c>
      <c r="Z730" s="5"/>
      <c r="AA730" s="5">
        <f t="shared" si="300"/>
        <v>0</v>
      </c>
      <c r="AB730" s="5"/>
      <c r="AC730" s="5"/>
      <c r="AD730" s="5"/>
      <c r="AE730" s="5">
        <f t="shared" si="301"/>
        <v>0</v>
      </c>
      <c r="AF730" s="10"/>
      <c r="AG730" s="12">
        <f t="shared" si="302"/>
        <v>1.3975924203380088E-2</v>
      </c>
      <c r="AH730" s="12">
        <f t="shared" si="303"/>
        <v>6.742418789268563E-2</v>
      </c>
      <c r="AI730" s="12">
        <f t="shared" si="323"/>
        <v>0.10372317769912025</v>
      </c>
      <c r="AJ730" s="12">
        <f t="shared" si="304"/>
        <v>1.6564398551764503E-2</v>
      </c>
      <c r="AK730" s="12">
        <f t="shared" si="305"/>
        <v>5.7717436318705406E-2</v>
      </c>
      <c r="AL730" s="12">
        <f t="shared" si="306"/>
        <v>0.14377473882876735</v>
      </c>
      <c r="AM730" s="12">
        <f t="shared" si="307"/>
        <v>0.13643956506164301</v>
      </c>
      <c r="AN730" s="6">
        <f t="shared" si="308"/>
        <v>6999.6285129685402</v>
      </c>
      <c r="AO730" s="6">
        <f t="shared" si="309"/>
        <v>5229.7583018856967</v>
      </c>
      <c r="AP730" s="6">
        <f t="shared" si="310"/>
        <v>7398.4287561529518</v>
      </c>
      <c r="AQ730" s="6">
        <f t="shared" si="311"/>
        <v>97.82627754906639</v>
      </c>
      <c r="AR730" s="6">
        <f t="shared" si="312"/>
        <v>352.61220637967375</v>
      </c>
      <c r="AS730" s="6">
        <f t="shared" si="313"/>
        <v>767.38854056873379</v>
      </c>
      <c r="AT730" s="12">
        <f t="shared" si="314"/>
        <v>3.2647630233109126E-3</v>
      </c>
      <c r="AU730" s="12">
        <f t="shared" si="315"/>
        <v>5.9521188770530253E-2</v>
      </c>
      <c r="AV730" s="12">
        <f t="shared" si="316"/>
        <v>0.12881081999121413</v>
      </c>
      <c r="AW730" s="12">
        <f t="shared" si="317"/>
        <v>0.1383775643622549</v>
      </c>
      <c r="AX730" s="12">
        <f t="shared" si="318"/>
        <v>3.2647630233109126E-3</v>
      </c>
      <c r="AY730" s="6">
        <f t="shared" si="319"/>
        <v>438873000000</v>
      </c>
      <c r="AZ730" s="13">
        <f t="shared" si="320"/>
        <v>0.16091671166829585</v>
      </c>
      <c r="BA730" s="14">
        <f t="shared" si="321"/>
        <v>12.578328862592366</v>
      </c>
      <c r="BB730" s="6"/>
      <c r="BC730" s="15"/>
      <c r="BD730" s="13">
        <f>_xlfn.PERCENTRANK.EXC($AX729:$AX$1474,AX730)</f>
        <v>0.77200000000000002</v>
      </c>
      <c r="BE730" s="13">
        <f>_xlfn.PERCENTRANK.EXC($AZ729:$AZ$1474,AZ730)</f>
        <v>0.85499999999999998</v>
      </c>
      <c r="BF730" s="13">
        <f>1-_xlfn.PERCENTRANK.EXC($BA729:$BA$1474,BA730)</f>
        <v>0.57699999999999996</v>
      </c>
      <c r="BG730" s="13">
        <v>0</v>
      </c>
      <c r="BH730" s="16">
        <f t="shared" si="322"/>
        <v>0.55620000000000003</v>
      </c>
    </row>
    <row r="731" spans="1:60" collapsed="1">
      <c r="A731" s="4" t="s">
        <v>2095</v>
      </c>
      <c r="B731" s="4" t="s">
        <v>2096</v>
      </c>
      <c r="C731" s="4" t="s">
        <v>20</v>
      </c>
      <c r="D731" s="4" t="s">
        <v>2076</v>
      </c>
      <c r="E731" s="45">
        <v>7449097764</v>
      </c>
      <c r="F731" s="45">
        <v>57075222000</v>
      </c>
      <c r="G731" s="45">
        <v>77689778000</v>
      </c>
      <c r="H731" s="45">
        <v>96955316000</v>
      </c>
      <c r="I731" s="43">
        <v>747193000</v>
      </c>
      <c r="J731" s="43">
        <v>210350000</v>
      </c>
      <c r="K731" s="43">
        <v>310293000</v>
      </c>
      <c r="L731" s="45">
        <v>839618000</v>
      </c>
      <c r="M731" s="45">
        <v>5981460</v>
      </c>
      <c r="N731" s="45">
        <v>6035900</v>
      </c>
      <c r="O731" s="45">
        <v>6026100</v>
      </c>
      <c r="P731" s="45">
        <v>22543766000</v>
      </c>
      <c r="Q731" s="45">
        <v>3109044000</v>
      </c>
      <c r="R731" s="45">
        <v>1191325000</v>
      </c>
      <c r="S731" s="45">
        <v>13992141000</v>
      </c>
      <c r="T731" s="45">
        <v>7575264218</v>
      </c>
      <c r="U731" s="1">
        <v>6.5778347773805699</v>
      </c>
      <c r="V731" s="8">
        <v>5</v>
      </c>
      <c r="W731" s="1">
        <v>6.7221672557098003E-2</v>
      </c>
      <c r="X731" s="11">
        <f t="shared" si="298"/>
        <v>0</v>
      </c>
      <c r="Y731" s="5">
        <f t="shared" si="299"/>
        <v>0</v>
      </c>
      <c r="Z731" s="5"/>
      <c r="AA731" s="5">
        <f t="shared" si="300"/>
        <v>0</v>
      </c>
      <c r="AB731" s="5"/>
      <c r="AC731" s="5"/>
      <c r="AD731" s="5"/>
      <c r="AE731" s="5">
        <f t="shared" si="301"/>
        <v>0</v>
      </c>
      <c r="AF731" s="10"/>
      <c r="AG731" s="12">
        <f t="shared" si="302"/>
        <v>1.3091372645033251E-2</v>
      </c>
      <c r="AH731" s="12">
        <f t="shared" si="303"/>
        <v>2.7075634068615823E-3</v>
      </c>
      <c r="AI731" s="12">
        <f t="shared" si="323"/>
        <v>8.6598449124749392E-3</v>
      </c>
      <c r="AJ731" s="12">
        <f t="shared" si="304"/>
        <v>3.1660272391139221E-2</v>
      </c>
      <c r="AK731" s="12">
        <f t="shared" si="305"/>
        <v>3.7611136448500782E-2</v>
      </c>
      <c r="AL731" s="12">
        <f t="shared" si="306"/>
        <v>6.8837914667507771E-3</v>
      </c>
      <c r="AM731" s="12">
        <f t="shared" si="307"/>
        <v>0.25947592606255232</v>
      </c>
      <c r="AN731" s="6">
        <f t="shared" si="308"/>
        <v>9542.0218475088022</v>
      </c>
      <c r="AO731" s="6">
        <f t="shared" si="309"/>
        <v>12871.283155784557</v>
      </c>
      <c r="AP731" s="6">
        <f t="shared" si="310"/>
        <v>16089.231177710293</v>
      </c>
      <c r="AQ731" s="6">
        <f t="shared" si="311"/>
        <v>124.91816379278637</v>
      </c>
      <c r="AR731" s="6">
        <f t="shared" si="312"/>
        <v>34.849815271956132</v>
      </c>
      <c r="AS731" s="6">
        <f t="shared" si="313"/>
        <v>139.33024675992766</v>
      </c>
      <c r="AT731" s="12">
        <f t="shared" si="314"/>
        <v>3.1209150157950116E-2</v>
      </c>
      <c r="AU731" s="12">
        <f t="shared" si="315"/>
        <v>3.7892183495516818E-2</v>
      </c>
      <c r="AV731" s="12">
        <f t="shared" si="316"/>
        <v>6.4435034410079695E-3</v>
      </c>
      <c r="AW731" s="12">
        <f t="shared" si="317"/>
        <v>0.25981706734118104</v>
      </c>
      <c r="AX731" s="12">
        <f t="shared" si="318"/>
        <v>6.4435034410079695E-3</v>
      </c>
      <c r="AY731" s="6">
        <f t="shared" si="319"/>
        <v>12851994000</v>
      </c>
      <c r="AZ731" s="13">
        <f t="shared" si="320"/>
        <v>6.5329784623304382E-2</v>
      </c>
      <c r="BA731" s="14">
        <f t="shared" si="321"/>
        <v>9.0222746749116851</v>
      </c>
      <c r="BB731" s="6"/>
      <c r="BC731" s="15"/>
      <c r="BD731" s="13">
        <f>_xlfn.PERCENTRANK.EXC($AX730:$AX$1474,AX731)</f>
        <v>0.8</v>
      </c>
      <c r="BE731" s="13">
        <f>_xlfn.PERCENTRANK.EXC($AZ730:$AZ$1474,AZ731)</f>
        <v>0.42699999999999999</v>
      </c>
      <c r="BF731" s="13">
        <f>1-_xlfn.PERCENTRANK.EXC($BA730:$BA$1474,BA731)</f>
        <v>0.76200000000000001</v>
      </c>
      <c r="BG731" s="13">
        <v>0</v>
      </c>
      <c r="BH731" s="16">
        <f t="shared" si="322"/>
        <v>0.55020000000000002</v>
      </c>
    </row>
    <row r="732" spans="1:60" collapsed="1">
      <c r="A732" s="4" t="s">
        <v>3054</v>
      </c>
      <c r="B732" s="4" t="s">
        <v>3055</v>
      </c>
      <c r="C732" s="4" t="s">
        <v>20</v>
      </c>
      <c r="D732" s="4" t="s">
        <v>2543</v>
      </c>
      <c r="E732" s="45">
        <v>217221548180</v>
      </c>
      <c r="F732" s="45">
        <v>148124000000</v>
      </c>
      <c r="G732" s="45">
        <v>159117000000</v>
      </c>
      <c r="H732" s="45">
        <v>198380000000</v>
      </c>
      <c r="I732" s="43">
        <v>12628000000</v>
      </c>
      <c r="J732" s="43">
        <v>19614000000</v>
      </c>
      <c r="K732" s="43">
        <v>14800000000</v>
      </c>
      <c r="L732" s="45">
        <v>18895000000</v>
      </c>
      <c r="M732" s="45">
        <v>181747000</v>
      </c>
      <c r="N732" s="45">
        <v>173289000</v>
      </c>
      <c r="O732" s="45">
        <v>167682000</v>
      </c>
      <c r="P732" s="45">
        <v>55510000000</v>
      </c>
      <c r="Q732" s="45">
        <v>71106000000</v>
      </c>
      <c r="R732" s="45">
        <v>89259000000</v>
      </c>
      <c r="S732" s="45">
        <v>16239000000</v>
      </c>
      <c r="T732" s="45">
        <v>186168799965</v>
      </c>
      <c r="U732" s="1">
        <v>81.9145312329278</v>
      </c>
      <c r="V732" s="8">
        <v>1</v>
      </c>
      <c r="W732" s="1"/>
      <c r="X732" s="11">
        <f t="shared" si="298"/>
        <v>0</v>
      </c>
      <c r="Y732" s="5">
        <f t="shared" si="299"/>
        <v>0</v>
      </c>
      <c r="Z732" s="5"/>
      <c r="AA732" s="5">
        <f t="shared" si="300"/>
        <v>0</v>
      </c>
      <c r="AB732" s="5"/>
      <c r="AC732" s="5"/>
      <c r="AD732" s="5"/>
      <c r="AE732" s="17">
        <f t="shared" si="301"/>
        <v>0</v>
      </c>
      <c r="AF732" s="10"/>
      <c r="AG732" s="12">
        <f t="shared" si="302"/>
        <v>8.5252896222084193E-2</v>
      </c>
      <c r="AH732" s="12">
        <f t="shared" si="303"/>
        <v>0.12326778408341033</v>
      </c>
      <c r="AI732" s="12">
        <f t="shared" si="323"/>
        <v>9.5246496622643409E-2</v>
      </c>
      <c r="AJ732" s="12">
        <f t="shared" si="304"/>
        <v>1.7332890595132211E-2</v>
      </c>
      <c r="AK732" s="12">
        <f t="shared" si="305"/>
        <v>3.7441342084168161E-2</v>
      </c>
      <c r="AL732" s="12">
        <f t="shared" si="306"/>
        <v>2.3987941784997302E-2</v>
      </c>
      <c r="AM732" s="12">
        <f t="shared" si="307"/>
        <v>-6.2050453913937709E-3</v>
      </c>
      <c r="AN732" s="6">
        <f t="shared" si="308"/>
        <v>815.00107292004816</v>
      </c>
      <c r="AO732" s="6">
        <f t="shared" si="309"/>
        <v>918.21754410262622</v>
      </c>
      <c r="AP732" s="6">
        <f t="shared" si="310"/>
        <v>1183.0727209837669</v>
      </c>
      <c r="AQ732" s="6">
        <f t="shared" si="311"/>
        <v>69.481201890540135</v>
      </c>
      <c r="AR732" s="6">
        <f t="shared" si="312"/>
        <v>113.18664196804183</v>
      </c>
      <c r="AS732" s="6">
        <f t="shared" si="313"/>
        <v>112.6835319235219</v>
      </c>
      <c r="AT732" s="12">
        <f t="shared" si="314"/>
        <v>2.2164467686857758E-2</v>
      </c>
      <c r="AU732" s="12">
        <f t="shared" si="315"/>
        <v>4.3144107175768109E-2</v>
      </c>
      <c r="AV732" s="12">
        <f t="shared" si="316"/>
        <v>2.8851125436552438E-2</v>
      </c>
      <c r="AW732" s="12">
        <f t="shared" si="317"/>
        <v>-7.4220238962485752E-4</v>
      </c>
      <c r="AX732" s="12">
        <f t="shared" si="318"/>
        <v>-6.2050453913937709E-3</v>
      </c>
      <c r="AY732" s="6">
        <f t="shared" si="319"/>
        <v>199636000000</v>
      </c>
      <c r="AZ732" s="13">
        <f t="shared" si="320"/>
        <v>9.4647258009577434E-2</v>
      </c>
      <c r="BA732" s="14">
        <f t="shared" si="321"/>
        <v>9.8528076192114309</v>
      </c>
      <c r="BB732" s="6"/>
      <c r="BC732" s="15"/>
      <c r="BD732" s="13">
        <f>_xlfn.PERCENTRANK.EXC($AX731:$AX$1474,AX732)</f>
        <v>0.71399999999999997</v>
      </c>
      <c r="BE732" s="13">
        <f>_xlfn.PERCENTRANK.EXC($AZ731:$AZ$1474,AZ732)</f>
        <v>0.63600000000000001</v>
      </c>
      <c r="BF732" s="13">
        <f>1-_xlfn.PERCENTRANK.EXC($BA731:$BA$1474,BA732)</f>
        <v>0.70700000000000007</v>
      </c>
      <c r="BG732" s="13">
        <v>0</v>
      </c>
      <c r="BH732" s="16">
        <f t="shared" si="322"/>
        <v>0.55280000000000007</v>
      </c>
    </row>
    <row r="733" spans="1:60" collapsed="1">
      <c r="A733" s="4" t="s">
        <v>850</v>
      </c>
      <c r="B733" s="4" t="s">
        <v>851</v>
      </c>
      <c r="C733" s="4" t="s">
        <v>20</v>
      </c>
      <c r="D733" s="4" t="s">
        <v>803</v>
      </c>
      <c r="E733" s="45">
        <v>110012553887</v>
      </c>
      <c r="F733" s="45">
        <v>107631000000</v>
      </c>
      <c r="G733" s="45">
        <v>117278000000</v>
      </c>
      <c r="H733" s="45">
        <v>159914000000</v>
      </c>
      <c r="I733" s="43">
        <v>9643000000</v>
      </c>
      <c r="J733" s="43">
        <v>7221000000</v>
      </c>
      <c r="K733" s="43">
        <v>3488000000</v>
      </c>
      <c r="L733" s="45">
        <v>11041000000</v>
      </c>
      <c r="M733" s="45">
        <v>114122960</v>
      </c>
      <c r="N733" s="45">
        <v>108030080</v>
      </c>
      <c r="O733" s="45">
        <v>89663100</v>
      </c>
      <c r="P733" s="45">
        <v>33368000000</v>
      </c>
      <c r="Q733" s="45">
        <v>33006000000</v>
      </c>
      <c r="R733" s="45">
        <v>45200000000</v>
      </c>
      <c r="S733" s="45">
        <v>8975000000</v>
      </c>
      <c r="T733" s="45">
        <v>122469139931</v>
      </c>
      <c r="U733" s="1">
        <v>9.8094981007654791</v>
      </c>
      <c r="V733" s="8">
        <v>2</v>
      </c>
      <c r="W733" s="1">
        <v>0.53016524885107996</v>
      </c>
      <c r="X733" s="11">
        <f t="shared" si="298"/>
        <v>0</v>
      </c>
      <c r="Y733" s="5">
        <f t="shared" si="299"/>
        <v>0</v>
      </c>
      <c r="Z733" s="5"/>
      <c r="AA733" s="5">
        <f t="shared" si="300"/>
        <v>0</v>
      </c>
      <c r="AB733" s="5"/>
      <c r="AC733" s="5"/>
      <c r="AD733" s="5"/>
      <c r="AE733" s="17">
        <f t="shared" si="301"/>
        <v>0</v>
      </c>
      <c r="AF733" s="10"/>
      <c r="AG733" s="12">
        <f t="shared" si="302"/>
        <v>8.9593146955802699E-2</v>
      </c>
      <c r="AH733" s="12">
        <f t="shared" si="303"/>
        <v>6.1571650266887226E-2</v>
      </c>
      <c r="AI733" s="12">
        <f t="shared" si="323"/>
        <v>6.904336080643346E-2</v>
      </c>
      <c r="AJ733" s="12">
        <f t="shared" si="304"/>
        <v>2.3563176968258714E-2</v>
      </c>
      <c r="AK733" s="12">
        <f t="shared" si="305"/>
        <v>5.304029329482951E-2</v>
      </c>
      <c r="AL733" s="12">
        <f t="shared" si="306"/>
        <v>7.995521459589483E-3</v>
      </c>
      <c r="AM733" s="12">
        <f t="shared" si="307"/>
        <v>7.3334718588730086E-2</v>
      </c>
      <c r="AN733" s="6">
        <f t="shared" si="308"/>
        <v>943.11433913035557</v>
      </c>
      <c r="AO733" s="6">
        <f t="shared" si="309"/>
        <v>1085.6050462982162</v>
      </c>
      <c r="AP733" s="6">
        <f t="shared" si="310"/>
        <v>1783.4984514253913</v>
      </c>
      <c r="AQ733" s="6">
        <f t="shared" si="311"/>
        <v>84.496581581830696</v>
      </c>
      <c r="AR733" s="6">
        <f t="shared" si="312"/>
        <v>66.842494238641677</v>
      </c>
      <c r="AS733" s="6">
        <f t="shared" si="313"/>
        <v>123.13872707947863</v>
      </c>
      <c r="AT733" s="12">
        <f t="shared" si="314"/>
        <v>3.8190293232438943E-2</v>
      </c>
      <c r="AU733" s="12">
        <f t="shared" si="315"/>
        <v>8.6259232083398807E-2</v>
      </c>
      <c r="AV733" s="12">
        <f t="shared" si="316"/>
        <v>2.2400169866181763E-2</v>
      </c>
      <c r="AW733" s="12">
        <f t="shared" si="317"/>
        <v>0.10719386010826804</v>
      </c>
      <c r="AX733" s="12">
        <f t="shared" si="318"/>
        <v>7.995521459589483E-3</v>
      </c>
      <c r="AY733" s="6">
        <f t="shared" si="319"/>
        <v>102599000000</v>
      </c>
      <c r="AZ733" s="13">
        <f t="shared" si="320"/>
        <v>0.10761313463094183</v>
      </c>
      <c r="BA733" s="14">
        <f t="shared" si="321"/>
        <v>11.092214467077257</v>
      </c>
      <c r="BB733" s="6"/>
      <c r="BC733" s="15"/>
      <c r="BD733" s="13">
        <f>_xlfn.PERCENTRANK.EXC($AX732:$AX$1474,AX733)</f>
        <v>0.81399999999999995</v>
      </c>
      <c r="BE733" s="13">
        <f>_xlfn.PERCENTRANK.EXC($AZ732:$AZ$1474,AZ733)</f>
        <v>0.71299999999999997</v>
      </c>
      <c r="BF733" s="13">
        <f>1-_xlfn.PERCENTRANK.EXC($BA732:$BA$1474,BA733)</f>
        <v>0.65100000000000002</v>
      </c>
      <c r="BG733" s="13">
        <v>0</v>
      </c>
      <c r="BH733" s="16">
        <f t="shared" si="322"/>
        <v>0.56580000000000008</v>
      </c>
    </row>
    <row r="734" spans="1:60" collapsed="1">
      <c r="A734" s="4" t="s">
        <v>1442</v>
      </c>
      <c r="B734" s="4" t="s">
        <v>1443</v>
      </c>
      <c r="C734" s="4" t="s">
        <v>20</v>
      </c>
      <c r="D734" s="4" t="s">
        <v>1421</v>
      </c>
      <c r="E734" s="45">
        <v>53295730000</v>
      </c>
      <c r="F734" s="45">
        <v>66205000000</v>
      </c>
      <c r="G734" s="45">
        <v>52126000000</v>
      </c>
      <c r="H734" s="45">
        <v>58578000000</v>
      </c>
      <c r="I734" s="43">
        <v>3584000000</v>
      </c>
      <c r="J734" s="43">
        <v>2875000000</v>
      </c>
      <c r="K734" s="43">
        <v>3262000000</v>
      </c>
      <c r="L734" s="45">
        <v>4369000000</v>
      </c>
      <c r="M734" s="45">
        <v>45891200</v>
      </c>
      <c r="N734" s="45">
        <v>40572000</v>
      </c>
      <c r="O734" s="45">
        <v>36121000</v>
      </c>
      <c r="P734" s="45">
        <v>10469000000</v>
      </c>
      <c r="Q734" s="45">
        <v>8381000000</v>
      </c>
      <c r="R734" s="45">
        <v>21069000000</v>
      </c>
      <c r="S734" s="45">
        <v>4526000000</v>
      </c>
      <c r="T734" s="45">
        <v>49100320000</v>
      </c>
      <c r="U734" s="1">
        <v>17.460929914938198</v>
      </c>
      <c r="V734" s="8">
        <v>3</v>
      </c>
      <c r="W734" s="1"/>
      <c r="X734" s="11">
        <f t="shared" si="298"/>
        <v>0</v>
      </c>
      <c r="Y734" s="5">
        <f t="shared" si="299"/>
        <v>0</v>
      </c>
      <c r="Z734" s="5"/>
      <c r="AA734" s="5">
        <f t="shared" si="300"/>
        <v>0</v>
      </c>
      <c r="AB734" s="5"/>
      <c r="AC734" s="5"/>
      <c r="AD734" s="5"/>
      <c r="AE734" s="5">
        <f t="shared" si="301"/>
        <v>0</v>
      </c>
      <c r="AF734" s="10"/>
      <c r="AG734" s="12">
        <f t="shared" si="302"/>
        <v>5.4134884072199983E-2</v>
      </c>
      <c r="AH734" s="12">
        <f t="shared" si="303"/>
        <v>5.5154817173771249E-2</v>
      </c>
      <c r="AI734" s="12">
        <f t="shared" si="323"/>
        <v>7.4584314930519993E-2</v>
      </c>
      <c r="AJ734" s="12">
        <f t="shared" si="304"/>
        <v>-7.1739545875809663E-3</v>
      </c>
      <c r="AK734" s="12">
        <f t="shared" si="305"/>
        <v>1.9639590777168037E-2</v>
      </c>
      <c r="AL734" s="12">
        <f t="shared" si="306"/>
        <v>1.1718402570903397E-2</v>
      </c>
      <c r="AM734" s="12">
        <f t="shared" si="307"/>
        <v>7.2236777314496292E-2</v>
      </c>
      <c r="AN734" s="6">
        <f t="shared" si="308"/>
        <v>1442.6513144132209</v>
      </c>
      <c r="AO734" s="6">
        <f t="shared" si="309"/>
        <v>1284.777679187617</v>
      </c>
      <c r="AP734" s="6">
        <f t="shared" si="310"/>
        <v>1621.715899338335</v>
      </c>
      <c r="AQ734" s="6">
        <f t="shared" si="311"/>
        <v>78.097761662366636</v>
      </c>
      <c r="AR734" s="6">
        <f t="shared" si="312"/>
        <v>70.86167800453515</v>
      </c>
      <c r="AS734" s="6">
        <f t="shared" si="313"/>
        <v>120.95456936408183</v>
      </c>
      <c r="AT734" s="12">
        <f t="shared" si="314"/>
        <v>6.9062195578202257E-3</v>
      </c>
      <c r="AU734" s="12">
        <f t="shared" si="315"/>
        <v>3.957971968596663E-2</v>
      </c>
      <c r="AV734" s="12">
        <f t="shared" si="316"/>
        <v>2.6066506511295273E-2</v>
      </c>
      <c r="AW734" s="12">
        <f t="shared" si="317"/>
        <v>9.3205499747203824E-2</v>
      </c>
      <c r="AX734" s="12">
        <f t="shared" si="318"/>
        <v>-7.1739545875809663E-3</v>
      </c>
      <c r="AY734" s="6">
        <f t="shared" si="319"/>
        <v>35393000000</v>
      </c>
      <c r="AZ734" s="13">
        <f t="shared" si="320"/>
        <v>0.12344248862769475</v>
      </c>
      <c r="BA734" s="14">
        <f t="shared" si="321"/>
        <v>11.238342870222018</v>
      </c>
      <c r="BB734" s="6"/>
      <c r="BC734" s="15"/>
      <c r="BD734" s="13">
        <f>_xlfn.PERCENTRANK.EXC($AX733:$AX$1474,AX734)</f>
        <v>0.70099999999999996</v>
      </c>
      <c r="BE734" s="13">
        <f>_xlfn.PERCENTRANK.EXC($AZ733:$AZ$1474,AZ734)</f>
        <v>0.76900000000000002</v>
      </c>
      <c r="BF734" s="13">
        <f>1-_xlfn.PERCENTRANK.EXC($BA733:$BA$1474,BA734)</f>
        <v>0.64800000000000002</v>
      </c>
      <c r="BG734" s="13">
        <v>0</v>
      </c>
      <c r="BH734" s="16">
        <f t="shared" si="322"/>
        <v>0.55320000000000014</v>
      </c>
    </row>
    <row r="735" spans="1:60" collapsed="1">
      <c r="A735" s="4" t="s">
        <v>1932</v>
      </c>
      <c r="B735" s="4" t="s">
        <v>1933</v>
      </c>
      <c r="C735" s="4" t="s">
        <v>20</v>
      </c>
      <c r="D735" s="4" t="s">
        <v>1901</v>
      </c>
      <c r="E735" s="45">
        <v>98337686590</v>
      </c>
      <c r="F735" s="45">
        <v>209125000000</v>
      </c>
      <c r="G735" s="45">
        <v>155232000000</v>
      </c>
      <c r="H735" s="45">
        <v>209111000000</v>
      </c>
      <c r="I735" s="43">
        <v>3373000000</v>
      </c>
      <c r="J735" s="43">
        <v>3932000000</v>
      </c>
      <c r="K735" s="43">
        <v>6480000000</v>
      </c>
      <c r="L735" s="45">
        <v>11795000000</v>
      </c>
      <c r="M735" s="45">
        <v>22344200</v>
      </c>
      <c r="N735" s="45">
        <v>30813300</v>
      </c>
      <c r="O735" s="45">
        <v>29874000</v>
      </c>
      <c r="P735" s="45">
        <v>52673000000</v>
      </c>
      <c r="Q735" s="45">
        <v>28161000000</v>
      </c>
      <c r="R735" s="45">
        <v>41733000000</v>
      </c>
      <c r="S735" s="45">
        <v>24858000000</v>
      </c>
      <c r="T735" s="45">
        <v>124793806320</v>
      </c>
      <c r="U735" s="1">
        <v>9.6806772750755101</v>
      </c>
      <c r="V735" s="8">
        <v>3</v>
      </c>
      <c r="W735" s="1">
        <v>1.7855102570760799</v>
      </c>
      <c r="X735" s="11">
        <f t="shared" si="298"/>
        <v>0</v>
      </c>
      <c r="Y735" s="5">
        <f t="shared" si="299"/>
        <v>0</v>
      </c>
      <c r="Z735" s="5"/>
      <c r="AA735" s="5">
        <f t="shared" si="300"/>
        <v>0</v>
      </c>
      <c r="AB735" s="5"/>
      <c r="AC735" s="5"/>
      <c r="AD735" s="5"/>
      <c r="AE735" s="5">
        <f t="shared" si="301"/>
        <v>0</v>
      </c>
      <c r="AF735" s="10"/>
      <c r="AG735" s="12">
        <f t="shared" si="302"/>
        <v>1.6129109384339511E-2</v>
      </c>
      <c r="AH735" s="12">
        <f t="shared" si="303"/>
        <v>2.5329828901257474E-2</v>
      </c>
      <c r="AI735" s="12">
        <f t="shared" si="323"/>
        <v>5.6405449737220899E-2</v>
      </c>
      <c r="AJ735" s="12">
        <f t="shared" si="304"/>
        <v>-3.9381009310224258E-6</v>
      </c>
      <c r="AK735" s="12">
        <f t="shared" si="305"/>
        <v>5.0910999488081199E-2</v>
      </c>
      <c r="AL735" s="12">
        <f t="shared" si="306"/>
        <v>7.6418791510717288E-2</v>
      </c>
      <c r="AM735" s="12">
        <f t="shared" si="307"/>
        <v>0.20091998643832731</v>
      </c>
      <c r="AN735" s="6">
        <f t="shared" si="308"/>
        <v>9359.2520654129476</v>
      </c>
      <c r="AO735" s="6">
        <f t="shared" si="309"/>
        <v>5037.8245757513805</v>
      </c>
      <c r="AP735" s="6">
        <f t="shared" si="310"/>
        <v>6999.765682533307</v>
      </c>
      <c r="AQ735" s="6">
        <f t="shared" si="311"/>
        <v>150.95640031865091</v>
      </c>
      <c r="AR735" s="6">
        <f t="shared" si="312"/>
        <v>127.60723453833249</v>
      </c>
      <c r="AS735" s="6">
        <f t="shared" si="313"/>
        <v>394.8249313784562</v>
      </c>
      <c r="AT735" s="12">
        <f t="shared" si="314"/>
        <v>-1.6942406366094565E-2</v>
      </c>
      <c r="AU735" s="12">
        <f t="shared" si="315"/>
        <v>5.6347341325062361E-2</v>
      </c>
      <c r="AV735" s="12">
        <f t="shared" si="316"/>
        <v>5.8185834167461259E-2</v>
      </c>
      <c r="AW735" s="12">
        <f t="shared" si="317"/>
        <v>0.20713232180099994</v>
      </c>
      <c r="AX735" s="12">
        <f t="shared" si="318"/>
        <v>-1.6942406366094565E-2</v>
      </c>
      <c r="AY735" s="6">
        <f t="shared" si="319"/>
        <v>97709000000</v>
      </c>
      <c r="AZ735" s="13">
        <f t="shared" si="320"/>
        <v>0.12071559426460203</v>
      </c>
      <c r="BA735" s="14">
        <f t="shared" si="321"/>
        <v>10.580229446375583</v>
      </c>
      <c r="BB735" s="6"/>
      <c r="BC735" s="15"/>
      <c r="BD735" s="13">
        <f>_xlfn.PERCENTRANK.EXC($AX734:$AX$1474,AX735)</f>
        <v>0.63300000000000001</v>
      </c>
      <c r="BE735" s="13">
        <f>_xlfn.PERCENTRANK.EXC($AZ734:$AZ$1474,AZ735)</f>
        <v>0.76100000000000001</v>
      </c>
      <c r="BF735" s="13">
        <f>1-_xlfn.PERCENTRANK.EXC($BA734:$BA$1474,BA735)</f>
        <v>0.67700000000000005</v>
      </c>
      <c r="BG735" s="13">
        <v>0</v>
      </c>
      <c r="BH735" s="16">
        <f t="shared" si="322"/>
        <v>0.54960000000000009</v>
      </c>
    </row>
    <row r="736" spans="1:60" collapsed="1">
      <c r="A736" s="4" t="s">
        <v>1817</v>
      </c>
      <c r="B736" s="4" t="s">
        <v>1818</v>
      </c>
      <c r="C736" s="4" t="s">
        <v>20</v>
      </c>
      <c r="D736" s="4" t="s">
        <v>1696</v>
      </c>
      <c r="E736" s="45">
        <v>280567654140</v>
      </c>
      <c r="F736" s="45">
        <v>85769000000</v>
      </c>
      <c r="G736" s="45">
        <v>120124000000</v>
      </c>
      <c r="H736" s="45">
        <v>132810000000</v>
      </c>
      <c r="I736" s="43">
        <v>9726000000</v>
      </c>
      <c r="J736" s="43">
        <v>13105000000</v>
      </c>
      <c r="K736" s="43">
        <v>8682000000</v>
      </c>
      <c r="L736" s="45">
        <v>15568000000</v>
      </c>
      <c r="M736" s="45">
        <v>80236000</v>
      </c>
      <c r="N736" s="45">
        <v>76364630</v>
      </c>
      <c r="O736" s="45">
        <v>73104400</v>
      </c>
      <c r="P736" s="45">
        <v>30467000000</v>
      </c>
      <c r="Q736" s="45">
        <v>13410000000</v>
      </c>
      <c r="R736" s="45">
        <v>29135000000</v>
      </c>
      <c r="S736" s="45">
        <v>12422000000</v>
      </c>
      <c r="T736" s="45">
        <v>234040285456</v>
      </c>
      <c r="U736" s="1">
        <v>17.983042736720702</v>
      </c>
      <c r="V736" s="8">
        <v>3</v>
      </c>
      <c r="W736" s="1"/>
      <c r="X736" s="11">
        <f t="shared" si="298"/>
        <v>0</v>
      </c>
      <c r="Y736" s="5">
        <f t="shared" si="299"/>
        <v>0</v>
      </c>
      <c r="Z736" s="5"/>
      <c r="AA736" s="5">
        <f t="shared" si="300"/>
        <v>0</v>
      </c>
      <c r="AB736" s="5"/>
      <c r="AC736" s="5"/>
      <c r="AD736" s="5"/>
      <c r="AE736" s="5">
        <f t="shared" si="301"/>
        <v>0</v>
      </c>
      <c r="AF736" s="10"/>
      <c r="AG736" s="12">
        <f t="shared" si="302"/>
        <v>0.11339761452272966</v>
      </c>
      <c r="AH736" s="12">
        <f t="shared" si="303"/>
        <v>0.10909560121208085</v>
      </c>
      <c r="AI736" s="12">
        <f t="shared" si="323"/>
        <v>0.11722008884873127</v>
      </c>
      <c r="AJ736" s="12">
        <f t="shared" si="304"/>
        <v>2.6054935009818481E-2</v>
      </c>
      <c r="AK736" s="12">
        <f t="shared" si="305"/>
        <v>1.6873271122656908E-2</v>
      </c>
      <c r="AL736" s="12">
        <f t="shared" si="306"/>
        <v>2.8057870403571883E-2</v>
      </c>
      <c r="AM736" s="12">
        <f t="shared" si="307"/>
        <v>2.9119876488137963E-2</v>
      </c>
      <c r="AN736" s="6">
        <f t="shared" si="308"/>
        <v>1068.9590707413131</v>
      </c>
      <c r="AO736" s="6">
        <f t="shared" si="309"/>
        <v>1573.031912810944</v>
      </c>
      <c r="AP736" s="6">
        <f t="shared" si="310"/>
        <v>1816.7169144401705</v>
      </c>
      <c r="AQ736" s="6">
        <f t="shared" si="311"/>
        <v>121.21740864449873</v>
      </c>
      <c r="AR736" s="6">
        <f t="shared" si="312"/>
        <v>171.61086225389948</v>
      </c>
      <c r="AS736" s="6">
        <f t="shared" si="313"/>
        <v>212.9557181236697</v>
      </c>
      <c r="AT736" s="12">
        <f t="shared" si="314"/>
        <v>3.1688522337892877E-2</v>
      </c>
      <c r="AU736" s="12">
        <f t="shared" si="315"/>
        <v>2.429476796619201E-2</v>
      </c>
      <c r="AV736" s="12">
        <f t="shared" si="316"/>
        <v>3.3702454912273305E-2</v>
      </c>
      <c r="AW736" s="12">
        <f t="shared" si="317"/>
        <v>3.66307533415966E-2</v>
      </c>
      <c r="AX736" s="12">
        <f t="shared" si="318"/>
        <v>1.6873271122656908E-2</v>
      </c>
      <c r="AY736" s="6">
        <f t="shared" si="319"/>
        <v>60590000000</v>
      </c>
      <c r="AZ736" s="13">
        <f t="shared" si="320"/>
        <v>0.25694008912361777</v>
      </c>
      <c r="BA736" s="14">
        <f t="shared" si="321"/>
        <v>15.03342018602261</v>
      </c>
      <c r="BB736" s="6"/>
      <c r="BC736" s="15"/>
      <c r="BD736" s="13">
        <f>_xlfn.PERCENTRANK.EXC($AX735:$AX$1474,AX736)</f>
        <v>0.86499999999999999</v>
      </c>
      <c r="BE736" s="13">
        <f>_xlfn.PERCENTRANK.EXC($AZ735:$AZ$1474,AZ736)</f>
        <v>0.93100000000000005</v>
      </c>
      <c r="BF736" s="13">
        <f>1-_xlfn.PERCENTRANK.EXC($BA735:$BA$1474,BA736)</f>
        <v>0.46499999999999997</v>
      </c>
      <c r="BG736" s="13">
        <v>0</v>
      </c>
      <c r="BH736" s="16">
        <f t="shared" si="322"/>
        <v>0.54520000000000013</v>
      </c>
    </row>
    <row r="737" spans="1:60" collapsed="1">
      <c r="A737" s="4" t="s">
        <v>1052</v>
      </c>
      <c r="B737" s="4" t="s">
        <v>1053</v>
      </c>
      <c r="C737" s="4" t="s">
        <v>20</v>
      </c>
      <c r="D737" s="4" t="s">
        <v>803</v>
      </c>
      <c r="E737" s="45">
        <v>28702500000</v>
      </c>
      <c r="F737" s="45">
        <v>27841000000</v>
      </c>
      <c r="G737" s="45">
        <v>23972000000</v>
      </c>
      <c r="H737" s="45">
        <v>31008000000</v>
      </c>
      <c r="I737" s="43">
        <v>2956000000</v>
      </c>
      <c r="J737" s="43">
        <v>2283000000</v>
      </c>
      <c r="K737" s="43">
        <v>2622000000</v>
      </c>
      <c r="L737" s="45">
        <v>2065000000</v>
      </c>
      <c r="M737" s="45">
        <v>31892440</v>
      </c>
      <c r="N737" s="45">
        <v>23944000</v>
      </c>
      <c r="O737" s="45">
        <v>22134000</v>
      </c>
      <c r="P737" s="45">
        <v>11261000000</v>
      </c>
      <c r="Q737" s="45">
        <v>7309000000</v>
      </c>
      <c r="R737" s="45">
        <v>7708000000</v>
      </c>
      <c r="S737" s="45">
        <v>3868000000</v>
      </c>
      <c r="T737" s="45">
        <v>18480000000</v>
      </c>
      <c r="U737" s="1">
        <v>19.2411461724408</v>
      </c>
      <c r="V737" s="8">
        <v>3</v>
      </c>
      <c r="W737" s="1"/>
      <c r="X737" s="11">
        <f t="shared" si="298"/>
        <v>0</v>
      </c>
      <c r="Y737" s="5">
        <f t="shared" si="299"/>
        <v>0</v>
      </c>
      <c r="Z737" s="5"/>
      <c r="AA737" s="5">
        <f t="shared" si="300"/>
        <v>0</v>
      </c>
      <c r="AB737" s="5"/>
      <c r="AC737" s="5"/>
      <c r="AD737" s="5"/>
      <c r="AE737" s="17">
        <f t="shared" si="301"/>
        <v>0</v>
      </c>
      <c r="AF737" s="10"/>
      <c r="AG737" s="12">
        <f t="shared" si="302"/>
        <v>0.10617434718580511</v>
      </c>
      <c r="AH737" s="12">
        <f t="shared" si="303"/>
        <v>9.5236108793592525E-2</v>
      </c>
      <c r="AI737" s="12">
        <f t="shared" si="323"/>
        <v>6.6595717234262122E-2</v>
      </c>
      <c r="AJ737" s="12">
        <f t="shared" si="304"/>
        <v>6.3575049443316267E-3</v>
      </c>
      <c r="AK737" s="12">
        <f t="shared" si="305"/>
        <v>4.3826330491426368E-2</v>
      </c>
      <c r="AL737" s="12">
        <f t="shared" si="306"/>
        <v>-2.0879342735877771E-2</v>
      </c>
      <c r="AM737" s="12">
        <f t="shared" si="307"/>
        <v>-1.6587575827662238E-2</v>
      </c>
      <c r="AN737" s="6">
        <f t="shared" si="308"/>
        <v>872.9655053047054</v>
      </c>
      <c r="AO737" s="6">
        <f t="shared" si="309"/>
        <v>1001.1693952555964</v>
      </c>
      <c r="AP737" s="6">
        <f t="shared" si="310"/>
        <v>1400.9216589861751</v>
      </c>
      <c r="AQ737" s="6">
        <f t="shared" si="311"/>
        <v>92.686542641453585</v>
      </c>
      <c r="AR737" s="6">
        <f t="shared" si="312"/>
        <v>95.347477447377216</v>
      </c>
      <c r="AS737" s="6">
        <f t="shared" si="313"/>
        <v>93.295382669196698</v>
      </c>
      <c r="AT737" s="12">
        <f t="shared" si="314"/>
        <v>2.8213588886558227E-2</v>
      </c>
      <c r="AU737" s="12">
        <f t="shared" si="315"/>
        <v>5.7590921446951659E-2</v>
      </c>
      <c r="AV737" s="12">
        <f t="shared" si="316"/>
        <v>3.8521103312949556E-4</v>
      </c>
      <c r="AW737" s="12">
        <f t="shared" si="317"/>
        <v>-3.6196429791578444E-3</v>
      </c>
      <c r="AX737" s="12">
        <f t="shared" si="318"/>
        <v>-2.0879342735877771E-2</v>
      </c>
      <c r="AY737" s="6">
        <f t="shared" si="319"/>
        <v>22410000000</v>
      </c>
      <c r="AZ737" s="13">
        <f t="shared" si="320"/>
        <v>9.2146363230700579E-2</v>
      </c>
      <c r="BA737" s="14">
        <f t="shared" si="321"/>
        <v>8.9491525423728806</v>
      </c>
      <c r="BB737" s="6"/>
      <c r="BC737" s="15"/>
      <c r="BD737" s="13">
        <f>_xlfn.PERCENTRANK.EXC($AX736:$AX$1474,AX737)</f>
        <v>0.60599999999999998</v>
      </c>
      <c r="BE737" s="13">
        <f>_xlfn.PERCENTRANK.EXC($AZ736:$AZ$1474,AZ737)</f>
        <v>0.61699999999999999</v>
      </c>
      <c r="BF737" s="13">
        <f>1-_xlfn.PERCENTRANK.EXC($BA736:$BA$1474,BA737)</f>
        <v>0.76400000000000001</v>
      </c>
      <c r="BG737" s="13">
        <v>0</v>
      </c>
      <c r="BH737" s="16">
        <f t="shared" si="322"/>
        <v>0.55020000000000002</v>
      </c>
    </row>
    <row r="738" spans="1:60" collapsed="1">
      <c r="A738" s="4" t="s">
        <v>1290</v>
      </c>
      <c r="B738" s="4" t="s">
        <v>1291</v>
      </c>
      <c r="C738" s="4" t="s">
        <v>20</v>
      </c>
      <c r="D738" s="4" t="s">
        <v>1285</v>
      </c>
      <c r="E738" s="45">
        <v>73849755600</v>
      </c>
      <c r="F738" s="45">
        <v>3175602000</v>
      </c>
      <c r="G738" s="45">
        <v>13485326000</v>
      </c>
      <c r="H738" s="45">
        <v>22958375000</v>
      </c>
      <c r="I738" s="43">
        <v>197999000</v>
      </c>
      <c r="J738" s="43">
        <v>1437569000</v>
      </c>
      <c r="K738" s="43">
        <v>2807178000</v>
      </c>
      <c r="L738" s="45">
        <v>4620113000</v>
      </c>
      <c r="M738" s="45">
        <v>3200000</v>
      </c>
      <c r="N738" s="45">
        <v>27629930</v>
      </c>
      <c r="O738" s="45">
        <v>29120780</v>
      </c>
      <c r="P738" s="45">
        <v>2788862000</v>
      </c>
      <c r="Q738" s="45">
        <v>4769649000</v>
      </c>
      <c r="R738" s="45">
        <v>1114551000</v>
      </c>
      <c r="S738" s="45">
        <v>959141000</v>
      </c>
      <c r="T738" s="45">
        <v>68418274599.999901</v>
      </c>
      <c r="U738" s="1">
        <v>19.655348568143001</v>
      </c>
      <c r="V738" s="8">
        <v>2</v>
      </c>
      <c r="W738" s="1"/>
      <c r="X738" s="11">
        <f t="shared" si="298"/>
        <v>0</v>
      </c>
      <c r="Y738" s="5">
        <f t="shared" si="299"/>
        <v>0</v>
      </c>
      <c r="Z738" s="5"/>
      <c r="AA738" s="5">
        <f t="shared" si="300"/>
        <v>0</v>
      </c>
      <c r="AB738" s="5"/>
      <c r="AC738" s="5"/>
      <c r="AD738" s="5"/>
      <c r="AE738" s="17">
        <f t="shared" si="301"/>
        <v>0</v>
      </c>
      <c r="AF738" s="10"/>
      <c r="AG738" s="12">
        <f t="shared" si="302"/>
        <v>6.2350067798168665E-2</v>
      </c>
      <c r="AH738" s="12">
        <f t="shared" si="303"/>
        <v>0.10660246552437813</v>
      </c>
      <c r="AI738" s="12">
        <f t="shared" si="323"/>
        <v>0.20123867651782845</v>
      </c>
      <c r="AJ738" s="12">
        <f t="shared" si="304"/>
        <v>0.1234045566543942</v>
      </c>
      <c r="AK738" s="12">
        <f t="shared" si="305"/>
        <v>9.2731047109305909E-2</v>
      </c>
      <c r="AL738" s="12">
        <f t="shared" si="306"/>
        <v>0.20356618245299285</v>
      </c>
      <c r="AM738" s="12">
        <f t="shared" si="307"/>
        <v>0.21479776193448519</v>
      </c>
      <c r="AN738" s="6">
        <f t="shared" si="308"/>
        <v>992.37562500000001</v>
      </c>
      <c r="AO738" s="6">
        <f t="shared" si="309"/>
        <v>488.06949565199767</v>
      </c>
      <c r="AP738" s="6">
        <f t="shared" si="310"/>
        <v>788.38461744499978</v>
      </c>
      <c r="AQ738" s="6">
        <f t="shared" si="311"/>
        <v>61.8746875</v>
      </c>
      <c r="AR738" s="6">
        <f t="shared" si="312"/>
        <v>52.029411583742707</v>
      </c>
      <c r="AS738" s="6">
        <f t="shared" si="313"/>
        <v>158.65347700164625</v>
      </c>
      <c r="AT738" s="12">
        <f t="shared" si="314"/>
        <v>-1.3445010727250128E-2</v>
      </c>
      <c r="AU738" s="12">
        <f t="shared" si="315"/>
        <v>8.3201899228820597E-2</v>
      </c>
      <c r="AV738" s="12">
        <f t="shared" si="316"/>
        <v>5.6951580964830884E-2</v>
      </c>
      <c r="AW738" s="12">
        <f t="shared" si="317"/>
        <v>0.20420413274367966</v>
      </c>
      <c r="AX738" s="12">
        <f t="shared" si="318"/>
        <v>-1.3445010727250128E-2</v>
      </c>
      <c r="AY738" s="6">
        <f t="shared" si="319"/>
        <v>7713921000</v>
      </c>
      <c r="AZ738" s="13">
        <f t="shared" si="320"/>
        <v>0.59893185320409681</v>
      </c>
      <c r="BA738" s="14">
        <f t="shared" si="321"/>
        <v>14.80878814003032</v>
      </c>
      <c r="BB738" s="6"/>
      <c r="BC738" s="15"/>
      <c r="BD738" s="13">
        <f>_xlfn.PERCENTRANK.EXC($AX737:$AX$1474,AX738)</f>
        <v>0.65800000000000003</v>
      </c>
      <c r="BE738" s="13">
        <f>_xlfn.PERCENTRANK.EXC($AZ737:$AZ$1474,AZ738)</f>
        <v>0.97499999999999998</v>
      </c>
      <c r="BF738" s="13">
        <f>1-_xlfn.PERCENTRANK.EXC($BA737:$BA$1474,BA738)</f>
        <v>0.48</v>
      </c>
      <c r="BG738" s="13">
        <v>0</v>
      </c>
      <c r="BH738" s="16">
        <f t="shared" si="322"/>
        <v>0.51859999999999995</v>
      </c>
    </row>
    <row r="739" spans="1:60" collapsed="1">
      <c r="A739" s="4" t="s">
        <v>2123</v>
      </c>
      <c r="B739" s="4" t="s">
        <v>2124</v>
      </c>
      <c r="C739" s="4" t="s">
        <v>20</v>
      </c>
      <c r="D739" s="4" t="s">
        <v>2076</v>
      </c>
      <c r="E739" s="45">
        <v>222475092000</v>
      </c>
      <c r="F739" s="45">
        <v>1399346000000</v>
      </c>
      <c r="G739" s="45">
        <v>2411474000000</v>
      </c>
      <c r="H739" s="45">
        <v>1996780000000</v>
      </c>
      <c r="I739" s="43">
        <v>4293000000</v>
      </c>
      <c r="J739" s="43">
        <v>15994000000</v>
      </c>
      <c r="K739" s="43">
        <v>13452000000</v>
      </c>
      <c r="L739" s="45">
        <v>22991000000</v>
      </c>
      <c r="M739" s="45">
        <v>43235330</v>
      </c>
      <c r="N739" s="45">
        <v>57138180</v>
      </c>
      <c r="O739" s="45">
        <v>43475910</v>
      </c>
      <c r="P739" s="45">
        <v>461957000000</v>
      </c>
      <c r="Q739" s="45">
        <v>76895000000</v>
      </c>
      <c r="R739" s="45">
        <v>83069000000</v>
      </c>
      <c r="S739" s="45">
        <v>421898000000</v>
      </c>
      <c r="T739" s="45">
        <v>220813976000</v>
      </c>
      <c r="U739" s="1">
        <v>10.1278077502849</v>
      </c>
      <c r="V739" s="8">
        <v>3</v>
      </c>
      <c r="W739" s="1"/>
      <c r="X739" s="11">
        <f t="shared" si="298"/>
        <v>0</v>
      </c>
      <c r="Y739" s="5">
        <f t="shared" si="299"/>
        <v>0</v>
      </c>
      <c r="Z739" s="5"/>
      <c r="AA739" s="5">
        <f t="shared" si="300"/>
        <v>0</v>
      </c>
      <c r="AB739" s="5"/>
      <c r="AC739" s="5"/>
      <c r="AD739" s="5"/>
      <c r="AE739" s="5">
        <f t="shared" si="301"/>
        <v>0</v>
      </c>
      <c r="AF739" s="10"/>
      <c r="AG739" s="12">
        <f t="shared" si="302"/>
        <v>3.0678617011089468E-3</v>
      </c>
      <c r="AH739" s="12">
        <f t="shared" si="303"/>
        <v>6.6324579904241138E-3</v>
      </c>
      <c r="AI739" s="12">
        <f t="shared" si="323"/>
        <v>1.1514037600536865E-2</v>
      </c>
      <c r="AJ739" s="12">
        <f t="shared" si="304"/>
        <v>2.1133803753638603E-2</v>
      </c>
      <c r="AK739" s="12">
        <f t="shared" si="305"/>
        <v>-3.0960963554576337E-2</v>
      </c>
      <c r="AL739" s="12">
        <f t="shared" si="306"/>
        <v>0.10374922126224106</v>
      </c>
      <c r="AM739" s="12">
        <f t="shared" si="307"/>
        <v>6.2347976369486524E-2</v>
      </c>
      <c r="AN739" s="6">
        <f t="shared" si="308"/>
        <v>32365.798988928731</v>
      </c>
      <c r="AO739" s="6">
        <f t="shared" si="309"/>
        <v>42204.249417814848</v>
      </c>
      <c r="AP739" s="6">
        <f t="shared" si="310"/>
        <v>45928.423349850527</v>
      </c>
      <c r="AQ739" s="6">
        <f t="shared" si="311"/>
        <v>99.293795143925124</v>
      </c>
      <c r="AR739" s="6">
        <f t="shared" si="312"/>
        <v>279.91791128103836</v>
      </c>
      <c r="AS739" s="6">
        <f t="shared" si="313"/>
        <v>528.82159338355427</v>
      </c>
      <c r="AT739" s="12">
        <f t="shared" si="314"/>
        <v>2.0800547668522684E-2</v>
      </c>
      <c r="AU739" s="12">
        <f t="shared" si="315"/>
        <v>1.4193663155954273E-2</v>
      </c>
      <c r="AV739" s="12">
        <f t="shared" si="316"/>
        <v>0.10338900290194841</v>
      </c>
      <c r="AW739" s="12">
        <f t="shared" si="317"/>
        <v>0.1118505500589968</v>
      </c>
      <c r="AX739" s="12">
        <f t="shared" si="318"/>
        <v>-3.0960963554576337E-2</v>
      </c>
      <c r="AY739" s="6">
        <f t="shared" si="319"/>
        <v>200023000000</v>
      </c>
      <c r="AZ739" s="13">
        <f t="shared" si="320"/>
        <v>0.11494178169510506</v>
      </c>
      <c r="BA739" s="14">
        <f t="shared" si="321"/>
        <v>9.6043658823017708</v>
      </c>
      <c r="BB739" s="6"/>
      <c r="BC739" s="15"/>
      <c r="BD739" s="13">
        <f>_xlfn.PERCENTRANK.EXC($AX738:$AX$1474,AX739)</f>
        <v>0.55800000000000005</v>
      </c>
      <c r="BE739" s="13">
        <f>_xlfn.PERCENTRANK.EXC($AZ738:$AZ$1474,AZ739)</f>
        <v>0.74199999999999999</v>
      </c>
      <c r="BF739" s="13">
        <f>1-_xlfn.PERCENTRANK.EXC($BA738:$BA$1474,BA739)</f>
        <v>0.72099999999999997</v>
      </c>
      <c r="BG739" s="13">
        <v>0</v>
      </c>
      <c r="BH739" s="16">
        <f t="shared" si="322"/>
        <v>0.5484</v>
      </c>
    </row>
    <row r="740" spans="1:60" collapsed="1">
      <c r="A740" s="4" t="s">
        <v>307</v>
      </c>
      <c r="B740" s="4" t="s">
        <v>308</v>
      </c>
      <c r="C740" s="4" t="s">
        <v>20</v>
      </c>
      <c r="D740" s="4" t="s">
        <v>288</v>
      </c>
      <c r="E740" s="45">
        <v>247570000000</v>
      </c>
      <c r="F740" s="45">
        <v>431118000000</v>
      </c>
      <c r="G740" s="45">
        <v>658150000000</v>
      </c>
      <c r="H740" s="45">
        <v>737320000000</v>
      </c>
      <c r="I740" s="43">
        <v>5471000000</v>
      </c>
      <c r="J740" s="43">
        <v>22043000000</v>
      </c>
      <c r="K740" s="43">
        <v>49790000000</v>
      </c>
      <c r="L740" s="45">
        <v>26096000000</v>
      </c>
      <c r="M740" s="45">
        <v>211468800</v>
      </c>
      <c r="N740" s="45">
        <v>200978000</v>
      </c>
      <c r="O740" s="45">
        <v>191714000</v>
      </c>
      <c r="P740" s="45">
        <v>24700000000</v>
      </c>
      <c r="Q740" s="45">
        <v>187242000000</v>
      </c>
      <c r="R740" s="45">
        <v>145269000000</v>
      </c>
      <c r="S740" s="45">
        <v>44374000000</v>
      </c>
      <c r="T740" s="45">
        <v>304683000000</v>
      </c>
      <c r="U740" s="1">
        <v>15.5515236790462</v>
      </c>
      <c r="V740" s="8">
        <v>3</v>
      </c>
      <c r="W740" s="1">
        <v>1.5476839972991201</v>
      </c>
      <c r="X740" s="11">
        <f t="shared" si="298"/>
        <v>0</v>
      </c>
      <c r="Y740" s="5">
        <f t="shared" si="299"/>
        <v>0</v>
      </c>
      <c r="Z740" s="5"/>
      <c r="AA740" s="5">
        <f t="shared" si="300"/>
        <v>0</v>
      </c>
      <c r="AB740" s="5"/>
      <c r="AC740" s="5"/>
      <c r="AD740" s="5"/>
      <c r="AE740" s="17">
        <f t="shared" si="301"/>
        <v>0</v>
      </c>
      <c r="AF740" s="10"/>
      <c r="AG740" s="12">
        <f t="shared" si="302"/>
        <v>1.2690261135002483E-2</v>
      </c>
      <c r="AH740" s="12">
        <f t="shared" si="303"/>
        <v>3.3492364962394591E-2</v>
      </c>
      <c r="AI740" s="12">
        <f t="shared" si="323"/>
        <v>3.5393045082189552E-2</v>
      </c>
      <c r="AJ740" s="12">
        <f t="shared" si="304"/>
        <v>3.207059219063968E-2</v>
      </c>
      <c r="AK740" s="12">
        <f t="shared" si="305"/>
        <v>1.9111857746142213E-2</v>
      </c>
      <c r="AL740" s="12">
        <f t="shared" si="306"/>
        <v>9.6256521470367673E-2</v>
      </c>
      <c r="AM740" s="12">
        <f t="shared" si="307"/>
        <v>2.8530576737726632E-2</v>
      </c>
      <c r="AN740" s="6">
        <f t="shared" si="308"/>
        <v>2038.6837207190847</v>
      </c>
      <c r="AO740" s="6">
        <f t="shared" si="309"/>
        <v>3274.7365383275783</v>
      </c>
      <c r="AP740" s="6">
        <f t="shared" si="310"/>
        <v>3845.9371772536174</v>
      </c>
      <c r="AQ740" s="6">
        <f t="shared" si="311"/>
        <v>25.871428787603655</v>
      </c>
      <c r="AR740" s="6">
        <f t="shared" si="312"/>
        <v>109.67867129735593</v>
      </c>
      <c r="AS740" s="6">
        <f t="shared" si="313"/>
        <v>136.1194278978061</v>
      </c>
      <c r="AT740" s="12">
        <f t="shared" si="314"/>
        <v>3.8041802149595627E-2</v>
      </c>
      <c r="AU740" s="12">
        <f t="shared" si="315"/>
        <v>2.7158907549912348E-2</v>
      </c>
      <c r="AV740" s="12">
        <f t="shared" si="316"/>
        <v>0.10259908941882578</v>
      </c>
      <c r="AW740" s="12">
        <f t="shared" si="317"/>
        <v>3.6651998064344937E-2</v>
      </c>
      <c r="AX740" s="12">
        <f t="shared" si="318"/>
        <v>1.9111857746142213E-2</v>
      </c>
      <c r="AY740" s="6">
        <f t="shared" si="319"/>
        <v>312837000000</v>
      </c>
      <c r="AZ740" s="13">
        <f t="shared" si="320"/>
        <v>8.3417242845315612E-2</v>
      </c>
      <c r="BA740" s="14">
        <f t="shared" si="321"/>
        <v>11.675467504598405</v>
      </c>
      <c r="BB740" s="6"/>
      <c r="BC740" s="15"/>
      <c r="BD740" s="13">
        <f>_xlfn.PERCENTRANK.EXC($AX739:$AX$1474,AX740)</f>
        <v>0.88</v>
      </c>
      <c r="BE740" s="13">
        <f>_xlfn.PERCENTRANK.EXC($AZ739:$AZ$1474,AZ740)</f>
        <v>0.56499999999999995</v>
      </c>
      <c r="BF740" s="13">
        <f>1-_xlfn.PERCENTRANK.EXC($BA739:$BA$1474,BA740)</f>
        <v>0.627</v>
      </c>
      <c r="BG740" s="13">
        <v>0</v>
      </c>
      <c r="BH740" s="16">
        <f t="shared" si="322"/>
        <v>0.53980000000000006</v>
      </c>
    </row>
    <row r="741" spans="1:60" collapsed="1">
      <c r="A741" s="4" t="s">
        <v>2803</v>
      </c>
      <c r="B741" s="4" t="s">
        <v>2804</v>
      </c>
      <c r="C741" s="4" t="s">
        <v>20</v>
      </c>
      <c r="D741" s="4" t="s">
        <v>2740</v>
      </c>
      <c r="E741" s="45">
        <v>24007480000</v>
      </c>
      <c r="F741" s="45">
        <v>8519621000</v>
      </c>
      <c r="G741" s="45">
        <v>17820736000</v>
      </c>
      <c r="H741" s="45">
        <v>27327702000</v>
      </c>
      <c r="I741" s="43">
        <v>236795000</v>
      </c>
      <c r="J741" s="43">
        <v>2751483000</v>
      </c>
      <c r="K741" s="43">
        <v>4404855000</v>
      </c>
      <c r="L741" s="45">
        <v>2305554000</v>
      </c>
      <c r="M741" s="45">
        <v>24400000</v>
      </c>
      <c r="N741" s="45">
        <v>25056000</v>
      </c>
      <c r="O741" s="45">
        <v>25056000</v>
      </c>
      <c r="P741" s="45">
        <v>20561746000</v>
      </c>
      <c r="Q741" s="45">
        <v>2831370000</v>
      </c>
      <c r="R741" s="45">
        <v>6724245000</v>
      </c>
      <c r="S741" s="45">
        <v>5837106000</v>
      </c>
      <c r="T741" s="45">
        <v>19787460000</v>
      </c>
      <c r="U741" s="1">
        <v>12.278253711573701</v>
      </c>
      <c r="V741" s="8">
        <v>3</v>
      </c>
      <c r="W741" s="1"/>
      <c r="X741" s="11">
        <f t="shared" si="298"/>
        <v>0</v>
      </c>
      <c r="Y741" s="5">
        <f t="shared" si="299"/>
        <v>0</v>
      </c>
      <c r="Z741" s="5"/>
      <c r="AA741" s="5">
        <f t="shared" si="300"/>
        <v>0</v>
      </c>
      <c r="AB741" s="5"/>
      <c r="AC741" s="5"/>
      <c r="AD741" s="5"/>
      <c r="AE741" s="5">
        <f t="shared" si="301"/>
        <v>0</v>
      </c>
      <c r="AF741" s="10"/>
      <c r="AG741" s="12">
        <f t="shared" si="302"/>
        <v>2.7794076755292284E-2</v>
      </c>
      <c r="AH741" s="12">
        <f t="shared" si="303"/>
        <v>0.154397831829168</v>
      </c>
      <c r="AI741" s="12">
        <f t="shared" si="323"/>
        <v>8.4366918228250584E-2</v>
      </c>
      <c r="AJ741" s="12">
        <f t="shared" si="304"/>
        <v>7.096545146944111E-2</v>
      </c>
      <c r="AK741" s="12">
        <f t="shared" si="305"/>
        <v>7.3856489780760315E-2</v>
      </c>
      <c r="AL741" s="12">
        <f t="shared" si="306"/>
        <v>0.14325034063805075</v>
      </c>
      <c r="AM741" s="12">
        <f t="shared" si="307"/>
        <v>-2.9039839355434638E-2</v>
      </c>
      <c r="AN741" s="6">
        <f t="shared" si="308"/>
        <v>349.16479508196721</v>
      </c>
      <c r="AO741" s="6">
        <f t="shared" si="309"/>
        <v>711.23627075351214</v>
      </c>
      <c r="AP741" s="6">
        <f t="shared" si="310"/>
        <v>1090.664990421456</v>
      </c>
      <c r="AQ741" s="6">
        <f t="shared" si="311"/>
        <v>9.7047131147540995</v>
      </c>
      <c r="AR741" s="6">
        <f t="shared" si="312"/>
        <v>109.81333812260536</v>
      </c>
      <c r="AS741" s="6">
        <f t="shared" si="313"/>
        <v>92.016044061302679</v>
      </c>
      <c r="AT741" s="12">
        <f t="shared" si="314"/>
        <v>6.9295407046765511E-2</v>
      </c>
      <c r="AU741" s="12">
        <f t="shared" si="315"/>
        <v>7.3856489780760315E-2</v>
      </c>
      <c r="AV741" s="12">
        <f t="shared" si="316"/>
        <v>0.14146757644851959</v>
      </c>
      <c r="AW741" s="12">
        <f t="shared" si="317"/>
        <v>-2.9039839355434638E-2</v>
      </c>
      <c r="AX741" s="12">
        <f t="shared" si="318"/>
        <v>-2.9039839355434638E-2</v>
      </c>
      <c r="AY741" s="6">
        <f t="shared" si="319"/>
        <v>24280255000</v>
      </c>
      <c r="AZ741" s="13">
        <f t="shared" si="320"/>
        <v>9.4955922003290325E-2</v>
      </c>
      <c r="BA741" s="14">
        <f t="shared" si="321"/>
        <v>8.5825185616992705</v>
      </c>
      <c r="BB741" s="6"/>
      <c r="BC741" s="15"/>
      <c r="BD741" s="13">
        <f>_xlfn.PERCENTRANK.EXC($AX740:$AX$1474,AX741)</f>
        <v>0.56899999999999995</v>
      </c>
      <c r="BE741" s="13">
        <f>_xlfn.PERCENTRANK.EXC($AZ740:$AZ$1474,AZ741)</f>
        <v>0.64400000000000002</v>
      </c>
      <c r="BF741" s="13">
        <f>1-_xlfn.PERCENTRANK.EXC($BA740:$BA$1474,BA741)</f>
        <v>0.77800000000000002</v>
      </c>
      <c r="BG741" s="13">
        <v>0</v>
      </c>
      <c r="BH741" s="16">
        <f t="shared" si="322"/>
        <v>0.55380000000000007</v>
      </c>
    </row>
    <row r="742" spans="1:60" collapsed="1">
      <c r="A742" s="4" t="s">
        <v>491</v>
      </c>
      <c r="B742" s="4" t="s">
        <v>492</v>
      </c>
      <c r="C742" s="4" t="s">
        <v>20</v>
      </c>
      <c r="D742" s="4" t="s">
        <v>466</v>
      </c>
      <c r="E742" s="45">
        <v>102492140000</v>
      </c>
      <c r="F742" s="45">
        <v>44696215000</v>
      </c>
      <c r="G742" s="45">
        <v>67438389000</v>
      </c>
      <c r="H742" s="45">
        <v>70722656000</v>
      </c>
      <c r="I742" s="43">
        <v>2880077000</v>
      </c>
      <c r="J742" s="43">
        <v>497459000</v>
      </c>
      <c r="K742" s="43">
        <v>1517079000</v>
      </c>
      <c r="L742" s="45">
        <v>5522308000</v>
      </c>
      <c r="M742" s="45">
        <v>24764540</v>
      </c>
      <c r="N742" s="45">
        <v>21468770</v>
      </c>
      <c r="O742" s="45">
        <v>19183130</v>
      </c>
      <c r="P742" s="45">
        <v>22237511000</v>
      </c>
      <c r="Q742" s="45">
        <v>4297574000</v>
      </c>
      <c r="R742" s="45">
        <v>1837045000</v>
      </c>
      <c r="S742" s="45">
        <v>7344452000</v>
      </c>
      <c r="T742" s="45">
        <v>81722172000.000198</v>
      </c>
      <c r="U742" s="1">
        <v>14.215347248013501</v>
      </c>
      <c r="V742" s="8">
        <v>3</v>
      </c>
      <c r="W742" s="1"/>
      <c r="X742" s="11">
        <f t="shared" si="298"/>
        <v>0</v>
      </c>
      <c r="Y742" s="5">
        <f t="shared" si="299"/>
        <v>0</v>
      </c>
      <c r="Z742" s="5"/>
      <c r="AA742" s="5">
        <f t="shared" si="300"/>
        <v>0</v>
      </c>
      <c r="AB742" s="5"/>
      <c r="AC742" s="5"/>
      <c r="AD742" s="5"/>
      <c r="AE742" s="11">
        <f t="shared" si="301"/>
        <v>0</v>
      </c>
      <c r="AF742" s="10"/>
      <c r="AG742" s="12">
        <f t="shared" si="302"/>
        <v>6.4436709014398644E-2</v>
      </c>
      <c r="AH742" s="12">
        <f t="shared" si="303"/>
        <v>7.3764959005767471E-3</v>
      </c>
      <c r="AI742" s="12">
        <f t="shared" si="323"/>
        <v>7.8084001822555982E-2</v>
      </c>
      <c r="AJ742" s="12">
        <f t="shared" si="304"/>
        <v>2.7360378653836559E-2</v>
      </c>
      <c r="AK742" s="12">
        <f t="shared" si="305"/>
        <v>7.9567460994718342E-3</v>
      </c>
      <c r="AL742" s="12">
        <f t="shared" si="306"/>
        <v>3.9035494860282016E-2</v>
      </c>
      <c r="AM742" s="12">
        <f t="shared" si="307"/>
        <v>0.49357564137806609</v>
      </c>
      <c r="AN742" s="6">
        <f t="shared" si="308"/>
        <v>1804.8473745121048</v>
      </c>
      <c r="AO742" s="6">
        <f t="shared" si="309"/>
        <v>3141.2320780370742</v>
      </c>
      <c r="AP742" s="6">
        <f t="shared" si="310"/>
        <v>3686.7109799078671</v>
      </c>
      <c r="AQ742" s="6">
        <f t="shared" si="311"/>
        <v>116.29842508683787</v>
      </c>
      <c r="AR742" s="6">
        <f t="shared" si="312"/>
        <v>23.171285546400654</v>
      </c>
      <c r="AS742" s="6">
        <f t="shared" si="313"/>
        <v>287.87314687436304</v>
      </c>
      <c r="AT742" s="12">
        <f t="shared" si="314"/>
        <v>4.2910349030376382E-2</v>
      </c>
      <c r="AU742" s="12">
        <f t="shared" si="315"/>
        <v>2.7045880031929759E-2</v>
      </c>
      <c r="AV742" s="12">
        <f t="shared" si="316"/>
        <v>5.4762178019332364E-2</v>
      </c>
      <c r="AW742" s="12">
        <f t="shared" si="317"/>
        <v>0.52186164230702792</v>
      </c>
      <c r="AX742" s="12">
        <f t="shared" si="318"/>
        <v>7.9567460994718342E-3</v>
      </c>
      <c r="AY742" s="6">
        <f t="shared" si="319"/>
        <v>21027678000</v>
      </c>
      <c r="AZ742" s="13">
        <f t="shared" si="320"/>
        <v>0.26262091325537701</v>
      </c>
      <c r="BA742" s="14">
        <f t="shared" si="321"/>
        <v>14.798553793087999</v>
      </c>
      <c r="BB742" s="6"/>
      <c r="BC742" s="15"/>
      <c r="BD742" s="13">
        <f>_xlfn.PERCENTRANK.EXC($AX741:$AX$1474,AX742)</f>
        <v>0.81399999999999995</v>
      </c>
      <c r="BE742" s="13">
        <f>_xlfn.PERCENTRANK.EXC($AZ741:$AZ$1474,AZ742)</f>
        <v>0.93600000000000005</v>
      </c>
      <c r="BF742" s="13">
        <f>1-_xlfn.PERCENTRANK.EXC($BA741:$BA$1474,BA742)</f>
        <v>0.48299999999999998</v>
      </c>
      <c r="BG742" s="13">
        <v>0</v>
      </c>
      <c r="BH742" s="16">
        <f t="shared" si="322"/>
        <v>0.54320000000000002</v>
      </c>
    </row>
    <row r="743" spans="1:60" collapsed="1">
      <c r="A743" s="4" t="s">
        <v>1779</v>
      </c>
      <c r="B743" s="4" t="s">
        <v>1780</v>
      </c>
      <c r="C743" s="4" t="s">
        <v>20</v>
      </c>
      <c r="D743" s="4" t="s">
        <v>1696</v>
      </c>
      <c r="E743" s="45">
        <v>43423257600</v>
      </c>
      <c r="F743" s="45">
        <v>275661000000</v>
      </c>
      <c r="G743" s="45">
        <v>270698000000</v>
      </c>
      <c r="H743" s="45">
        <v>226171000000</v>
      </c>
      <c r="I743" s="43">
        <v>6020000000</v>
      </c>
      <c r="J743" s="43">
        <v>2878000000</v>
      </c>
      <c r="K743" s="43">
        <v>-1565000000</v>
      </c>
      <c r="L743" s="45">
        <v>10976000000</v>
      </c>
      <c r="M743" s="45">
        <v>26843930</v>
      </c>
      <c r="N743" s="45">
        <v>26135000</v>
      </c>
      <c r="O743" s="45">
        <v>26134000</v>
      </c>
      <c r="P743" s="45">
        <v>88312000000</v>
      </c>
      <c r="Q743" s="45">
        <v>54637000000</v>
      </c>
      <c r="R743" s="45">
        <v>3203000000</v>
      </c>
      <c r="S743" s="45">
        <v>28005000000</v>
      </c>
      <c r="T743" s="45">
        <v>92066052800</v>
      </c>
      <c r="U743" s="1">
        <v>8.7194642273250196</v>
      </c>
      <c r="V743" s="8">
        <v>3</v>
      </c>
      <c r="W743" s="1">
        <v>3.2513422304034401</v>
      </c>
      <c r="X743" s="11">
        <f t="shared" si="298"/>
        <v>0</v>
      </c>
      <c r="Y743" s="5">
        <f t="shared" si="299"/>
        <v>0</v>
      </c>
      <c r="Z743" s="5"/>
      <c r="AA743" s="5">
        <f t="shared" si="300"/>
        <v>0</v>
      </c>
      <c r="AB743" s="5"/>
      <c r="AC743" s="5"/>
      <c r="AD743" s="5"/>
      <c r="AE743" s="11">
        <f t="shared" si="301"/>
        <v>0</v>
      </c>
      <c r="AF743" s="10"/>
      <c r="AG743" s="12">
        <f t="shared" si="302"/>
        <v>2.1838417476538211E-2</v>
      </c>
      <c r="AH743" s="12">
        <f t="shared" si="303"/>
        <v>1.0631774154223526E-2</v>
      </c>
      <c r="AI743" s="12">
        <f t="shared" si="323"/>
        <v>4.8529652342696454E-2</v>
      </c>
      <c r="AJ743" s="12">
        <f t="shared" si="304"/>
        <v>-1.1572546333808664E-2</v>
      </c>
      <c r="AK743" s="12">
        <f t="shared" si="305"/>
        <v>-2.9507958029687087E-2</v>
      </c>
      <c r="AL743" s="12">
        <f t="shared" si="306"/>
        <v>3.5962361367282147E-2</v>
      </c>
      <c r="AM743" s="12">
        <f t="shared" si="307"/>
        <v>0.24994878326451841</v>
      </c>
      <c r="AN743" s="6">
        <f t="shared" si="308"/>
        <v>10269.025437035487</v>
      </c>
      <c r="AO743" s="6">
        <f t="shared" si="309"/>
        <v>10357.681270327148</v>
      </c>
      <c r="AP743" s="6">
        <f t="shared" si="310"/>
        <v>8654.2817785260577</v>
      </c>
      <c r="AQ743" s="6">
        <f t="shared" si="311"/>
        <v>224.2592645711712</v>
      </c>
      <c r="AR743" s="6">
        <f t="shared" si="312"/>
        <v>110.12052802754927</v>
      </c>
      <c r="AS743" s="6">
        <f t="shared" si="313"/>
        <v>419.98928598760233</v>
      </c>
      <c r="AT743" s="12">
        <f t="shared" si="314"/>
        <v>-1.0012940613422616E-2</v>
      </c>
      <c r="AU743" s="12">
        <f t="shared" si="315"/>
        <v>-2.9501768923737459E-2</v>
      </c>
      <c r="AV743" s="12">
        <f t="shared" si="316"/>
        <v>3.7596970785404027E-2</v>
      </c>
      <c r="AW743" s="12">
        <f t="shared" si="317"/>
        <v>0.24995675454621513</v>
      </c>
      <c r="AX743" s="12">
        <f t="shared" si="318"/>
        <v>-2.9507958029687087E-2</v>
      </c>
      <c r="AY743" s="6">
        <f t="shared" si="319"/>
        <v>118147000000</v>
      </c>
      <c r="AZ743" s="13">
        <f t="shared" si="320"/>
        <v>9.2901216281412138E-2</v>
      </c>
      <c r="BA743" s="14">
        <f t="shared" si="321"/>
        <v>8.3879421282798834</v>
      </c>
      <c r="BB743" s="6"/>
      <c r="BC743" s="15"/>
      <c r="BD743" s="13">
        <f>_xlfn.PERCENTRANK.EXC($AX742:$AX$1474,AX743)</f>
        <v>0.56599999999999995</v>
      </c>
      <c r="BE743" s="13">
        <f>_xlfn.PERCENTRANK.EXC($AZ742:$AZ$1474,AZ743)</f>
        <v>0.628</v>
      </c>
      <c r="BF743" s="13">
        <f>1-_xlfn.PERCENTRANK.EXC($BA742:$BA$1474,BA743)</f>
        <v>0.78500000000000003</v>
      </c>
      <c r="BG743" s="13">
        <v>0</v>
      </c>
      <c r="BH743" s="16">
        <f t="shared" si="322"/>
        <v>0.55280000000000007</v>
      </c>
    </row>
    <row r="744" spans="1:60" collapsed="1">
      <c r="A744" s="4" t="s">
        <v>2463</v>
      </c>
      <c r="B744" s="4" t="s">
        <v>2464</v>
      </c>
      <c r="C744" s="4" t="s">
        <v>20</v>
      </c>
      <c r="D744" s="4" t="s">
        <v>2416</v>
      </c>
      <c r="E744" s="45">
        <v>9129025160</v>
      </c>
      <c r="F744" s="45">
        <v>11014875000</v>
      </c>
      <c r="G744" s="45">
        <v>10190242000</v>
      </c>
      <c r="H744" s="45">
        <v>10553918000</v>
      </c>
      <c r="I744" s="43">
        <v>968955000</v>
      </c>
      <c r="J744" s="43">
        <v>1102830000</v>
      </c>
      <c r="K744" s="43">
        <v>1240780000</v>
      </c>
      <c r="L744" s="45">
        <v>1037801000</v>
      </c>
      <c r="M744" s="45">
        <v>15858290</v>
      </c>
      <c r="N744" s="45">
        <v>15884010</v>
      </c>
      <c r="O744" s="45">
        <v>16332470</v>
      </c>
      <c r="P744" s="45">
        <v>1168819000</v>
      </c>
      <c r="Q744" s="45"/>
      <c r="R744" s="45">
        <v>12442325000</v>
      </c>
      <c r="S744" s="45">
        <v>384595000</v>
      </c>
      <c r="T744" s="45">
        <v>8897165379.9999905</v>
      </c>
      <c r="U744" s="1">
        <v>11.0107905747633</v>
      </c>
      <c r="V744" s="8">
        <v>5</v>
      </c>
      <c r="W744" s="1"/>
      <c r="X744" s="11">
        <f t="shared" si="298"/>
        <v>0</v>
      </c>
      <c r="Y744" s="5">
        <f t="shared" si="299"/>
        <v>0</v>
      </c>
      <c r="Z744" s="5"/>
      <c r="AA744" s="5">
        <f t="shared" si="300"/>
        <v>0</v>
      </c>
      <c r="AB744" s="5"/>
      <c r="AC744" s="5"/>
      <c r="AD744" s="5"/>
      <c r="AE744" s="5">
        <f t="shared" si="301"/>
        <v>0</v>
      </c>
      <c r="AF744" s="10"/>
      <c r="AG744" s="12">
        <f t="shared" si="302"/>
        <v>8.7967861641643691E-2</v>
      </c>
      <c r="AH744" s="12">
        <f t="shared" si="303"/>
        <v>0.10822412264595875</v>
      </c>
      <c r="AI744" s="12">
        <f t="shared" si="323"/>
        <v>9.8333244582722745E-2</v>
      </c>
      <c r="AJ744" s="12">
        <f t="shared" si="304"/>
        <v>-2.5115153629855502E-3</v>
      </c>
      <c r="AK744" s="12">
        <f t="shared" si="305"/>
        <v>5.8615402681860829E-3</v>
      </c>
      <c r="AL744" s="12">
        <f t="shared" si="306"/>
        <v>4.0458778090373126E-3</v>
      </c>
      <c r="AM744" s="12">
        <f t="shared" si="307"/>
        <v>-1.0078130460888457E-2</v>
      </c>
      <c r="AN744" s="6">
        <f t="shared" si="308"/>
        <v>694.58150910344057</v>
      </c>
      <c r="AO744" s="6">
        <f t="shared" si="309"/>
        <v>641.54089552952939</v>
      </c>
      <c r="AP744" s="6">
        <f t="shared" si="310"/>
        <v>646.1924007820005</v>
      </c>
      <c r="AQ744" s="6">
        <f t="shared" si="311"/>
        <v>61.100850091655538</v>
      </c>
      <c r="AR744" s="6">
        <f t="shared" si="312"/>
        <v>69.430200560185995</v>
      </c>
      <c r="AS744" s="6">
        <f t="shared" si="313"/>
        <v>63.542195393593254</v>
      </c>
      <c r="AT744" s="12">
        <f t="shared" si="314"/>
        <v>-4.2387689259746342E-3</v>
      </c>
      <c r="AU744" s="12">
        <f t="shared" si="315"/>
        <v>1.2047854368797406E-3</v>
      </c>
      <c r="AV744" s="12">
        <f t="shared" si="316"/>
        <v>2.3072694475771982E-3</v>
      </c>
      <c r="AW744" s="12">
        <f t="shared" si="317"/>
        <v>-1.4661090703471213E-2</v>
      </c>
      <c r="AX744" s="12">
        <f t="shared" si="318"/>
        <v>-1.4661090703471213E-2</v>
      </c>
      <c r="AY744" s="6">
        <f t="shared" si="319"/>
        <v>13226549000</v>
      </c>
      <c r="AZ744" s="13">
        <f t="shared" si="320"/>
        <v>7.8463475242105868E-2</v>
      </c>
      <c r="BA744" s="14">
        <f t="shared" si="321"/>
        <v>8.5730938590346213</v>
      </c>
      <c r="BB744" s="6"/>
      <c r="BC744" s="15"/>
      <c r="BD744" s="13">
        <f>_xlfn.PERCENTRANK.EXC($AX743:$AX$1474,AX744)</f>
        <v>0.65300000000000002</v>
      </c>
      <c r="BE744" s="13">
        <f>_xlfn.PERCENTRANK.EXC($AZ743:$AZ$1474,AZ744)</f>
        <v>0.52500000000000002</v>
      </c>
      <c r="BF744" s="13">
        <f>1-_xlfn.PERCENTRANK.EXC($BA743:$BA$1474,BA744)</f>
        <v>0.77800000000000002</v>
      </c>
      <c r="BG744" s="13">
        <v>0</v>
      </c>
      <c r="BH744" s="16">
        <f t="shared" si="322"/>
        <v>0.54680000000000006</v>
      </c>
    </row>
    <row r="745" spans="1:60" collapsed="1">
      <c r="A745" s="4" t="s">
        <v>685</v>
      </c>
      <c r="B745" s="4" t="s">
        <v>686</v>
      </c>
      <c r="C745" s="4" t="s">
        <v>20</v>
      </c>
      <c r="D745" s="4" t="s">
        <v>638</v>
      </c>
      <c r="E745" s="45">
        <v>137432872350</v>
      </c>
      <c r="F745" s="45">
        <v>192318000000</v>
      </c>
      <c r="G745" s="45">
        <v>154221000000</v>
      </c>
      <c r="H745" s="45">
        <v>220314000000</v>
      </c>
      <c r="I745" s="43">
        <v>12048000000</v>
      </c>
      <c r="J745" s="43">
        <v>12296000000</v>
      </c>
      <c r="K745" s="43">
        <v>7846000000</v>
      </c>
      <c r="L745" s="45">
        <v>11830000000</v>
      </c>
      <c r="M745" s="45">
        <v>33660000</v>
      </c>
      <c r="N745" s="45">
        <v>30030000</v>
      </c>
      <c r="O745" s="45">
        <v>28855000</v>
      </c>
      <c r="P745" s="45">
        <v>53823000000</v>
      </c>
      <c r="Q745" s="45">
        <v>49685000000</v>
      </c>
      <c r="R745" s="45">
        <v>56602000000</v>
      </c>
      <c r="S745" s="45">
        <v>20868000000</v>
      </c>
      <c r="T745" s="45">
        <v>112659686200</v>
      </c>
      <c r="U745" s="1">
        <v>11.2191068793627</v>
      </c>
      <c r="V745" s="8">
        <v>1</v>
      </c>
      <c r="W745" s="1"/>
      <c r="X745" s="11">
        <f t="shared" si="298"/>
        <v>0</v>
      </c>
      <c r="Y745" s="5">
        <f t="shared" si="299"/>
        <v>0</v>
      </c>
      <c r="Z745" s="5"/>
      <c r="AA745" s="5">
        <f t="shared" si="300"/>
        <v>0</v>
      </c>
      <c r="AB745" s="5"/>
      <c r="AC745" s="5"/>
      <c r="AD745" s="5"/>
      <c r="AE745" s="5">
        <f t="shared" si="301"/>
        <v>0</v>
      </c>
      <c r="AF745" s="10"/>
      <c r="AG745" s="12">
        <f t="shared" si="302"/>
        <v>6.2646242161420146E-2</v>
      </c>
      <c r="AH745" s="12">
        <f t="shared" si="303"/>
        <v>7.9729738492163846E-2</v>
      </c>
      <c r="AI745" s="12">
        <f t="shared" si="323"/>
        <v>5.3696088310320723E-2</v>
      </c>
      <c r="AJ745" s="12">
        <f t="shared" si="304"/>
        <v>8.0263663932822471E-3</v>
      </c>
      <c r="AK745" s="12">
        <f t="shared" si="305"/>
        <v>6.1246888951325351E-2</v>
      </c>
      <c r="AL745" s="12">
        <f t="shared" si="306"/>
        <v>-1.0735405818120825E-3</v>
      </c>
      <c r="AM745" s="12">
        <f t="shared" si="307"/>
        <v>-6.4185340156901471E-3</v>
      </c>
      <c r="AN745" s="6">
        <f t="shared" si="308"/>
        <v>5713.5472370766493</v>
      </c>
      <c r="AO745" s="6">
        <f t="shared" si="309"/>
        <v>5135.5644355644354</v>
      </c>
      <c r="AP745" s="6">
        <f t="shared" si="310"/>
        <v>7635.2105354358</v>
      </c>
      <c r="AQ745" s="6">
        <f t="shared" si="311"/>
        <v>357.93226381461676</v>
      </c>
      <c r="AR745" s="6">
        <f t="shared" si="312"/>
        <v>409.45720945720944</v>
      </c>
      <c r="AS745" s="6">
        <f t="shared" si="313"/>
        <v>409.98093917865191</v>
      </c>
      <c r="AT745" s="12">
        <f t="shared" si="314"/>
        <v>1.7200994613643106E-2</v>
      </c>
      <c r="AU745" s="12">
        <f t="shared" si="315"/>
        <v>6.8330118807235607E-2</v>
      </c>
      <c r="AV745" s="12">
        <f t="shared" si="316"/>
        <v>8.0182641469022098E-3</v>
      </c>
      <c r="AW745" s="12">
        <f t="shared" si="317"/>
        <v>2.1306695992606706E-4</v>
      </c>
      <c r="AX745" s="12">
        <f t="shared" si="318"/>
        <v>-6.4185340156901471E-3</v>
      </c>
      <c r="AY745" s="6">
        <f t="shared" si="319"/>
        <v>139242000000</v>
      </c>
      <c r="AZ745" s="13">
        <f t="shared" si="320"/>
        <v>8.4959997701842829E-2</v>
      </c>
      <c r="BA745" s="14">
        <f t="shared" si="321"/>
        <v>9.5232194590025365</v>
      </c>
      <c r="BB745" s="6"/>
      <c r="BC745" s="15"/>
      <c r="BD745" s="13">
        <f>_xlfn.PERCENTRANK.EXC($AX744:$AX$1474,AX745)</f>
        <v>0.71099999999999997</v>
      </c>
      <c r="BE745" s="13">
        <f>_xlfn.PERCENTRANK.EXC($AZ744:$AZ$1474,AZ745)</f>
        <v>0.58299999999999996</v>
      </c>
      <c r="BF745" s="13">
        <f>1-_xlfn.PERCENTRANK.EXC($BA744:$BA$1474,BA745)</f>
        <v>0.72899999999999998</v>
      </c>
      <c r="BG745" s="13">
        <v>0</v>
      </c>
      <c r="BH745" s="16">
        <f t="shared" si="322"/>
        <v>0.5504</v>
      </c>
    </row>
    <row r="746" spans="1:60" collapsed="1">
      <c r="A746" s="4" t="s">
        <v>2584</v>
      </c>
      <c r="B746" s="4" t="s">
        <v>2585</v>
      </c>
      <c r="C746" s="4" t="s">
        <v>20</v>
      </c>
      <c r="D746" s="4" t="s">
        <v>2543</v>
      </c>
      <c r="E746" s="45">
        <v>844146554445</v>
      </c>
      <c r="F746" s="45">
        <v>1688062000000</v>
      </c>
      <c r="G746" s="45">
        <v>1212282000000</v>
      </c>
      <c r="H746" s="45">
        <v>1879547000000</v>
      </c>
      <c r="I746" s="43">
        <v>85315000000</v>
      </c>
      <c r="J746" s="43">
        <v>95476000000</v>
      </c>
      <c r="K746" s="43">
        <v>78074000000</v>
      </c>
      <c r="L746" s="45">
        <v>128998000000</v>
      </c>
      <c r="M746" s="45">
        <v>156856000</v>
      </c>
      <c r="N746" s="45">
        <v>200091400</v>
      </c>
      <c r="O746" s="45">
        <v>192349710</v>
      </c>
      <c r="P746" s="45">
        <v>376356000000</v>
      </c>
      <c r="Q746" s="45">
        <v>441949000000</v>
      </c>
      <c r="R746" s="45">
        <v>600887000000</v>
      </c>
      <c r="S746" s="45">
        <v>161197000000</v>
      </c>
      <c r="T746" s="45">
        <v>1405517832250</v>
      </c>
      <c r="U746" s="1">
        <v>13.809900693835999</v>
      </c>
      <c r="V746" s="8">
        <v>2</v>
      </c>
      <c r="W746" s="1">
        <v>2.9277334816737701</v>
      </c>
      <c r="X746" s="11">
        <f t="shared" si="298"/>
        <v>0</v>
      </c>
      <c r="Y746" s="5">
        <f t="shared" si="299"/>
        <v>0</v>
      </c>
      <c r="Z746" s="5"/>
      <c r="AA746" s="5">
        <f t="shared" si="300"/>
        <v>0</v>
      </c>
      <c r="AB746" s="5"/>
      <c r="AC746" s="5"/>
      <c r="AD746" s="5"/>
      <c r="AE746" s="17">
        <f t="shared" si="301"/>
        <v>0</v>
      </c>
      <c r="AF746" s="10"/>
      <c r="AG746" s="12">
        <f t="shared" si="302"/>
        <v>5.0540205276820398E-2</v>
      </c>
      <c r="AH746" s="12">
        <f t="shared" si="303"/>
        <v>7.8757252850409395E-2</v>
      </c>
      <c r="AI746" s="12">
        <f t="shared" si="323"/>
        <v>6.8632494957561588E-2</v>
      </c>
      <c r="AJ746" s="12">
        <f t="shared" si="304"/>
        <v>6.3405854734610578E-3</v>
      </c>
      <c r="AK746" s="12">
        <f t="shared" si="305"/>
        <v>7.5824892752252016E-2</v>
      </c>
      <c r="AL746" s="12">
        <f t="shared" si="306"/>
        <v>2.4618541720879294E-2</v>
      </c>
      <c r="AM746" s="12">
        <f t="shared" si="307"/>
        <v>5.1432652950761604E-2</v>
      </c>
      <c r="AN746" s="6">
        <f t="shared" si="308"/>
        <v>10761.858009894426</v>
      </c>
      <c r="AO746" s="6">
        <f t="shared" si="309"/>
        <v>6058.6412009711557</v>
      </c>
      <c r="AP746" s="6">
        <f t="shared" si="310"/>
        <v>9771.5094033674395</v>
      </c>
      <c r="AQ746" s="6">
        <f t="shared" si="311"/>
        <v>543.9065129800581</v>
      </c>
      <c r="AR746" s="6">
        <f t="shared" si="312"/>
        <v>477.16193699479334</v>
      </c>
      <c r="AS746" s="6">
        <f t="shared" si="313"/>
        <v>670.64306985438145</v>
      </c>
      <c r="AT746" s="12">
        <f t="shared" si="314"/>
        <v>-5.6625697831678146E-3</v>
      </c>
      <c r="AU746" s="12">
        <f t="shared" si="315"/>
        <v>8.2923396528013837E-2</v>
      </c>
      <c r="AV746" s="12">
        <f t="shared" si="316"/>
        <v>1.2397375633942609E-2</v>
      </c>
      <c r="AW746" s="12">
        <f t="shared" si="317"/>
        <v>5.8370211941273675E-2</v>
      </c>
      <c r="AX746" s="12">
        <f t="shared" si="318"/>
        <v>-5.6625697831678146E-3</v>
      </c>
      <c r="AY746" s="6">
        <f t="shared" si="319"/>
        <v>1257995000000</v>
      </c>
      <c r="AZ746" s="13">
        <f t="shared" si="320"/>
        <v>0.10254253792741626</v>
      </c>
      <c r="BA746" s="14">
        <f t="shared" si="321"/>
        <v>10.895655996604598</v>
      </c>
      <c r="BB746" s="6"/>
      <c r="BC746" s="15"/>
      <c r="BD746" s="13">
        <f>_xlfn.PERCENTRANK.EXC($AX745:$AX$1474,AX746)</f>
        <v>0.72199999999999998</v>
      </c>
      <c r="BE746" s="13">
        <f>_xlfn.PERCENTRANK.EXC($AZ745:$AZ$1474,AZ746)</f>
        <v>0.69199999999999995</v>
      </c>
      <c r="BF746" s="13">
        <f>1-_xlfn.PERCENTRANK.EXC($BA745:$BA$1474,BA746)</f>
        <v>0.65999999999999992</v>
      </c>
      <c r="BG746" s="13">
        <v>0</v>
      </c>
      <c r="BH746" s="16">
        <f t="shared" si="322"/>
        <v>0.54679999999999995</v>
      </c>
    </row>
    <row r="747" spans="1:60" collapsed="1">
      <c r="A747" s="4" t="s">
        <v>1239</v>
      </c>
      <c r="B747" s="4" t="s">
        <v>1240</v>
      </c>
      <c r="C747" s="4" t="s">
        <v>20</v>
      </c>
      <c r="D747" s="4" t="s">
        <v>1136</v>
      </c>
      <c r="E747" s="45">
        <v>7051140000</v>
      </c>
      <c r="F747" s="45">
        <v>20006497000</v>
      </c>
      <c r="G747" s="45">
        <v>15373206000</v>
      </c>
      <c r="H747" s="45">
        <v>19173708000</v>
      </c>
      <c r="I747" s="43">
        <v>766500000</v>
      </c>
      <c r="J747" s="43">
        <v>81998000</v>
      </c>
      <c r="K747" s="43">
        <v>635274000</v>
      </c>
      <c r="L747" s="45">
        <v>551821000</v>
      </c>
      <c r="M747" s="45">
        <v>8829730</v>
      </c>
      <c r="N747" s="45">
        <v>8357100</v>
      </c>
      <c r="O747" s="45">
        <v>8036870</v>
      </c>
      <c r="P747" s="45">
        <v>6097381000</v>
      </c>
      <c r="Q747" s="45">
        <v>21633000</v>
      </c>
      <c r="R747" s="45">
        <v>100484000</v>
      </c>
      <c r="S747" s="45">
        <v>1098329000</v>
      </c>
      <c r="T747" s="45">
        <v>5837536000</v>
      </c>
      <c r="U747" s="1">
        <v>8.3174792578831198</v>
      </c>
      <c r="V747" s="8">
        <v>4</v>
      </c>
      <c r="W747" s="1"/>
      <c r="X747" s="11">
        <f t="shared" si="298"/>
        <v>0</v>
      </c>
      <c r="Y747" s="5">
        <f t="shared" si="299"/>
        <v>0</v>
      </c>
      <c r="Z747" s="5"/>
      <c r="AA747" s="5">
        <f t="shared" si="300"/>
        <v>0</v>
      </c>
      <c r="AB747" s="5"/>
      <c r="AC747" s="5"/>
      <c r="AD747" s="5"/>
      <c r="AE747" s="5">
        <f t="shared" si="301"/>
        <v>0</v>
      </c>
      <c r="AF747" s="10"/>
      <c r="AG747" s="12">
        <f t="shared" si="302"/>
        <v>3.8312554166778923E-2</v>
      </c>
      <c r="AH747" s="12">
        <f t="shared" si="303"/>
        <v>5.3338256184168745E-3</v>
      </c>
      <c r="AI747" s="12">
        <f t="shared" si="323"/>
        <v>2.8780087816086486E-2</v>
      </c>
      <c r="AJ747" s="12">
        <f t="shared" si="304"/>
        <v>-2.497881279037939E-3</v>
      </c>
      <c r="AK747" s="12">
        <f t="shared" si="305"/>
        <v>3.7505188012509683E-2</v>
      </c>
      <c r="AL747" s="12">
        <f t="shared" si="306"/>
        <v>-1.9144430070010432E-2</v>
      </c>
      <c r="AM747" s="12">
        <f t="shared" si="307"/>
        <v>0.37403931958831849</v>
      </c>
      <c r="AN747" s="6">
        <f t="shared" si="308"/>
        <v>2265.8107326045078</v>
      </c>
      <c r="AO747" s="6">
        <f t="shared" si="309"/>
        <v>1839.538356606957</v>
      </c>
      <c r="AP747" s="6">
        <f t="shared" si="310"/>
        <v>2385.718320689522</v>
      </c>
      <c r="AQ747" s="6">
        <f t="shared" si="311"/>
        <v>86.808996424579234</v>
      </c>
      <c r="AR747" s="6">
        <f t="shared" si="312"/>
        <v>9.8117768125306632</v>
      </c>
      <c r="AS747" s="6">
        <f t="shared" si="313"/>
        <v>68.661182773890829</v>
      </c>
      <c r="AT747" s="12">
        <f t="shared" si="314"/>
        <v>3.0379952320536141E-3</v>
      </c>
      <c r="AU747" s="12">
        <f t="shared" si="315"/>
        <v>4.4283428423570026E-2</v>
      </c>
      <c r="AV747" s="12">
        <f t="shared" si="316"/>
        <v>-1.3700937561632376E-2</v>
      </c>
      <c r="AW747" s="12">
        <f t="shared" si="317"/>
        <v>0.38301620852345786</v>
      </c>
      <c r="AX747" s="12">
        <f t="shared" si="318"/>
        <v>-1.9144430070010432E-2</v>
      </c>
      <c r="AY747" s="6">
        <f t="shared" si="319"/>
        <v>5121169000</v>
      </c>
      <c r="AZ747" s="13">
        <f t="shared" si="320"/>
        <v>0.10775293687827917</v>
      </c>
      <c r="BA747" s="14">
        <f t="shared" si="321"/>
        <v>10.578676781057625</v>
      </c>
      <c r="BB747" s="6"/>
      <c r="BC747" s="15"/>
      <c r="BD747" s="13">
        <f>_xlfn.PERCENTRANK.EXC($AX746:$AX$1474,AX747)</f>
        <v>0.621</v>
      </c>
      <c r="BE747" s="13">
        <f>_xlfn.PERCENTRANK.EXC($AZ746:$AZ$1474,AZ747)</f>
        <v>0.71699999999999997</v>
      </c>
      <c r="BF747" s="13">
        <f>1-_xlfn.PERCENTRANK.EXC($BA746:$BA$1474,BA747)</f>
        <v>0.68100000000000005</v>
      </c>
      <c r="BG747" s="13">
        <v>0</v>
      </c>
      <c r="BH747" s="16">
        <f t="shared" si="322"/>
        <v>0.54</v>
      </c>
    </row>
    <row r="748" spans="1:60" collapsed="1">
      <c r="A748" s="4" t="s">
        <v>2771</v>
      </c>
      <c r="B748" s="4" t="s">
        <v>2772</v>
      </c>
      <c r="C748" s="4" t="s">
        <v>20</v>
      </c>
      <c r="D748" s="4" t="s">
        <v>2740</v>
      </c>
      <c r="E748" s="45">
        <v>258129802350</v>
      </c>
      <c r="F748" s="45">
        <v>217482000000</v>
      </c>
      <c r="G748" s="45">
        <v>260204000000</v>
      </c>
      <c r="H748" s="45">
        <v>338831000000</v>
      </c>
      <c r="I748" s="43">
        <v>4965000000</v>
      </c>
      <c r="J748" s="43">
        <v>11511000000</v>
      </c>
      <c r="K748" s="43">
        <v>11861000000</v>
      </c>
      <c r="L748" s="45">
        <v>15218000000</v>
      </c>
      <c r="M748" s="45">
        <v>82686580</v>
      </c>
      <c r="N748" s="45">
        <v>73539820</v>
      </c>
      <c r="O748" s="45">
        <v>66207200</v>
      </c>
      <c r="P748" s="45">
        <v>147880000000</v>
      </c>
      <c r="Q748" s="45">
        <v>3330000000</v>
      </c>
      <c r="R748" s="45">
        <v>23756000000</v>
      </c>
      <c r="S748" s="45">
        <v>87393000000</v>
      </c>
      <c r="T748" s="45">
        <v>242209493987.129</v>
      </c>
      <c r="U748" s="1">
        <v>13.486028879952601</v>
      </c>
      <c r="V748" s="8">
        <v>2</v>
      </c>
      <c r="W748" s="1"/>
      <c r="X748" s="11">
        <f t="shared" si="298"/>
        <v>0</v>
      </c>
      <c r="Y748" s="5">
        <f t="shared" si="299"/>
        <v>0</v>
      </c>
      <c r="Z748" s="5"/>
      <c r="AA748" s="5">
        <f t="shared" si="300"/>
        <v>0</v>
      </c>
      <c r="AB748" s="5"/>
      <c r="AC748" s="5"/>
      <c r="AD748" s="5"/>
      <c r="AE748" s="5">
        <f t="shared" si="301"/>
        <v>0</v>
      </c>
      <c r="AF748" s="10"/>
      <c r="AG748" s="12">
        <f t="shared" si="302"/>
        <v>2.2829475542803544E-2</v>
      </c>
      <c r="AH748" s="12">
        <f t="shared" si="303"/>
        <v>4.4238366819879783E-2</v>
      </c>
      <c r="AI748" s="12">
        <f t="shared" si="323"/>
        <v>4.4913245836419924E-2</v>
      </c>
      <c r="AJ748" s="12">
        <f t="shared" si="304"/>
        <v>2.6424590791234603E-2</v>
      </c>
      <c r="AK748" s="12">
        <f t="shared" si="305"/>
        <v>4.4988541071909305E-2</v>
      </c>
      <c r="AL748" s="12">
        <f t="shared" si="306"/>
        <v>6.8105174977611815E-2</v>
      </c>
      <c r="AM748" s="12">
        <f t="shared" si="307"/>
        <v>4.762878074573007E-2</v>
      </c>
      <c r="AN748" s="6">
        <f t="shared" si="308"/>
        <v>2630.1970646264485</v>
      </c>
      <c r="AO748" s="6">
        <f t="shared" si="309"/>
        <v>3538.2735503024078</v>
      </c>
      <c r="AP748" s="6">
        <f t="shared" si="310"/>
        <v>5117.7364395413188</v>
      </c>
      <c r="AQ748" s="6">
        <f t="shared" si="311"/>
        <v>60.046019559643177</v>
      </c>
      <c r="AR748" s="6">
        <f t="shared" si="312"/>
        <v>156.52744322735629</v>
      </c>
      <c r="AS748" s="6">
        <f t="shared" si="313"/>
        <v>229.85415483512367</v>
      </c>
      <c r="AT748" s="12">
        <f t="shared" si="314"/>
        <v>3.993279022268581E-2</v>
      </c>
      <c r="AU748" s="12">
        <f t="shared" si="315"/>
        <v>6.3443493344551571E-2</v>
      </c>
      <c r="AV748" s="12">
        <f t="shared" si="316"/>
        <v>8.2161909244120812E-2</v>
      </c>
      <c r="AW748" s="12">
        <f t="shared" si="317"/>
        <v>6.6130360799686372E-2</v>
      </c>
      <c r="AX748" s="12">
        <f t="shared" si="318"/>
        <v>2.6424590791234603E-2</v>
      </c>
      <c r="AY748" s="6">
        <f t="shared" si="319"/>
        <v>87573000000</v>
      </c>
      <c r="AZ748" s="13">
        <f t="shared" si="320"/>
        <v>0.173775021981661</v>
      </c>
      <c r="BA748" s="14">
        <f t="shared" si="321"/>
        <v>15.915987251092719</v>
      </c>
      <c r="BB748" s="6"/>
      <c r="BC748" s="15"/>
      <c r="BD748" s="13">
        <f>_xlfn.PERCENTRANK.EXC($AX747:$AX$1474,AX748)</f>
        <v>0.92</v>
      </c>
      <c r="BE748" s="13">
        <f>_xlfn.PERCENTRANK.EXC($AZ747:$AZ$1474,AZ748)</f>
        <v>0.88</v>
      </c>
      <c r="BF748" s="13">
        <f>1-_xlfn.PERCENTRANK.EXC($BA747:$BA$1474,BA748)</f>
        <v>0.43100000000000005</v>
      </c>
      <c r="BG748" s="13">
        <v>0</v>
      </c>
      <c r="BH748" s="16">
        <f t="shared" si="322"/>
        <v>0.5324000000000001</v>
      </c>
    </row>
    <row r="749" spans="1:60" collapsed="1">
      <c r="A749" s="4" t="s">
        <v>934</v>
      </c>
      <c r="B749" s="4" t="s">
        <v>935</v>
      </c>
      <c r="C749" s="4" t="s">
        <v>20</v>
      </c>
      <c r="D749" s="4" t="s">
        <v>803</v>
      </c>
      <c r="E749" s="45">
        <v>12561797137.0285</v>
      </c>
      <c r="F749" s="45">
        <v>6495779000</v>
      </c>
      <c r="G749" s="45">
        <v>6412394000</v>
      </c>
      <c r="H749" s="45">
        <v>7517051000</v>
      </c>
      <c r="I749" s="43">
        <v>755045000</v>
      </c>
      <c r="J749" s="43">
        <v>637185000</v>
      </c>
      <c r="K749" s="43">
        <v>454516000</v>
      </c>
      <c r="L749" s="45">
        <v>890103000</v>
      </c>
      <c r="M749" s="45">
        <v>13138310</v>
      </c>
      <c r="N749" s="45">
        <v>12764680</v>
      </c>
      <c r="O749" s="45">
        <v>12757280</v>
      </c>
      <c r="P749" s="45">
        <v>2669628000</v>
      </c>
      <c r="Q749" s="45">
        <v>3082004000</v>
      </c>
      <c r="R749" s="45">
        <v>4464890000</v>
      </c>
      <c r="S749" s="45">
        <v>761617000</v>
      </c>
      <c r="T749" s="45">
        <v>11236406400</v>
      </c>
      <c r="U749" s="1">
        <v>10.3294118295179</v>
      </c>
      <c r="V749" s="8">
        <v>6</v>
      </c>
      <c r="W749" s="1"/>
      <c r="X749" s="11">
        <f t="shared" si="298"/>
        <v>0</v>
      </c>
      <c r="Y749" s="5">
        <f t="shared" si="299"/>
        <v>0</v>
      </c>
      <c r="Z749" s="5"/>
      <c r="AA749" s="5">
        <f t="shared" si="300"/>
        <v>0</v>
      </c>
      <c r="AB749" s="5"/>
      <c r="AC749" s="5"/>
      <c r="AD749" s="5"/>
      <c r="AE749" s="17">
        <f t="shared" si="301"/>
        <v>0</v>
      </c>
      <c r="AF749" s="10"/>
      <c r="AG749" s="12">
        <f t="shared" si="302"/>
        <v>0.11623625126409011</v>
      </c>
      <c r="AH749" s="12">
        <f t="shared" si="303"/>
        <v>9.9367724441136965E-2</v>
      </c>
      <c r="AI749" s="12">
        <f t="shared" si="323"/>
        <v>0.11841119609272306</v>
      </c>
      <c r="AJ749" s="12">
        <f t="shared" si="304"/>
        <v>8.6264852475701481E-3</v>
      </c>
      <c r="AK749" s="12">
        <f t="shared" si="305"/>
        <v>2.6844188699926219E-2</v>
      </c>
      <c r="AL749" s="12">
        <f t="shared" si="306"/>
        <v>9.7269930134196159E-3</v>
      </c>
      <c r="AM749" s="12">
        <f t="shared" si="307"/>
        <v>5.7294046811538157E-2</v>
      </c>
      <c r="AN749" s="6">
        <f t="shared" si="308"/>
        <v>494.41511122815643</v>
      </c>
      <c r="AO749" s="6">
        <f t="shared" si="309"/>
        <v>502.35446560352472</v>
      </c>
      <c r="AP749" s="6">
        <f t="shared" si="310"/>
        <v>589.23618514291445</v>
      </c>
      <c r="AQ749" s="6">
        <f t="shared" si="311"/>
        <v>57.468959097479051</v>
      </c>
      <c r="AR749" s="6">
        <f t="shared" si="312"/>
        <v>49.917820109865659</v>
      </c>
      <c r="AS749" s="6">
        <f t="shared" si="313"/>
        <v>69.772161463885709</v>
      </c>
      <c r="AT749" s="12">
        <f t="shared" si="314"/>
        <v>1.0374125850471039E-2</v>
      </c>
      <c r="AU749" s="12">
        <f t="shared" si="315"/>
        <v>2.6943436751685201E-2</v>
      </c>
      <c r="AV749" s="12">
        <f t="shared" si="316"/>
        <v>1.1476540459025575E-2</v>
      </c>
      <c r="AW749" s="12">
        <f t="shared" si="317"/>
        <v>5.7396237947678452E-2</v>
      </c>
      <c r="AX749" s="12">
        <f t="shared" si="318"/>
        <v>8.6264852475701481E-3</v>
      </c>
      <c r="AY749" s="6">
        <f t="shared" si="319"/>
        <v>9454905000</v>
      </c>
      <c r="AZ749" s="13">
        <f t="shared" si="320"/>
        <v>9.4141929506430785E-2</v>
      </c>
      <c r="BA749" s="14">
        <f t="shared" si="321"/>
        <v>12.623714783569991</v>
      </c>
      <c r="BB749" s="6"/>
      <c r="BC749" s="15"/>
      <c r="BD749" s="13">
        <f>_xlfn.PERCENTRANK.EXC($AX748:$AX$1474,AX749)</f>
        <v>0.82199999999999995</v>
      </c>
      <c r="BE749" s="13">
        <f>_xlfn.PERCENTRANK.EXC($AZ748:$AZ$1474,AZ749)</f>
        <v>0.64</v>
      </c>
      <c r="BF749" s="13">
        <f>1-_xlfn.PERCENTRANK.EXC($BA748:$BA$1474,BA749)</f>
        <v>0.58699999999999997</v>
      </c>
      <c r="BG749" s="13">
        <v>0</v>
      </c>
      <c r="BH749" s="16">
        <f t="shared" si="322"/>
        <v>0.5272</v>
      </c>
    </row>
    <row r="750" spans="1:60" collapsed="1">
      <c r="A750" s="4" t="s">
        <v>938</v>
      </c>
      <c r="B750" s="4" t="s">
        <v>939</v>
      </c>
      <c r="C750" s="4" t="s">
        <v>20</v>
      </c>
      <c r="D750" s="4" t="s">
        <v>803</v>
      </c>
      <c r="E750" s="45">
        <v>69431552925</v>
      </c>
      <c r="F750" s="45">
        <v>55344000000</v>
      </c>
      <c r="G750" s="45">
        <v>56893000000</v>
      </c>
      <c r="H750" s="45">
        <v>62882000000</v>
      </c>
      <c r="I750" s="43">
        <v>5662000000</v>
      </c>
      <c r="J750" s="43">
        <v>1954000000</v>
      </c>
      <c r="K750" s="43">
        <v>2944000000</v>
      </c>
      <c r="L750" s="45">
        <v>4647000000</v>
      </c>
      <c r="M750" s="45">
        <v>40046850</v>
      </c>
      <c r="N750" s="45">
        <v>31621000</v>
      </c>
      <c r="O750" s="45">
        <v>31200000</v>
      </c>
      <c r="P750" s="45">
        <v>17832000000</v>
      </c>
      <c r="Q750" s="45">
        <v>12538000000</v>
      </c>
      <c r="R750" s="45">
        <v>22805000000</v>
      </c>
      <c r="S750" s="45">
        <v>6760000000</v>
      </c>
      <c r="T750" s="45">
        <v>49074449390</v>
      </c>
      <c r="U750" s="1">
        <v>12.1731640197358</v>
      </c>
      <c r="V750" s="8">
        <v>3</v>
      </c>
      <c r="W750" s="1"/>
      <c r="X750" s="11">
        <f t="shared" si="298"/>
        <v>0</v>
      </c>
      <c r="Y750" s="5">
        <f t="shared" si="299"/>
        <v>0</v>
      </c>
      <c r="Z750" s="5"/>
      <c r="AA750" s="5">
        <f t="shared" si="300"/>
        <v>0</v>
      </c>
      <c r="AB750" s="5"/>
      <c r="AC750" s="5"/>
      <c r="AD750" s="5"/>
      <c r="AE750" s="5">
        <f t="shared" si="301"/>
        <v>0</v>
      </c>
      <c r="AF750" s="10"/>
      <c r="AG750" s="12">
        <f t="shared" si="302"/>
        <v>0.1023055796472969</v>
      </c>
      <c r="AH750" s="12">
        <f t="shared" si="303"/>
        <v>3.4345174274515319E-2</v>
      </c>
      <c r="AI750" s="12">
        <f t="shared" si="323"/>
        <v>7.3900321236601896E-2</v>
      </c>
      <c r="AJ750" s="12">
        <f t="shared" si="304"/>
        <v>7.5395569913281335E-3</v>
      </c>
      <c r="AK750" s="12">
        <f t="shared" si="305"/>
        <v>1.6821183241323867E-2</v>
      </c>
      <c r="AL750" s="12">
        <f t="shared" si="306"/>
        <v>-1.155364026879635E-2</v>
      </c>
      <c r="AM750" s="12">
        <f t="shared" si="307"/>
        <v>0.15533523592443577</v>
      </c>
      <c r="AN750" s="6">
        <f t="shared" si="308"/>
        <v>1381.9813543387309</v>
      </c>
      <c r="AO750" s="6">
        <f t="shared" si="309"/>
        <v>1799.2157110780811</v>
      </c>
      <c r="AP750" s="6">
        <f t="shared" si="310"/>
        <v>2015.448717948718</v>
      </c>
      <c r="AQ750" s="6">
        <f t="shared" si="311"/>
        <v>141.38440351738026</v>
      </c>
      <c r="AR750" s="6">
        <f t="shared" si="312"/>
        <v>61.794377154422698</v>
      </c>
      <c r="AS750" s="6">
        <f t="shared" si="313"/>
        <v>148.94230769230771</v>
      </c>
      <c r="AT750" s="12">
        <f t="shared" si="314"/>
        <v>2.2443660242273067E-2</v>
      </c>
      <c r="AU750" s="12">
        <f t="shared" si="315"/>
        <v>1.9095192647910153E-2</v>
      </c>
      <c r="AV750" s="12">
        <f t="shared" si="316"/>
        <v>3.0680254526429529E-3</v>
      </c>
      <c r="AW750" s="12">
        <f t="shared" si="317"/>
        <v>0.15791901686601473</v>
      </c>
      <c r="AX750" s="12">
        <f t="shared" si="318"/>
        <v>-1.155364026879635E-2</v>
      </c>
      <c r="AY750" s="6">
        <f t="shared" si="319"/>
        <v>46415000000</v>
      </c>
      <c r="AZ750" s="13">
        <f t="shared" si="320"/>
        <v>0.10011849617580523</v>
      </c>
      <c r="BA750" s="14">
        <f t="shared" si="321"/>
        <v>10.560458228964924</v>
      </c>
      <c r="BB750" s="6"/>
      <c r="BC750" s="15"/>
      <c r="BD750" s="13">
        <f>_xlfn.PERCENTRANK.EXC($AX749:$AX$1474,AX750)</f>
        <v>0.67900000000000005</v>
      </c>
      <c r="BE750" s="13">
        <f>_xlfn.PERCENTRANK.EXC($AZ749:$AZ$1474,AZ750)</f>
        <v>0.67800000000000005</v>
      </c>
      <c r="BF750" s="13">
        <f>1-_xlfn.PERCENTRANK.EXC($BA749:$BA$1474,BA750)</f>
        <v>0.68300000000000005</v>
      </c>
      <c r="BG750" s="13">
        <v>0</v>
      </c>
      <c r="BH750" s="16">
        <f t="shared" si="322"/>
        <v>0.54460000000000008</v>
      </c>
    </row>
    <row r="751" spans="1:60" collapsed="1">
      <c r="A751" s="4" t="s">
        <v>1126</v>
      </c>
      <c r="B751" s="4" t="s">
        <v>1127</v>
      </c>
      <c r="C751" s="4" t="s">
        <v>20</v>
      </c>
      <c r="D751" s="4" t="s">
        <v>1109</v>
      </c>
      <c r="E751" s="45">
        <v>223322518575</v>
      </c>
      <c r="F751" s="45">
        <v>181884000000</v>
      </c>
      <c r="G751" s="45">
        <v>167661000000</v>
      </c>
      <c r="H751" s="45">
        <v>187297000000</v>
      </c>
      <c r="I751" s="43">
        <v>4077000000</v>
      </c>
      <c r="J751" s="43">
        <v>7080000000</v>
      </c>
      <c r="K751" s="43">
        <v>6403000000</v>
      </c>
      <c r="L751" s="45">
        <v>12712000000</v>
      </c>
      <c r="M751" s="45">
        <v>93275280</v>
      </c>
      <c r="N751" s="45">
        <v>86820000</v>
      </c>
      <c r="O751" s="45">
        <v>91714000</v>
      </c>
      <c r="P751" s="45">
        <v>20710000000</v>
      </c>
      <c r="Q751" s="45">
        <v>18524000000</v>
      </c>
      <c r="R751" s="45">
        <v>15638000000</v>
      </c>
      <c r="S751" s="45">
        <v>9213000000</v>
      </c>
      <c r="T751" s="45">
        <v>193441818675</v>
      </c>
      <c r="U751" s="1">
        <v>23.442587580896401</v>
      </c>
      <c r="V751" s="8">
        <v>1</v>
      </c>
      <c r="W751" s="1"/>
      <c r="X751" s="11">
        <f t="shared" si="298"/>
        <v>0</v>
      </c>
      <c r="Y751" s="5">
        <f t="shared" si="299"/>
        <v>0</v>
      </c>
      <c r="Z751" s="5"/>
      <c r="AA751" s="5">
        <f t="shared" si="300"/>
        <v>0</v>
      </c>
      <c r="AB751" s="5"/>
      <c r="AC751" s="5"/>
      <c r="AD751" s="5"/>
      <c r="AE751" s="11">
        <f t="shared" si="301"/>
        <v>0</v>
      </c>
      <c r="AF751" s="10"/>
      <c r="AG751" s="12">
        <f t="shared" si="302"/>
        <v>2.2415385630401796E-2</v>
      </c>
      <c r="AH751" s="12">
        <f t="shared" si="303"/>
        <v>4.2228067350188775E-2</v>
      </c>
      <c r="AI751" s="12">
        <f t="shared" si="323"/>
        <v>6.7870814802159132E-2</v>
      </c>
      <c r="AJ751" s="12">
        <f t="shared" si="304"/>
        <v>1.7265753471309431E-3</v>
      </c>
      <c r="AK751" s="12">
        <f t="shared" si="305"/>
        <v>1.8629997495774653E-2</v>
      </c>
      <c r="AL751" s="12">
        <f t="shared" si="306"/>
        <v>6.9181321590897626E-2</v>
      </c>
      <c r="AM751" s="12">
        <f t="shared" si="307"/>
        <v>0.10246151450904817</v>
      </c>
      <c r="AN751" s="6">
        <f t="shared" si="308"/>
        <v>1949.9700242122028</v>
      </c>
      <c r="AO751" s="6">
        <f t="shared" si="309"/>
        <v>1931.1333794056668</v>
      </c>
      <c r="AP751" s="6">
        <f t="shared" si="310"/>
        <v>2042.1854896744226</v>
      </c>
      <c r="AQ751" s="6">
        <f t="shared" si="311"/>
        <v>43.70933006044045</v>
      </c>
      <c r="AR751" s="6">
        <f t="shared" si="312"/>
        <v>81.548030407740157</v>
      </c>
      <c r="AS751" s="6">
        <f t="shared" si="313"/>
        <v>138.60479316134939</v>
      </c>
      <c r="AT751" s="12">
        <f t="shared" si="314"/>
        <v>2.721729705958964E-3</v>
      </c>
      <c r="AU751" s="12">
        <f t="shared" si="315"/>
        <v>9.3624694485978655E-3</v>
      </c>
      <c r="AV751" s="12">
        <f t="shared" si="316"/>
        <v>7.0243488132890386E-2</v>
      </c>
      <c r="AW751" s="12">
        <f t="shared" si="317"/>
        <v>9.2431284659383772E-2</v>
      </c>
      <c r="AX751" s="12">
        <f t="shared" si="318"/>
        <v>1.7265753471309431E-3</v>
      </c>
      <c r="AY751" s="6">
        <f t="shared" si="319"/>
        <v>45659000000</v>
      </c>
      <c r="AZ751" s="13">
        <f t="shared" si="320"/>
        <v>0.27841170415471206</v>
      </c>
      <c r="BA751" s="14">
        <f t="shared" si="321"/>
        <v>15.217260751651985</v>
      </c>
      <c r="BB751" s="6"/>
      <c r="BC751" s="15"/>
      <c r="BD751" s="13">
        <f>_xlfn.PERCENTRANK.EXC($AX750:$AX$1474,AX751)</f>
        <v>0.76700000000000002</v>
      </c>
      <c r="BE751" s="13">
        <f>_xlfn.PERCENTRANK.EXC($AZ750:$AZ$1474,AZ751)</f>
        <v>0.94199999999999995</v>
      </c>
      <c r="BF751" s="13">
        <f>1-_xlfn.PERCENTRANK.EXC($BA750:$BA$1474,BA751)</f>
        <v>0.46599999999999997</v>
      </c>
      <c r="BG751" s="13">
        <v>0</v>
      </c>
      <c r="BH751" s="16">
        <f t="shared" si="322"/>
        <v>0.5282</v>
      </c>
    </row>
    <row r="752" spans="1:60" collapsed="1">
      <c r="A752" s="4" t="s">
        <v>369</v>
      </c>
      <c r="B752" s="4" t="s">
        <v>370</v>
      </c>
      <c r="C752" s="4" t="s">
        <v>20</v>
      </c>
      <c r="D752" s="4" t="s">
        <v>288</v>
      </c>
      <c r="E752" s="45">
        <v>68474335600</v>
      </c>
      <c r="F752" s="45">
        <v>194748000000</v>
      </c>
      <c r="G752" s="45">
        <v>231040000000</v>
      </c>
      <c r="H752" s="45">
        <v>202642000000</v>
      </c>
      <c r="I752" s="43">
        <v>12108000000</v>
      </c>
      <c r="J752" s="43">
        <v>6738000000</v>
      </c>
      <c r="K752" s="43">
        <v>17968000000</v>
      </c>
      <c r="L752" s="45">
        <v>8540000000</v>
      </c>
      <c r="M752" s="45">
        <v>29754400</v>
      </c>
      <c r="N752" s="45">
        <v>29784000</v>
      </c>
      <c r="O752" s="45">
        <v>28562000</v>
      </c>
      <c r="P752" s="45">
        <v>4532000000</v>
      </c>
      <c r="Q752" s="45">
        <v>63559000000</v>
      </c>
      <c r="R752" s="45">
        <v>119010000000</v>
      </c>
      <c r="S752" s="45">
        <v>27147000000</v>
      </c>
      <c r="T752" s="45">
        <v>45079395200.000099</v>
      </c>
      <c r="U752" s="1"/>
      <c r="V752" s="8">
        <v>2</v>
      </c>
      <c r="W752" s="1"/>
      <c r="X752" s="11">
        <f t="shared" si="298"/>
        <v>0</v>
      </c>
      <c r="Y752" s="5">
        <f t="shared" si="299"/>
        <v>0</v>
      </c>
      <c r="Z752" s="5"/>
      <c r="AA752" s="5">
        <f t="shared" si="300"/>
        <v>0</v>
      </c>
      <c r="AB752" s="5"/>
      <c r="AC752" s="5"/>
      <c r="AD752" s="5"/>
      <c r="AE752" s="5">
        <f t="shared" si="301"/>
        <v>0</v>
      </c>
      <c r="AF752" s="10"/>
      <c r="AG752" s="12">
        <f t="shared" si="302"/>
        <v>6.2172653891182449E-2</v>
      </c>
      <c r="AH752" s="12">
        <f t="shared" si="303"/>
        <v>2.9163781163434904E-2</v>
      </c>
      <c r="AI752" s="12">
        <f t="shared" si="323"/>
        <v>4.2143287176399757E-2</v>
      </c>
      <c r="AJ752" s="12">
        <f t="shared" si="304"/>
        <v>2.3400548553220712E-3</v>
      </c>
      <c r="AK752" s="12">
        <f t="shared" si="305"/>
        <v>-2.162116789284485E-2</v>
      </c>
      <c r="AL752" s="12">
        <f t="shared" si="306"/>
        <v>-2.0326191100850766E-2</v>
      </c>
      <c r="AM752" s="12">
        <f t="shared" si="307"/>
        <v>4.0290128336342823E-2</v>
      </c>
      <c r="AN752" s="6">
        <f t="shared" si="308"/>
        <v>6545.1832334041355</v>
      </c>
      <c r="AO752" s="6">
        <f t="shared" si="309"/>
        <v>7757.1850658071444</v>
      </c>
      <c r="AP752" s="6">
        <f t="shared" si="310"/>
        <v>7094.8112877249496</v>
      </c>
      <c r="AQ752" s="6">
        <f t="shared" si="311"/>
        <v>406.93141182480576</v>
      </c>
      <c r="AR752" s="6">
        <f t="shared" si="312"/>
        <v>226.22884770346494</v>
      </c>
      <c r="AS752" s="6">
        <f t="shared" si="313"/>
        <v>298.99866956095514</v>
      </c>
      <c r="AT752" s="12">
        <f t="shared" si="314"/>
        <v>4.7544618992909626E-3</v>
      </c>
      <c r="AU752" s="12">
        <f t="shared" si="315"/>
        <v>-1.4765867218095585E-2</v>
      </c>
      <c r="AV752" s="12">
        <f t="shared" si="316"/>
        <v>-1.79663818389737E-2</v>
      </c>
      <c r="AW752" s="12">
        <f t="shared" si="317"/>
        <v>4.7579228820415764E-2</v>
      </c>
      <c r="AX752" s="12">
        <f t="shared" si="318"/>
        <v>-2.162116789284485E-2</v>
      </c>
      <c r="AY752" s="6">
        <f t="shared" si="319"/>
        <v>159954000000</v>
      </c>
      <c r="AZ752" s="13">
        <f t="shared" si="320"/>
        <v>5.3390349725546092E-2</v>
      </c>
      <c r="BA752" s="14">
        <f t="shared" si="321"/>
        <v>5.2786177049180445</v>
      </c>
      <c r="BB752" s="6"/>
      <c r="BC752" s="15"/>
      <c r="BD752" s="13">
        <f>_xlfn.PERCENTRANK.EXC($AX751:$AX$1474,AX752)</f>
        <v>0.61099999999999999</v>
      </c>
      <c r="BE752" s="13">
        <f>_xlfn.PERCENTRANK.EXC($AZ751:$AZ$1474,AZ752)</f>
        <v>0.315</v>
      </c>
      <c r="BF752" s="13">
        <f>1-_xlfn.PERCENTRANK.EXC($BA751:$BA$1474,BA752)</f>
        <v>0.88500000000000001</v>
      </c>
      <c r="BG752" s="13">
        <v>0</v>
      </c>
      <c r="BH752" s="16">
        <f t="shared" si="322"/>
        <v>0.53920000000000001</v>
      </c>
    </row>
    <row r="753" spans="1:60" collapsed="1">
      <c r="A753" s="4" t="s">
        <v>229</v>
      </c>
      <c r="B753" s="4" t="s">
        <v>230</v>
      </c>
      <c r="C753" s="4" t="s">
        <v>20</v>
      </c>
      <c r="D753" s="4" t="s">
        <v>212</v>
      </c>
      <c r="E753" s="45">
        <v>49692800000</v>
      </c>
      <c r="F753" s="45">
        <v>50254000000</v>
      </c>
      <c r="G753" s="45">
        <v>40878000000</v>
      </c>
      <c r="H753" s="45">
        <v>37669000000</v>
      </c>
      <c r="I753" s="43">
        <v>2113000000</v>
      </c>
      <c r="J753" s="43">
        <v>6206000000</v>
      </c>
      <c r="K753" s="43">
        <v>5924000000</v>
      </c>
      <c r="L753" s="45">
        <v>4853000000</v>
      </c>
      <c r="M753" s="45">
        <v>10781500</v>
      </c>
      <c r="N753" s="45">
        <v>11440000</v>
      </c>
      <c r="O753" s="45">
        <v>11465000</v>
      </c>
      <c r="P753" s="45">
        <v>7994000000</v>
      </c>
      <c r="Q753" s="45">
        <v>5870000000</v>
      </c>
      <c r="R753" s="45">
        <v>33968000000</v>
      </c>
      <c r="S753" s="45">
        <v>5242000000</v>
      </c>
      <c r="T753" s="45">
        <v>45044600000</v>
      </c>
      <c r="U753" s="1">
        <v>24.130150363536501</v>
      </c>
      <c r="V753" s="8">
        <v>3</v>
      </c>
      <c r="W753" s="1"/>
      <c r="X753" s="11">
        <f t="shared" si="298"/>
        <v>0</v>
      </c>
      <c r="Y753" s="5">
        <f t="shared" si="299"/>
        <v>0</v>
      </c>
      <c r="Z753" s="5"/>
      <c r="AA753" s="5">
        <f t="shared" si="300"/>
        <v>0</v>
      </c>
      <c r="AB753" s="5"/>
      <c r="AC753" s="5"/>
      <c r="AD753" s="5"/>
      <c r="AE753" s="5">
        <f t="shared" si="301"/>
        <v>0</v>
      </c>
      <c r="AF753" s="10"/>
      <c r="AG753" s="12">
        <f t="shared" si="302"/>
        <v>4.204640426632706E-2</v>
      </c>
      <c r="AH753" s="12">
        <f t="shared" si="303"/>
        <v>0.15181760360095894</v>
      </c>
      <c r="AI753" s="12">
        <f t="shared" si="323"/>
        <v>0.12883272717619262</v>
      </c>
      <c r="AJ753" s="12">
        <f t="shared" si="304"/>
        <v>-1.6813094882788593E-2</v>
      </c>
      <c r="AK753" s="12">
        <f t="shared" si="305"/>
        <v>-1.353334722614663E-2</v>
      </c>
      <c r="AL753" s="12">
        <f t="shared" si="306"/>
        <v>5.0126967555595758E-2</v>
      </c>
      <c r="AM753" s="12">
        <f t="shared" si="307"/>
        <v>-4.0157991554932493E-2</v>
      </c>
      <c r="AN753" s="6">
        <f t="shared" si="308"/>
        <v>4661.1324954783659</v>
      </c>
      <c r="AO753" s="6">
        <f t="shared" si="309"/>
        <v>3573.2517482517483</v>
      </c>
      <c r="AP753" s="6">
        <f t="shared" si="310"/>
        <v>3285.5647623201048</v>
      </c>
      <c r="AQ753" s="6">
        <f t="shared" si="311"/>
        <v>195.98386124379726</v>
      </c>
      <c r="AR753" s="6">
        <f t="shared" si="312"/>
        <v>542.48251748251744</v>
      </c>
      <c r="AS753" s="6">
        <f t="shared" si="313"/>
        <v>423.28826864369825</v>
      </c>
      <c r="AT753" s="12">
        <f t="shared" si="314"/>
        <v>-2.0361602863420258E-2</v>
      </c>
      <c r="AU753" s="12">
        <f t="shared" si="315"/>
        <v>-1.389217994723646E-2</v>
      </c>
      <c r="AV753" s="12">
        <f t="shared" si="316"/>
        <v>4.6336860195893559E-2</v>
      </c>
      <c r="AW753" s="12">
        <f t="shared" si="317"/>
        <v>-4.0507139413847093E-2</v>
      </c>
      <c r="AX753" s="12">
        <f t="shared" si="318"/>
        <v>-4.0507139413847093E-2</v>
      </c>
      <c r="AY753" s="6">
        <f t="shared" si="319"/>
        <v>42590000000</v>
      </c>
      <c r="AZ753" s="13">
        <f t="shared" si="320"/>
        <v>0.11394693590044612</v>
      </c>
      <c r="BA753" s="14">
        <f t="shared" si="321"/>
        <v>9.2818050690294669</v>
      </c>
      <c r="BB753" s="6"/>
      <c r="BC753" s="15"/>
      <c r="BD753" s="13">
        <f>_xlfn.PERCENTRANK.EXC($AX752:$AX$1474,AX753)</f>
        <v>0.501</v>
      </c>
      <c r="BE753" s="13">
        <f>_xlfn.PERCENTRANK.EXC($AZ752:$AZ$1474,AZ753)</f>
        <v>0.74</v>
      </c>
      <c r="BF753" s="13">
        <f>1-_xlfn.PERCENTRANK.EXC($BA752:$BA$1474,BA753)</f>
        <v>0.73799999999999999</v>
      </c>
      <c r="BG753" s="13">
        <v>0</v>
      </c>
      <c r="BH753" s="16">
        <f t="shared" si="322"/>
        <v>0.54339999999999999</v>
      </c>
    </row>
    <row r="754" spans="1:60" collapsed="1">
      <c r="A754" s="4" t="s">
        <v>1694</v>
      </c>
      <c r="B754" s="4" t="s">
        <v>1695</v>
      </c>
      <c r="C754" s="4" t="s">
        <v>20</v>
      </c>
      <c r="D754" s="4" t="s">
        <v>1696</v>
      </c>
      <c r="E754" s="45">
        <v>141436192575</v>
      </c>
      <c r="F754" s="45">
        <v>79705882000</v>
      </c>
      <c r="G754" s="45">
        <v>95328000000</v>
      </c>
      <c r="H754" s="45">
        <v>105537000000</v>
      </c>
      <c r="I754" s="43">
        <v>3812875000</v>
      </c>
      <c r="J754" s="43">
        <v>10042000000</v>
      </c>
      <c r="K754" s="43">
        <v>10685000000</v>
      </c>
      <c r="L754" s="45">
        <v>8765000000</v>
      </c>
      <c r="M754" s="45">
        <v>47595510</v>
      </c>
      <c r="N754" s="45">
        <v>60299710</v>
      </c>
      <c r="O754" s="45">
        <v>60320410</v>
      </c>
      <c r="P754" s="45">
        <v>45955000000</v>
      </c>
      <c r="Q754" s="45">
        <v>12478000000</v>
      </c>
      <c r="R754" s="45">
        <v>23709000000</v>
      </c>
      <c r="S754" s="45">
        <v>9536000000</v>
      </c>
      <c r="T754" s="45">
        <v>92969038842</v>
      </c>
      <c r="U754" s="1">
        <v>17.4748705743676</v>
      </c>
      <c r="V754" s="8">
        <v>3</v>
      </c>
      <c r="W754" s="1"/>
      <c r="X754" s="11">
        <f t="shared" si="298"/>
        <v>0</v>
      </c>
      <c r="Y754" s="5">
        <f t="shared" si="299"/>
        <v>0</v>
      </c>
      <c r="Z754" s="5"/>
      <c r="AA754" s="5">
        <f t="shared" si="300"/>
        <v>0</v>
      </c>
      <c r="AB754" s="5"/>
      <c r="AC754" s="5"/>
      <c r="AD754" s="5"/>
      <c r="AE754" s="5">
        <f t="shared" si="301"/>
        <v>0</v>
      </c>
      <c r="AF754" s="10"/>
      <c r="AG754" s="12">
        <f t="shared" si="302"/>
        <v>4.7836808329904688E-2</v>
      </c>
      <c r="AH754" s="12">
        <f t="shared" si="303"/>
        <v>0.10534155756965424</v>
      </c>
      <c r="AI754" s="12">
        <f t="shared" si="323"/>
        <v>8.3051441674483834E-2</v>
      </c>
      <c r="AJ754" s="12">
        <f t="shared" si="304"/>
        <v>1.6649926749815691E-2</v>
      </c>
      <c r="AK754" s="12">
        <f t="shared" si="305"/>
        <v>1.7100912322928652E-2</v>
      </c>
      <c r="AL754" s="12">
        <f t="shared" si="306"/>
        <v>5.0182235884635329E-2</v>
      </c>
      <c r="AM754" s="12">
        <f t="shared" si="307"/>
        <v>-2.2413301110750572E-2</v>
      </c>
      <c r="AN754" s="6">
        <f t="shared" si="308"/>
        <v>1674.6512853838524</v>
      </c>
      <c r="AO754" s="6">
        <f t="shared" si="309"/>
        <v>1580.9031254047491</v>
      </c>
      <c r="AP754" s="6">
        <f t="shared" si="310"/>
        <v>1749.6068080439109</v>
      </c>
      <c r="AQ754" s="6">
        <f t="shared" si="311"/>
        <v>80.109972558335869</v>
      </c>
      <c r="AR754" s="6">
        <f t="shared" si="312"/>
        <v>166.5347975968707</v>
      </c>
      <c r="AS754" s="6">
        <f t="shared" si="313"/>
        <v>145.30736777153871</v>
      </c>
      <c r="AT754" s="12">
        <f t="shared" si="314"/>
        <v>2.5789743064570381E-3</v>
      </c>
      <c r="AU754" s="12">
        <f t="shared" si="315"/>
        <v>1.7042731352476581E-2</v>
      </c>
      <c r="AV754" s="12">
        <f t="shared" si="316"/>
        <v>3.5647179215488434E-2</v>
      </c>
      <c r="AW754" s="12">
        <f t="shared" si="317"/>
        <v>-2.2469221759482072E-2</v>
      </c>
      <c r="AX754" s="12">
        <f t="shared" si="318"/>
        <v>-2.2469221759482072E-2</v>
      </c>
      <c r="AY754" s="6">
        <f t="shared" si="319"/>
        <v>72606000000</v>
      </c>
      <c r="AZ754" s="13">
        <f t="shared" si="320"/>
        <v>0.12072005068451643</v>
      </c>
      <c r="BA754" s="14">
        <f t="shared" si="321"/>
        <v>10.606849839361095</v>
      </c>
      <c r="BB754" s="6"/>
      <c r="BC754" s="15"/>
      <c r="BD754" s="13">
        <f>_xlfn.PERCENTRANK.EXC($AX753:$AX$1474,AX754)</f>
        <v>0.60699999999999998</v>
      </c>
      <c r="BE754" s="13">
        <f>_xlfn.PERCENTRANK.EXC($AZ753:$AZ$1474,AZ754)</f>
        <v>0.76400000000000001</v>
      </c>
      <c r="BF754" s="13">
        <f>1-_xlfn.PERCENTRANK.EXC($BA753:$BA$1474,BA754)</f>
        <v>0.67700000000000005</v>
      </c>
      <c r="BG754" s="13">
        <v>0</v>
      </c>
      <c r="BH754" s="16">
        <f t="shared" si="322"/>
        <v>0.54500000000000004</v>
      </c>
    </row>
    <row r="755" spans="1:60" collapsed="1">
      <c r="A755" s="4" t="s">
        <v>2481</v>
      </c>
      <c r="B755" s="4" t="s">
        <v>2482</v>
      </c>
      <c r="C755" s="4" t="s">
        <v>20</v>
      </c>
      <c r="D755" s="4" t="s">
        <v>2416</v>
      </c>
      <c r="E755" s="45">
        <v>328241820111</v>
      </c>
      <c r="F755" s="45">
        <v>75458130000</v>
      </c>
      <c r="G755" s="45">
        <v>232956000000</v>
      </c>
      <c r="H755" s="45">
        <v>330123000000</v>
      </c>
      <c r="I755" s="43">
        <v>12482267000</v>
      </c>
      <c r="J755" s="43">
        <v>20454000000</v>
      </c>
      <c r="K755" s="43">
        <v>-7840000000</v>
      </c>
      <c r="L755" s="45">
        <v>26877000000</v>
      </c>
      <c r="M755" s="45">
        <v>141206620</v>
      </c>
      <c r="N755" s="45">
        <v>146617000</v>
      </c>
      <c r="O755" s="45">
        <v>170519000</v>
      </c>
      <c r="P755" s="45">
        <v>22879000000</v>
      </c>
      <c r="Q755" s="45">
        <v>2044000000</v>
      </c>
      <c r="R755" s="45">
        <v>121167000000</v>
      </c>
      <c r="S755" s="45"/>
      <c r="T755" s="45">
        <v>425947586140.5</v>
      </c>
      <c r="U755" s="1">
        <v>17.938650096306599</v>
      </c>
      <c r="V755" s="8">
        <v>2</v>
      </c>
      <c r="W755" s="1">
        <v>1.52383427032645</v>
      </c>
      <c r="X755" s="11">
        <f t="shared" si="298"/>
        <v>0</v>
      </c>
      <c r="Y755" s="5">
        <f t="shared" si="299"/>
        <v>0</v>
      </c>
      <c r="Z755" s="5"/>
      <c r="AA755" s="5">
        <f t="shared" si="300"/>
        <v>0</v>
      </c>
      <c r="AB755" s="5"/>
      <c r="AC755" s="5"/>
      <c r="AD755" s="5"/>
      <c r="AE755" s="17">
        <f t="shared" si="301"/>
        <v>0</v>
      </c>
      <c r="AF755" s="10"/>
      <c r="AG755" s="12">
        <f t="shared" si="302"/>
        <v>0.16541977650387044</v>
      </c>
      <c r="AH755" s="12">
        <f t="shared" si="303"/>
        <v>8.7801988358316596E-2</v>
      </c>
      <c r="AI755" s="12">
        <f t="shared" si="323"/>
        <v>8.1415108913950249E-2</v>
      </c>
      <c r="AJ755" s="12">
        <f t="shared" si="304"/>
        <v>9.069695991577098E-2</v>
      </c>
      <c r="AK755" s="12">
        <f t="shared" si="305"/>
        <v>5.9823748846902891E-2</v>
      </c>
      <c r="AL755" s="12">
        <f t="shared" si="306"/>
        <v>4.6148584962752093E-2</v>
      </c>
      <c r="AM755" s="12">
        <f t="shared" si="307"/>
        <v>4.6567128583144823E-2</v>
      </c>
      <c r="AN755" s="6">
        <f t="shared" si="308"/>
        <v>534.38096599153778</v>
      </c>
      <c r="AO755" s="6">
        <f t="shared" si="309"/>
        <v>1588.8744142902938</v>
      </c>
      <c r="AP755" s="6">
        <f t="shared" si="310"/>
        <v>1935.9895378227645</v>
      </c>
      <c r="AQ755" s="6">
        <f t="shared" si="311"/>
        <v>88.397179962242561</v>
      </c>
      <c r="AR755" s="6">
        <f t="shared" si="312"/>
        <v>139.50633282634348</v>
      </c>
      <c r="AS755" s="6">
        <f t="shared" si="313"/>
        <v>157.61879907810857</v>
      </c>
      <c r="AT755" s="12">
        <f t="shared" si="314"/>
        <v>7.8662084295398671E-2</v>
      </c>
      <c r="AU755" s="12">
        <f t="shared" si="315"/>
        <v>3.3480386764779269E-2</v>
      </c>
      <c r="AV755" s="12">
        <f t="shared" si="316"/>
        <v>3.4605261231999584E-2</v>
      </c>
      <c r="AW755" s="12">
        <f t="shared" si="317"/>
        <v>2.0553277844745477E-2</v>
      </c>
      <c r="AX755" s="12">
        <f t="shared" si="318"/>
        <v>2.0553277844745477E-2</v>
      </c>
      <c r="AY755" s="6">
        <f t="shared" si="319"/>
        <v>146090000000</v>
      </c>
      <c r="AZ755" s="13">
        <f t="shared" si="320"/>
        <v>0.18397563146005885</v>
      </c>
      <c r="BA755" s="14">
        <f t="shared" si="321"/>
        <v>15.848033119042306</v>
      </c>
      <c r="BB755" s="6"/>
      <c r="BC755" s="15"/>
      <c r="BD755" s="13">
        <f>_xlfn.PERCENTRANK.EXC($AX754:$AX$1474,AX755)</f>
        <v>0.88700000000000001</v>
      </c>
      <c r="BE755" s="13">
        <f>_xlfn.PERCENTRANK.EXC($AZ754:$AZ$1474,AZ755)</f>
        <v>0.89800000000000002</v>
      </c>
      <c r="BF755" s="13">
        <f>1-_xlfn.PERCENTRANK.EXC($BA754:$BA$1474,BA755)</f>
        <v>0.43999999999999995</v>
      </c>
      <c r="BG755" s="13">
        <v>0</v>
      </c>
      <c r="BH755" s="16">
        <f t="shared" si="322"/>
        <v>0.53299999999999992</v>
      </c>
    </row>
    <row r="756" spans="1:60" collapsed="1">
      <c r="A756" s="4" t="s">
        <v>645</v>
      </c>
      <c r="B756" s="4" t="s">
        <v>646</v>
      </c>
      <c r="C756" s="4" t="s">
        <v>20</v>
      </c>
      <c r="D756" s="4" t="s">
        <v>638</v>
      </c>
      <c r="E756" s="45">
        <v>309946030000</v>
      </c>
      <c r="F756" s="45">
        <v>458701000000</v>
      </c>
      <c r="G756" s="45">
        <v>410503000000</v>
      </c>
      <c r="H756" s="45">
        <v>780060000000</v>
      </c>
      <c r="I756" s="43">
        <v>44945000000</v>
      </c>
      <c r="J756" s="43">
        <v>32476000000</v>
      </c>
      <c r="K756" s="43">
        <v>33884000000</v>
      </c>
      <c r="L756" s="45">
        <v>36303000000</v>
      </c>
      <c r="M756" s="45">
        <v>59980800</v>
      </c>
      <c r="N756" s="45">
        <v>59186600</v>
      </c>
      <c r="O756" s="45">
        <v>59514000</v>
      </c>
      <c r="P756" s="45">
        <v>89335000000</v>
      </c>
      <c r="Q756" s="45">
        <v>220646000000</v>
      </c>
      <c r="R756" s="45">
        <v>173222000000</v>
      </c>
      <c r="S756" s="45">
        <v>52042000000</v>
      </c>
      <c r="T756" s="45">
        <v>346453123304</v>
      </c>
      <c r="U756" s="1">
        <v>18.9242269337906</v>
      </c>
      <c r="V756" s="8">
        <v>3</v>
      </c>
      <c r="W756" s="1">
        <v>0.26099864546416002</v>
      </c>
      <c r="X756" s="11">
        <f t="shared" si="298"/>
        <v>0</v>
      </c>
      <c r="Y756" s="5">
        <f t="shared" si="299"/>
        <v>0</v>
      </c>
      <c r="Z756" s="5"/>
      <c r="AA756" s="5">
        <f t="shared" si="300"/>
        <v>0</v>
      </c>
      <c r="AB756" s="5"/>
      <c r="AC756" s="5"/>
      <c r="AD756" s="5"/>
      <c r="AE756" s="5">
        <f t="shared" si="301"/>
        <v>0</v>
      </c>
      <c r="AF756" s="10"/>
      <c r="AG756" s="12">
        <f t="shared" si="302"/>
        <v>9.7983217825991217E-2</v>
      </c>
      <c r="AH756" s="12">
        <f t="shared" si="303"/>
        <v>7.9112698323763775E-2</v>
      </c>
      <c r="AI756" s="12">
        <f t="shared" si="323"/>
        <v>4.6538727790169987E-2</v>
      </c>
      <c r="AJ756" s="12">
        <f t="shared" si="304"/>
        <v>3.1726551263494551E-2</v>
      </c>
      <c r="AK756" s="12">
        <f t="shared" si="305"/>
        <v>0.11293195493241392</v>
      </c>
      <c r="AL756" s="12">
        <f t="shared" si="306"/>
        <v>-1.2482564082801906E-2</v>
      </c>
      <c r="AM756" s="12">
        <f t="shared" si="307"/>
        <v>1.8739933788828766E-2</v>
      </c>
      <c r="AN756" s="6">
        <f t="shared" si="308"/>
        <v>7647.463855100299</v>
      </c>
      <c r="AO756" s="6">
        <f t="shared" si="309"/>
        <v>6935.7422119195899</v>
      </c>
      <c r="AP756" s="6">
        <f t="shared" si="310"/>
        <v>13107.168061296501</v>
      </c>
      <c r="AQ756" s="6">
        <f t="shared" si="311"/>
        <v>749.32311673068716</v>
      </c>
      <c r="AR756" s="6">
        <f t="shared" si="312"/>
        <v>548.70528126298859</v>
      </c>
      <c r="AS756" s="6">
        <f t="shared" si="313"/>
        <v>609.99092650468799</v>
      </c>
      <c r="AT756" s="12">
        <f t="shared" si="314"/>
        <v>3.2200825498891916E-2</v>
      </c>
      <c r="AU756" s="12">
        <f t="shared" si="315"/>
        <v>0.11190919291930568</v>
      </c>
      <c r="AV756" s="12">
        <f t="shared" si="316"/>
        <v>-1.2028612329512467E-2</v>
      </c>
      <c r="AW756" s="12">
        <f t="shared" si="317"/>
        <v>1.7803732342821288E-2</v>
      </c>
      <c r="AX756" s="12">
        <f t="shared" si="318"/>
        <v>-1.2482564082801906E-2</v>
      </c>
      <c r="AY756" s="6">
        <f t="shared" si="319"/>
        <v>431161000000</v>
      </c>
      <c r="AZ756" s="13">
        <f t="shared" si="320"/>
        <v>8.4198246130795684E-2</v>
      </c>
      <c r="BA756" s="14">
        <f t="shared" si="321"/>
        <v>9.5433744677850321</v>
      </c>
      <c r="BB756" s="6"/>
      <c r="BC756" s="15"/>
      <c r="BD756" s="13">
        <f>_xlfn.PERCENTRANK.EXC($AX755:$AX$1474,AX756)</f>
        <v>0.66900000000000004</v>
      </c>
      <c r="BE756" s="13">
        <f>_xlfn.PERCENTRANK.EXC($AZ755:$AZ$1474,AZ756)</f>
        <v>0.58199999999999996</v>
      </c>
      <c r="BF756" s="13">
        <f>1-_xlfn.PERCENTRANK.EXC($BA755:$BA$1474,BA756)</f>
        <v>0.72899999999999998</v>
      </c>
      <c r="BG756" s="13">
        <v>0</v>
      </c>
      <c r="BH756" s="16">
        <f t="shared" si="322"/>
        <v>0.54180000000000006</v>
      </c>
    </row>
    <row r="757" spans="1:60" collapsed="1">
      <c r="A757" s="4" t="s">
        <v>597</v>
      </c>
      <c r="B757" s="4" t="s">
        <v>598</v>
      </c>
      <c r="C757" s="4" t="s">
        <v>20</v>
      </c>
      <c r="D757" s="4" t="s">
        <v>582</v>
      </c>
      <c r="E757" s="45">
        <v>226283651176</v>
      </c>
      <c r="F757" s="45">
        <v>91227000000</v>
      </c>
      <c r="G757" s="45">
        <v>114954000000</v>
      </c>
      <c r="H757" s="45">
        <v>140043000000</v>
      </c>
      <c r="I757" s="43">
        <v>14224000000</v>
      </c>
      <c r="J757" s="43">
        <v>15934000000</v>
      </c>
      <c r="K757" s="43">
        <v>18969000000</v>
      </c>
      <c r="L757" s="45">
        <v>20482000000</v>
      </c>
      <c r="M757" s="45">
        <v>70548000</v>
      </c>
      <c r="N757" s="45">
        <v>69592000</v>
      </c>
      <c r="O757" s="45">
        <v>76437000</v>
      </c>
      <c r="P757" s="45">
        <v>57909000000</v>
      </c>
      <c r="Q757" s="45">
        <v>101725000000</v>
      </c>
      <c r="R757" s="45">
        <v>93415000000</v>
      </c>
      <c r="S757" s="45">
        <v>16443000000</v>
      </c>
      <c r="T757" s="45">
        <v>247644654927</v>
      </c>
      <c r="U757" s="1">
        <v>13.1715693102031</v>
      </c>
      <c r="V757" s="8">
        <v>3</v>
      </c>
      <c r="W757" s="1"/>
      <c r="X757" s="11">
        <f t="shared" si="298"/>
        <v>0</v>
      </c>
      <c r="Y757" s="5">
        <f t="shared" si="299"/>
        <v>0</v>
      </c>
      <c r="Z757" s="5"/>
      <c r="AA757" s="5">
        <f t="shared" si="300"/>
        <v>0</v>
      </c>
      <c r="AB757" s="5"/>
      <c r="AC757" s="5"/>
      <c r="AD757" s="5"/>
      <c r="AE757" s="11">
        <f t="shared" si="301"/>
        <v>0</v>
      </c>
      <c r="AF757" s="10"/>
      <c r="AG757" s="12">
        <f t="shared" si="302"/>
        <v>0.155918752123823</v>
      </c>
      <c r="AH757" s="12">
        <f t="shared" si="303"/>
        <v>0.13861196652574073</v>
      </c>
      <c r="AI757" s="12">
        <f t="shared" si="323"/>
        <v>0.14625507879722657</v>
      </c>
      <c r="AJ757" s="12">
        <f t="shared" si="304"/>
        <v>2.553218536384283E-2</v>
      </c>
      <c r="AK757" s="12">
        <f t="shared" si="305"/>
        <v>3.3450198407189324E-2</v>
      </c>
      <c r="AL757" s="12">
        <f t="shared" si="306"/>
        <v>2.1679647964105042E-2</v>
      </c>
      <c r="AM757" s="12">
        <f t="shared" si="307"/>
        <v>4.2736537511060657E-2</v>
      </c>
      <c r="AN757" s="6">
        <f t="shared" si="308"/>
        <v>1293.1195781595509</v>
      </c>
      <c r="AO757" s="6">
        <f t="shared" si="309"/>
        <v>1651.827796298425</v>
      </c>
      <c r="AP757" s="6">
        <f t="shared" si="310"/>
        <v>1832.1362690843439</v>
      </c>
      <c r="AQ757" s="6">
        <f t="shared" si="311"/>
        <v>201.62159097352159</v>
      </c>
      <c r="AR757" s="6">
        <f t="shared" si="312"/>
        <v>228.96309920680537</v>
      </c>
      <c r="AS757" s="6">
        <f t="shared" si="313"/>
        <v>267.95923440218741</v>
      </c>
      <c r="AT757" s="12">
        <f t="shared" si="314"/>
        <v>2.07070692858351E-2</v>
      </c>
      <c r="AU757" s="12">
        <f t="shared" si="315"/>
        <v>1.7416633879510535E-2</v>
      </c>
      <c r="AV757" s="12">
        <f t="shared" si="316"/>
        <v>1.6872658026275023E-2</v>
      </c>
      <c r="AW757" s="12">
        <f t="shared" si="317"/>
        <v>2.6558899163978245E-2</v>
      </c>
      <c r="AX757" s="12">
        <f t="shared" si="318"/>
        <v>1.6872658026275023E-2</v>
      </c>
      <c r="AY757" s="6">
        <f t="shared" si="319"/>
        <v>236606000000</v>
      </c>
      <c r="AZ757" s="13">
        <f t="shared" si="320"/>
        <v>8.656585209166294E-2</v>
      </c>
      <c r="BA757" s="14">
        <f t="shared" si="321"/>
        <v>12.090843419929694</v>
      </c>
      <c r="BB757" s="6"/>
      <c r="BC757" s="15"/>
      <c r="BD757" s="13">
        <f>_xlfn.PERCENTRANK.EXC($AX756:$AX$1474,AX757)</f>
        <v>0.86499999999999999</v>
      </c>
      <c r="BE757" s="13">
        <f>_xlfn.PERCENTRANK.EXC($AZ756:$AZ$1474,AZ757)</f>
        <v>0.60399999999999998</v>
      </c>
      <c r="BF757" s="13">
        <f>1-_xlfn.PERCENTRANK.EXC($BA756:$BA$1474,BA757)</f>
        <v>0.61699999999999999</v>
      </c>
      <c r="BG757" s="13">
        <v>0</v>
      </c>
      <c r="BH757" s="16">
        <f t="shared" si="322"/>
        <v>0.54059999999999997</v>
      </c>
    </row>
    <row r="758" spans="1:60" collapsed="1">
      <c r="A758" s="4" t="s">
        <v>2775</v>
      </c>
      <c r="B758" s="4" t="s">
        <v>2776</v>
      </c>
      <c r="C758" s="4" t="s">
        <v>20</v>
      </c>
      <c r="D758" s="4" t="s">
        <v>2740</v>
      </c>
      <c r="E758" s="45">
        <v>131729259168</v>
      </c>
      <c r="F758" s="45">
        <v>158337000000</v>
      </c>
      <c r="G758" s="45">
        <v>183114000000</v>
      </c>
      <c r="H758" s="45">
        <v>227423000000</v>
      </c>
      <c r="I758" s="43">
        <v>5062000000</v>
      </c>
      <c r="J758" s="43">
        <v>11873000000</v>
      </c>
      <c r="K758" s="43">
        <v>10520000000</v>
      </c>
      <c r="L758" s="45">
        <v>10184000000</v>
      </c>
      <c r="M758" s="45">
        <v>73198370</v>
      </c>
      <c r="N758" s="45">
        <v>73140000</v>
      </c>
      <c r="O758" s="45">
        <v>71459000</v>
      </c>
      <c r="P758" s="45">
        <v>68740000000</v>
      </c>
      <c r="Q758" s="45">
        <v>24247000000</v>
      </c>
      <c r="R758" s="45">
        <v>83369000000</v>
      </c>
      <c r="S758" s="45">
        <v>51890000000</v>
      </c>
      <c r="T758" s="45">
        <v>83853572913.999893</v>
      </c>
      <c r="U758" s="1">
        <v>14.574076676843999</v>
      </c>
      <c r="V758" s="8">
        <v>3</v>
      </c>
      <c r="W758" s="1"/>
      <c r="X758" s="11">
        <f t="shared" si="298"/>
        <v>0</v>
      </c>
      <c r="Y758" s="5">
        <f t="shared" si="299"/>
        <v>0</v>
      </c>
      <c r="Z758" s="5"/>
      <c r="AA758" s="5">
        <f t="shared" si="300"/>
        <v>0</v>
      </c>
      <c r="AB758" s="5"/>
      <c r="AC758" s="5"/>
      <c r="AD758" s="5"/>
      <c r="AE758" s="5">
        <f t="shared" si="301"/>
        <v>0</v>
      </c>
      <c r="AF758" s="10"/>
      <c r="AG758" s="12">
        <f t="shared" si="302"/>
        <v>3.1969785962851389E-2</v>
      </c>
      <c r="AH758" s="12">
        <f t="shared" si="303"/>
        <v>6.4839389669823166E-2</v>
      </c>
      <c r="AI758" s="12">
        <f t="shared" si="323"/>
        <v>4.4779991469640276E-2</v>
      </c>
      <c r="AJ758" s="12">
        <f t="shared" si="304"/>
        <v>2.1527625752506774E-2</v>
      </c>
      <c r="AK758" s="12">
        <f t="shared" si="305"/>
        <v>3.6777282260280098E-2</v>
      </c>
      <c r="AL758" s="12">
        <f t="shared" si="306"/>
        <v>4.1978128189978925E-2</v>
      </c>
      <c r="AM758" s="12">
        <f t="shared" si="307"/>
        <v>-2.5250576192744845E-2</v>
      </c>
      <c r="AN758" s="6">
        <f t="shared" si="308"/>
        <v>2163.1219383710322</v>
      </c>
      <c r="AO758" s="6">
        <f t="shared" si="309"/>
        <v>2503.6095159967185</v>
      </c>
      <c r="AP758" s="6">
        <f t="shared" si="310"/>
        <v>3182.5662267873886</v>
      </c>
      <c r="AQ758" s="6">
        <f t="shared" si="311"/>
        <v>69.154545381270111</v>
      </c>
      <c r="AR758" s="6">
        <f t="shared" si="312"/>
        <v>162.33251298878861</v>
      </c>
      <c r="AS758" s="6">
        <f t="shared" si="313"/>
        <v>142.5152884871045</v>
      </c>
      <c r="AT758" s="12">
        <f t="shared" si="314"/>
        <v>2.2973767149716551E-2</v>
      </c>
      <c r="AU758" s="12">
        <f t="shared" si="315"/>
        <v>4.0802857801925496E-2</v>
      </c>
      <c r="AV758" s="12">
        <f t="shared" si="316"/>
        <v>4.3453220657549529E-2</v>
      </c>
      <c r="AW758" s="12">
        <f t="shared" si="317"/>
        <v>-2.1465841026522048E-2</v>
      </c>
      <c r="AX758" s="12">
        <f t="shared" si="318"/>
        <v>-2.5250576192744845E-2</v>
      </c>
      <c r="AY758" s="6">
        <f t="shared" si="319"/>
        <v>124466000000</v>
      </c>
      <c r="AZ758" s="13">
        <f t="shared" si="320"/>
        <v>8.1821541625825528E-2</v>
      </c>
      <c r="BA758" s="14">
        <f t="shared" si="321"/>
        <v>8.2338543709740666</v>
      </c>
      <c r="BB758" s="6"/>
      <c r="BC758" s="15"/>
      <c r="BD758" s="13">
        <f>_xlfn.PERCENTRANK.EXC($AX757:$AX$1474,AX758)</f>
        <v>0.59499999999999997</v>
      </c>
      <c r="BE758" s="13">
        <f>_xlfn.PERCENTRANK.EXC($AZ757:$AZ$1474,AZ758)</f>
        <v>0.56399999999999995</v>
      </c>
      <c r="BF758" s="13">
        <f>1-_xlfn.PERCENTRANK.EXC($BA757:$BA$1474,BA758)</f>
        <v>0.78900000000000003</v>
      </c>
      <c r="BG758" s="13">
        <v>0</v>
      </c>
      <c r="BH758" s="16">
        <f t="shared" si="322"/>
        <v>0.54740000000000011</v>
      </c>
    </row>
    <row r="759" spans="1:60" collapsed="1">
      <c r="A759" s="4" t="s">
        <v>3049</v>
      </c>
      <c r="B759" s="4" t="s">
        <v>3050</v>
      </c>
      <c r="C759" s="4" t="s">
        <v>20</v>
      </c>
      <c r="D759" s="4" t="s">
        <v>1564</v>
      </c>
      <c r="E759" s="45">
        <v>31652084800</v>
      </c>
      <c r="F759" s="45">
        <v>12801395000</v>
      </c>
      <c r="G759" s="45">
        <v>19347773000</v>
      </c>
      <c r="H759" s="45">
        <v>22677852000</v>
      </c>
      <c r="I759" s="43">
        <v>448822000</v>
      </c>
      <c r="J759" s="43">
        <v>275094000</v>
      </c>
      <c r="K759" s="43">
        <v>1305072000</v>
      </c>
      <c r="L759" s="45">
        <v>1798470000</v>
      </c>
      <c r="M759" s="45">
        <v>27241000</v>
      </c>
      <c r="N759" s="45">
        <v>26852000</v>
      </c>
      <c r="O759" s="45">
        <v>26851000</v>
      </c>
      <c r="P759" s="45">
        <v>3267472000</v>
      </c>
      <c r="Q759" s="45">
        <v>4637114000</v>
      </c>
      <c r="R759" s="45">
        <v>3333013000</v>
      </c>
      <c r="S759" s="45">
        <v>1742322000</v>
      </c>
      <c r="T759" s="45">
        <v>30075295200</v>
      </c>
      <c r="U759" s="1">
        <v>12.8006286477589</v>
      </c>
      <c r="V759" s="8">
        <v>5</v>
      </c>
      <c r="W759" s="1"/>
      <c r="X759" s="11">
        <f t="shared" si="298"/>
        <v>0</v>
      </c>
      <c r="Y759" s="5">
        <f t="shared" si="299"/>
        <v>0</v>
      </c>
      <c r="Z759" s="5"/>
      <c r="AA759" s="5">
        <f t="shared" si="300"/>
        <v>0</v>
      </c>
      <c r="AB759" s="5"/>
      <c r="AC759" s="5"/>
      <c r="AD759" s="5"/>
      <c r="AE759" s="5">
        <f t="shared" si="301"/>
        <v>0</v>
      </c>
      <c r="AF759" s="10"/>
      <c r="AG759" s="12">
        <f t="shared" si="302"/>
        <v>3.5060397714467839E-2</v>
      </c>
      <c r="AH759" s="12">
        <f t="shared" si="303"/>
        <v>1.4218380585713921E-2</v>
      </c>
      <c r="AI759" s="12">
        <f t="shared" si="323"/>
        <v>7.9305129956752513E-2</v>
      </c>
      <c r="AJ759" s="12">
        <f t="shared" si="304"/>
        <v>3.4209462325861306E-2</v>
      </c>
      <c r="AK759" s="12">
        <f t="shared" si="305"/>
        <v>2.6821977670300035E-2</v>
      </c>
      <c r="AL759" s="12">
        <f t="shared" si="306"/>
        <v>8.5076937584966261E-2</v>
      </c>
      <c r="AM759" s="12">
        <f t="shared" si="307"/>
        <v>0.36742551728999295</v>
      </c>
      <c r="AN759" s="6">
        <f t="shared" si="308"/>
        <v>469.93116992768256</v>
      </c>
      <c r="AO759" s="6">
        <f t="shared" si="309"/>
        <v>720.53377774467447</v>
      </c>
      <c r="AP759" s="6">
        <f t="shared" si="310"/>
        <v>844.58128188894273</v>
      </c>
      <c r="AQ759" s="6">
        <f t="shared" si="311"/>
        <v>16.475973716089719</v>
      </c>
      <c r="AR759" s="6">
        <f t="shared" si="312"/>
        <v>10.24482347683599</v>
      </c>
      <c r="AS759" s="6">
        <f t="shared" si="313"/>
        <v>66.979628319243233</v>
      </c>
      <c r="AT759" s="12">
        <f t="shared" si="314"/>
        <v>3.5087095196884688E-2</v>
      </c>
      <c r="AU759" s="12">
        <f t="shared" si="315"/>
        <v>2.6828351151387597E-2</v>
      </c>
      <c r="AV759" s="12">
        <f t="shared" si="316"/>
        <v>8.5997736729340968E-2</v>
      </c>
      <c r="AW759" s="12">
        <f t="shared" si="317"/>
        <v>0.36743400489627964</v>
      </c>
      <c r="AX759" s="12">
        <f t="shared" si="318"/>
        <v>2.6821977670300035E-2</v>
      </c>
      <c r="AY759" s="6">
        <f t="shared" si="319"/>
        <v>9495277000</v>
      </c>
      <c r="AZ759" s="13">
        <f t="shared" si="320"/>
        <v>0.18940679666322527</v>
      </c>
      <c r="BA759" s="14">
        <f t="shared" si="321"/>
        <v>16.722711638225828</v>
      </c>
      <c r="BB759" s="6"/>
      <c r="BC759" s="15"/>
      <c r="BD759" s="13">
        <f>_xlfn.PERCENTRANK.EXC($AX758:$AX$1474,AX759)</f>
        <v>0.92</v>
      </c>
      <c r="BE759" s="13">
        <f>_xlfn.PERCENTRANK.EXC($AZ758:$AZ$1474,AZ759)</f>
        <v>0.90100000000000002</v>
      </c>
      <c r="BF759" s="13">
        <f>1-_xlfn.PERCENTRANK.EXC($BA758:$BA$1474,BA759)</f>
        <v>0.39700000000000002</v>
      </c>
      <c r="BG759" s="13">
        <v>0</v>
      </c>
      <c r="BH759" s="16">
        <f t="shared" si="322"/>
        <v>0.52300000000000013</v>
      </c>
    </row>
    <row r="760" spans="1:60" collapsed="1">
      <c r="A760" s="4" t="s">
        <v>886</v>
      </c>
      <c r="B760" s="4" t="s">
        <v>887</v>
      </c>
      <c r="C760" s="4" t="s">
        <v>20</v>
      </c>
      <c r="D760" s="4" t="s">
        <v>803</v>
      </c>
      <c r="E760" s="45">
        <v>582891647026</v>
      </c>
      <c r="F760" s="45">
        <v>320119000000</v>
      </c>
      <c r="G760" s="45">
        <v>401266000000</v>
      </c>
      <c r="H760" s="45">
        <v>559240000000</v>
      </c>
      <c r="I760" s="43">
        <v>51873000000</v>
      </c>
      <c r="J760" s="43">
        <v>51130000000</v>
      </c>
      <c r="K760" s="43">
        <v>49509000000</v>
      </c>
      <c r="L760" s="45">
        <v>55496000000</v>
      </c>
      <c r="M760" s="45">
        <v>337186000</v>
      </c>
      <c r="N760" s="45">
        <v>322760000</v>
      </c>
      <c r="O760" s="45">
        <v>310189000</v>
      </c>
      <c r="P760" s="45">
        <v>119955000000</v>
      </c>
      <c r="Q760" s="45">
        <v>214423000000</v>
      </c>
      <c r="R760" s="45">
        <v>366446000000</v>
      </c>
      <c r="S760" s="45">
        <v>44872000000</v>
      </c>
      <c r="T760" s="45">
        <v>604783012560.00098</v>
      </c>
      <c r="U760" s="1">
        <v>14.819718128961201</v>
      </c>
      <c r="V760" s="8">
        <v>2</v>
      </c>
      <c r="W760" s="1">
        <v>0.15524197039217499</v>
      </c>
      <c r="X760" s="11">
        <f t="shared" si="298"/>
        <v>0</v>
      </c>
      <c r="Y760" s="5">
        <f t="shared" si="299"/>
        <v>0</v>
      </c>
      <c r="Z760" s="5"/>
      <c r="AA760" s="5">
        <f t="shared" si="300"/>
        <v>0</v>
      </c>
      <c r="AB760" s="5"/>
      <c r="AC760" s="5"/>
      <c r="AD760" s="5"/>
      <c r="AE760" s="5">
        <f t="shared" si="301"/>
        <v>0</v>
      </c>
      <c r="AF760" s="10"/>
      <c r="AG760" s="12">
        <f t="shared" si="302"/>
        <v>0.16204286530946305</v>
      </c>
      <c r="AH760" s="12">
        <f t="shared" si="303"/>
        <v>0.12742171028694182</v>
      </c>
      <c r="AI760" s="12">
        <f t="shared" si="323"/>
        <v>9.9234675631213784E-2</v>
      </c>
      <c r="AJ760" s="12">
        <f t="shared" si="304"/>
        <v>3.3361229422350647E-2</v>
      </c>
      <c r="AK760" s="12">
        <f t="shared" si="305"/>
        <v>5.6884780728794215E-2</v>
      </c>
      <c r="AL760" s="12">
        <f t="shared" si="306"/>
        <v>3.9792210123050786E-3</v>
      </c>
      <c r="AM760" s="12">
        <f t="shared" si="307"/>
        <v>1.3750266668016486E-2</v>
      </c>
      <c r="AN760" s="6">
        <f t="shared" si="308"/>
        <v>949.38401950258913</v>
      </c>
      <c r="AO760" s="6">
        <f t="shared" si="309"/>
        <v>1243.2333622505887</v>
      </c>
      <c r="AP760" s="6">
        <f t="shared" si="310"/>
        <v>1802.9008120855349</v>
      </c>
      <c r="AQ760" s="6">
        <f t="shared" si="311"/>
        <v>153.84090679921468</v>
      </c>
      <c r="AR760" s="6">
        <f t="shared" si="312"/>
        <v>158.41492130375511</v>
      </c>
      <c r="AS760" s="6">
        <f t="shared" si="313"/>
        <v>178.91027728255997</v>
      </c>
      <c r="AT760" s="12">
        <f t="shared" si="314"/>
        <v>3.8446466187686879E-2</v>
      </c>
      <c r="AU760" s="12">
        <f t="shared" si="315"/>
        <v>6.3905848753029293E-2</v>
      </c>
      <c r="AV760" s="12">
        <f t="shared" si="316"/>
        <v>8.9198670332315544E-3</v>
      </c>
      <c r="AW760" s="12">
        <f t="shared" si="317"/>
        <v>2.0484784670020906E-2</v>
      </c>
      <c r="AX760" s="12">
        <f t="shared" si="318"/>
        <v>3.9792210123050786E-3</v>
      </c>
      <c r="AY760" s="6">
        <f t="shared" si="319"/>
        <v>655952000000</v>
      </c>
      <c r="AZ760" s="13">
        <f t="shared" si="320"/>
        <v>8.4603751494011753E-2</v>
      </c>
      <c r="BA760" s="14">
        <f t="shared" si="321"/>
        <v>10.897776642640929</v>
      </c>
      <c r="BB760" s="6"/>
      <c r="BC760" s="15"/>
      <c r="BD760" s="13">
        <f>_xlfn.PERCENTRANK.EXC($AX759:$AX$1474,AX760)</f>
        <v>0.78500000000000003</v>
      </c>
      <c r="BE760" s="13">
        <f>_xlfn.PERCENTRANK.EXC($AZ759:$AZ$1474,AZ760)</f>
        <v>0.58499999999999996</v>
      </c>
      <c r="BF760" s="13">
        <f>1-_xlfn.PERCENTRANK.EXC($BA759:$BA$1474,BA760)</f>
        <v>0.66399999999999992</v>
      </c>
      <c r="BG760" s="13">
        <v>0</v>
      </c>
      <c r="BH760" s="16">
        <f t="shared" si="322"/>
        <v>0.53960000000000008</v>
      </c>
    </row>
    <row r="761" spans="1:60" collapsed="1">
      <c r="A761" s="4" t="s">
        <v>2197</v>
      </c>
      <c r="B761" s="4" t="s">
        <v>2198</v>
      </c>
      <c r="C761" s="4" t="s">
        <v>20</v>
      </c>
      <c r="D761" s="4" t="s">
        <v>2199</v>
      </c>
      <c r="E761" s="45">
        <v>117395120640</v>
      </c>
      <c r="F761" s="45">
        <v>91543634000</v>
      </c>
      <c r="G761" s="45">
        <v>108371000000</v>
      </c>
      <c r="H761" s="45">
        <v>165202000000</v>
      </c>
      <c r="I761" s="43">
        <v>5494311000</v>
      </c>
      <c r="J761" s="43">
        <v>7006000000</v>
      </c>
      <c r="K761" s="43">
        <v>4510000000</v>
      </c>
      <c r="L761" s="45">
        <v>10751000000</v>
      </c>
      <c r="M761" s="45">
        <v>8747500</v>
      </c>
      <c r="N761" s="45">
        <v>8433700</v>
      </c>
      <c r="O761" s="45">
        <v>8421000</v>
      </c>
      <c r="P761" s="45">
        <v>54745000000</v>
      </c>
      <c r="Q761" s="45">
        <v>39445000000</v>
      </c>
      <c r="R761" s="45">
        <v>39310000000</v>
      </c>
      <c r="S761" s="45">
        <v>25038000000</v>
      </c>
      <c r="T761" s="45">
        <v>154735265920</v>
      </c>
      <c r="U761" s="1">
        <v>8.4299638926792504</v>
      </c>
      <c r="V761" s="8">
        <v>3</v>
      </c>
      <c r="W761" s="1">
        <v>1.69723803499895</v>
      </c>
      <c r="X761" s="11">
        <f t="shared" si="298"/>
        <v>0</v>
      </c>
      <c r="Y761" s="5">
        <f t="shared" si="299"/>
        <v>0</v>
      </c>
      <c r="Z761" s="5"/>
      <c r="AA761" s="5">
        <f t="shared" si="300"/>
        <v>0</v>
      </c>
      <c r="AB761" s="5"/>
      <c r="AC761" s="5"/>
      <c r="AD761" s="5"/>
      <c r="AE761" s="5">
        <f t="shared" si="301"/>
        <v>0</v>
      </c>
      <c r="AF761" s="10"/>
      <c r="AG761" s="12">
        <f t="shared" si="302"/>
        <v>6.0018493476018224E-2</v>
      </c>
      <c r="AH761" s="12">
        <f t="shared" si="303"/>
        <v>6.4648291517103287E-2</v>
      </c>
      <c r="AI761" s="12">
        <f t="shared" si="323"/>
        <v>6.5077904625851987E-2</v>
      </c>
      <c r="AJ761" s="12">
        <f t="shared" si="304"/>
        <v>3.5336672083390308E-2</v>
      </c>
      <c r="AK761" s="12">
        <f t="shared" si="305"/>
        <v>7.2795730997712749E-2</v>
      </c>
      <c r="AL761" s="12">
        <f t="shared" si="306"/>
        <v>4.0277377858560559E-2</v>
      </c>
      <c r="AM761" s="12">
        <f t="shared" si="307"/>
        <v>7.39806452995877E-2</v>
      </c>
      <c r="AN761" s="6">
        <f t="shared" si="308"/>
        <v>10465.119634181194</v>
      </c>
      <c r="AO761" s="6">
        <f t="shared" si="309"/>
        <v>12849.757520424013</v>
      </c>
      <c r="AP761" s="6">
        <f t="shared" si="310"/>
        <v>19617.860111625698</v>
      </c>
      <c r="AQ761" s="6">
        <f t="shared" si="311"/>
        <v>628.10071448985423</v>
      </c>
      <c r="AR761" s="6">
        <f t="shared" si="312"/>
        <v>830.71487010446185</v>
      </c>
      <c r="AS761" s="6">
        <f t="shared" si="313"/>
        <v>1276.6892293076833</v>
      </c>
      <c r="AT761" s="12">
        <f t="shared" si="314"/>
        <v>3.7655944962850851E-2</v>
      </c>
      <c r="AU761" s="12">
        <f t="shared" si="315"/>
        <v>7.3065215068717659E-2</v>
      </c>
      <c r="AV761" s="12">
        <f t="shared" si="316"/>
        <v>4.2607718485565327E-2</v>
      </c>
      <c r="AW761" s="12">
        <f t="shared" si="317"/>
        <v>7.4250427018616838E-2</v>
      </c>
      <c r="AX761" s="12">
        <f t="shared" si="318"/>
        <v>3.5336672083390308E-2</v>
      </c>
      <c r="AY761" s="6">
        <f t="shared" si="319"/>
        <v>108462000000</v>
      </c>
      <c r="AZ761" s="13">
        <f t="shared" si="320"/>
        <v>9.912227323855359E-2</v>
      </c>
      <c r="BA761" s="14">
        <f t="shared" si="321"/>
        <v>14.392639374941865</v>
      </c>
      <c r="BB761" s="6"/>
      <c r="BC761" s="15"/>
      <c r="BD761" s="13">
        <f>_xlfn.PERCENTRANK.EXC($AX760:$AX$1474,AX761)</f>
        <v>0.94899999999999995</v>
      </c>
      <c r="BE761" s="13">
        <f>_xlfn.PERCENTRANK.EXC($AZ760:$AZ$1474,AZ761)</f>
        <v>0.67500000000000004</v>
      </c>
      <c r="BF761" s="13">
        <f>1-_xlfn.PERCENTRANK.EXC($BA760:$BA$1474,BA761)</f>
        <v>0.50600000000000001</v>
      </c>
      <c r="BG761" s="13">
        <v>0</v>
      </c>
      <c r="BH761" s="16">
        <f t="shared" si="322"/>
        <v>0.5272</v>
      </c>
    </row>
    <row r="762" spans="1:60" collapsed="1">
      <c r="A762" s="4" t="s">
        <v>2608</v>
      </c>
      <c r="B762" s="4" t="s">
        <v>2609</v>
      </c>
      <c r="C762" s="4" t="s">
        <v>20</v>
      </c>
      <c r="D762" s="4" t="s">
        <v>2543</v>
      </c>
      <c r="E762" s="45">
        <v>857952600000</v>
      </c>
      <c r="F762" s="45">
        <v>174351000000</v>
      </c>
      <c r="G762" s="45">
        <v>180289000000</v>
      </c>
      <c r="H762" s="45">
        <v>228065000000</v>
      </c>
      <c r="I762" s="43">
        <v>20743000000</v>
      </c>
      <c r="J762" s="43">
        <v>31218000000</v>
      </c>
      <c r="K762" s="43">
        <v>42530000000</v>
      </c>
      <c r="L762" s="45">
        <v>51633000000</v>
      </c>
      <c r="M762" s="45">
        <v>185506970</v>
      </c>
      <c r="N762" s="45">
        <v>153058180</v>
      </c>
      <c r="O762" s="45">
        <v>141019820</v>
      </c>
      <c r="P762" s="45">
        <v>87827000000</v>
      </c>
      <c r="Q762" s="45">
        <v>64671000000</v>
      </c>
      <c r="R762" s="45">
        <v>64653000000</v>
      </c>
      <c r="S762" s="45">
        <v>19942000000</v>
      </c>
      <c r="T762" s="45">
        <v>852923599999.99902</v>
      </c>
      <c r="U762" s="1">
        <v>22.1774148413629</v>
      </c>
      <c r="V762" s="8">
        <v>2</v>
      </c>
      <c r="W762" s="1"/>
      <c r="X762" s="11">
        <f t="shared" si="298"/>
        <v>0</v>
      </c>
      <c r="Y762" s="5">
        <f t="shared" si="299"/>
        <v>0</v>
      </c>
      <c r="Z762" s="5"/>
      <c r="AA762" s="5">
        <f t="shared" si="300"/>
        <v>0</v>
      </c>
      <c r="AB762" s="5"/>
      <c r="AC762" s="5"/>
      <c r="AD762" s="5"/>
      <c r="AE762" s="5">
        <f t="shared" si="301"/>
        <v>0</v>
      </c>
      <c r="AF762" s="10"/>
      <c r="AG762" s="12">
        <f t="shared" si="302"/>
        <v>0.11897264713136145</v>
      </c>
      <c r="AH762" s="12">
        <f t="shared" si="303"/>
        <v>0.1731553228427691</v>
      </c>
      <c r="AI762" s="12">
        <f t="shared" si="323"/>
        <v>0.22639598360116633</v>
      </c>
      <c r="AJ762" s="12">
        <f t="shared" si="304"/>
        <v>1.5923099580982036E-2</v>
      </c>
      <c r="AK762" s="12">
        <f t="shared" si="305"/>
        <v>3.9955849159367229E-2</v>
      </c>
      <c r="AL762" s="12">
        <f t="shared" si="306"/>
        <v>5.5109174864984567E-2</v>
      </c>
      <c r="AM762" s="12">
        <f t="shared" si="307"/>
        <v>8.747775134340352E-2</v>
      </c>
      <c r="AN762" s="6">
        <f t="shared" si="308"/>
        <v>939.86225962291337</v>
      </c>
      <c r="AO762" s="6">
        <f t="shared" si="309"/>
        <v>1177.9115627795913</v>
      </c>
      <c r="AP762" s="6">
        <f t="shared" si="310"/>
        <v>1617.254936221022</v>
      </c>
      <c r="AQ762" s="6">
        <f t="shared" si="311"/>
        <v>111.8179009662009</v>
      </c>
      <c r="AR762" s="6">
        <f t="shared" si="312"/>
        <v>203.96165693333083</v>
      </c>
      <c r="AS762" s="6">
        <f t="shared" si="313"/>
        <v>366.14002201959983</v>
      </c>
      <c r="AT762" s="12">
        <f t="shared" si="314"/>
        <v>3.2441719779572109E-2</v>
      </c>
      <c r="AU762" s="12">
        <f t="shared" si="315"/>
        <v>5.4251675895339524E-2</v>
      </c>
      <c r="AV762" s="12">
        <f t="shared" si="316"/>
        <v>7.2264949484964092E-2</v>
      </c>
      <c r="AW762" s="12">
        <f t="shared" si="317"/>
        <v>0.10242684127351587</v>
      </c>
      <c r="AX762" s="12">
        <f t="shared" si="318"/>
        <v>1.5923099580982036E-2</v>
      </c>
      <c r="AY762" s="6">
        <f t="shared" si="319"/>
        <v>197209000000</v>
      </c>
      <c r="AZ762" s="13">
        <f t="shared" si="320"/>
        <v>0.26181867967486272</v>
      </c>
      <c r="BA762" s="14">
        <f t="shared" si="321"/>
        <v>16.518962678906881</v>
      </c>
      <c r="BB762" s="6"/>
      <c r="BC762" s="15"/>
      <c r="BD762" s="13">
        <f>_xlfn.PERCENTRANK.EXC($AX761:$AX$1474,AX762)</f>
        <v>0.86399999999999999</v>
      </c>
      <c r="BE762" s="13">
        <f>_xlfn.PERCENTRANK.EXC($AZ761:$AZ$1474,AZ762)</f>
        <v>0.93500000000000005</v>
      </c>
      <c r="BF762" s="13">
        <f>1-_xlfn.PERCENTRANK.EXC($BA761:$BA$1474,BA762)</f>
        <v>0.41000000000000003</v>
      </c>
      <c r="BG762" s="13">
        <v>0</v>
      </c>
      <c r="BH762" s="16">
        <f t="shared" si="322"/>
        <v>0.52380000000000004</v>
      </c>
    </row>
    <row r="763" spans="1:60" collapsed="1">
      <c r="A763" s="4" t="s">
        <v>2734</v>
      </c>
      <c r="B763" s="4" t="s">
        <v>2735</v>
      </c>
      <c r="C763" s="4" t="s">
        <v>20</v>
      </c>
      <c r="D763" s="4" t="s">
        <v>2543</v>
      </c>
      <c r="E763" s="45">
        <v>13872350370</v>
      </c>
      <c r="F763" s="45">
        <v>19997148000</v>
      </c>
      <c r="G763" s="45">
        <v>36575000000</v>
      </c>
      <c r="H763" s="45">
        <v>39186000000</v>
      </c>
      <c r="I763" s="43">
        <v>308299000</v>
      </c>
      <c r="J763" s="43">
        <v>1219000000</v>
      </c>
      <c r="K763" s="43">
        <v>1303000000</v>
      </c>
      <c r="L763" s="45">
        <v>2209000000</v>
      </c>
      <c r="M763" s="45">
        <v>15514870</v>
      </c>
      <c r="N763" s="45">
        <v>18373810</v>
      </c>
      <c r="O763" s="45">
        <v>18122340</v>
      </c>
      <c r="P763" s="45">
        <v>8735000000</v>
      </c>
      <c r="Q763" s="45">
        <v>12981000000</v>
      </c>
      <c r="R763" s="45">
        <v>11119000000</v>
      </c>
      <c r="S763" s="45">
        <v>2818000000</v>
      </c>
      <c r="T763" s="45">
        <v>25119472292</v>
      </c>
      <c r="U763" s="1">
        <v>9.8752899400760104</v>
      </c>
      <c r="V763" s="8">
        <v>4</v>
      </c>
      <c r="W763" s="1">
        <v>1.8333748443337501</v>
      </c>
      <c r="X763" s="11">
        <f t="shared" si="298"/>
        <v>0</v>
      </c>
      <c r="Y763" s="5">
        <f t="shared" si="299"/>
        <v>0</v>
      </c>
      <c r="Z763" s="5"/>
      <c r="AA763" s="5">
        <f t="shared" si="300"/>
        <v>0</v>
      </c>
      <c r="AB763" s="5"/>
      <c r="AC763" s="5"/>
      <c r="AD763" s="5"/>
      <c r="AE763" s="5">
        <f t="shared" si="301"/>
        <v>0</v>
      </c>
      <c r="AF763" s="10"/>
      <c r="AG763" s="12">
        <f t="shared" si="302"/>
        <v>1.5417148485374014E-2</v>
      </c>
      <c r="AH763" s="12">
        <f t="shared" si="303"/>
        <v>3.3328776486671222E-2</v>
      </c>
      <c r="AI763" s="12">
        <f t="shared" si="323"/>
        <v>5.637217373551779E-2</v>
      </c>
      <c r="AJ763" s="12">
        <f t="shared" si="304"/>
        <v>4.0365762143368844E-2</v>
      </c>
      <c r="AK763" s="12">
        <f t="shared" si="305"/>
        <v>1.155872391366719E-2</v>
      </c>
      <c r="AL763" s="12">
        <f t="shared" si="306"/>
        <v>0.12281258193825306</v>
      </c>
      <c r="AM763" s="12">
        <f t="shared" si="307"/>
        <v>0.1041599787629397</v>
      </c>
      <c r="AN763" s="6">
        <f t="shared" si="308"/>
        <v>1288.9020662113185</v>
      </c>
      <c r="AO763" s="6">
        <f t="shared" si="309"/>
        <v>1990.6051058544745</v>
      </c>
      <c r="AP763" s="6">
        <f t="shared" si="310"/>
        <v>2162.3035435821203</v>
      </c>
      <c r="AQ763" s="6">
        <f t="shared" si="311"/>
        <v>19.871194537885266</v>
      </c>
      <c r="AR763" s="6">
        <f t="shared" si="312"/>
        <v>66.344432646250283</v>
      </c>
      <c r="AS763" s="6">
        <f t="shared" si="313"/>
        <v>121.89375102773705</v>
      </c>
      <c r="AT763" s="12">
        <f t="shared" si="314"/>
        <v>3.0902173578940539E-2</v>
      </c>
      <c r="AU763" s="12">
        <f t="shared" si="315"/>
        <v>1.3884750573875282E-2</v>
      </c>
      <c r="AV763" s="12">
        <f t="shared" si="316"/>
        <v>0.11259902369068486</v>
      </c>
      <c r="AW763" s="12">
        <f t="shared" si="317"/>
        <v>0.10669893719117685</v>
      </c>
      <c r="AX763" s="12">
        <f t="shared" si="318"/>
        <v>1.155872391366719E-2</v>
      </c>
      <c r="AY763" s="6">
        <f t="shared" si="319"/>
        <v>30017000000</v>
      </c>
      <c r="AZ763" s="13">
        <f t="shared" si="320"/>
        <v>7.3591631408868305E-2</v>
      </c>
      <c r="BA763" s="14">
        <f t="shared" si="321"/>
        <v>11.371422495246717</v>
      </c>
      <c r="BB763" s="6"/>
      <c r="BC763" s="15"/>
      <c r="BD763" s="13">
        <f>_xlfn.PERCENTRANK.EXC($AX762:$AX$1474,AX763)</f>
        <v>0.84299999999999997</v>
      </c>
      <c r="BE763" s="13">
        <f>_xlfn.PERCENTRANK.EXC($AZ762:$AZ$1474,AZ763)</f>
        <v>0.50800000000000001</v>
      </c>
      <c r="BF763" s="13">
        <f>1-_xlfn.PERCENTRANK.EXC($BA762:$BA$1474,BA763)</f>
        <v>0.65</v>
      </c>
      <c r="BG763" s="13">
        <v>0</v>
      </c>
      <c r="BH763" s="16">
        <f t="shared" si="322"/>
        <v>0.5302</v>
      </c>
    </row>
    <row r="764" spans="1:60" collapsed="1">
      <c r="A764" s="4" t="s">
        <v>2301</v>
      </c>
      <c r="B764" s="4" t="s">
        <v>2302</v>
      </c>
      <c r="C764" s="4" t="s">
        <v>20</v>
      </c>
      <c r="D764" s="4" t="s">
        <v>2228</v>
      </c>
      <c r="E764" s="45">
        <v>63558887700</v>
      </c>
      <c r="F764" s="45">
        <v>71124000000</v>
      </c>
      <c r="G764" s="45">
        <v>70125000000</v>
      </c>
      <c r="H764" s="45">
        <v>89120000000</v>
      </c>
      <c r="I764" s="43">
        <v>1478000000</v>
      </c>
      <c r="J764" s="43">
        <v>2156000000</v>
      </c>
      <c r="K764" s="43">
        <v>4955000000</v>
      </c>
      <c r="L764" s="45">
        <v>4791000000</v>
      </c>
      <c r="M764" s="45">
        <v>15799050</v>
      </c>
      <c r="N764" s="45">
        <v>15692800</v>
      </c>
      <c r="O764" s="45">
        <v>15737000</v>
      </c>
      <c r="P764" s="45">
        <v>23962000000</v>
      </c>
      <c r="Q764" s="45">
        <v>3867000000</v>
      </c>
      <c r="R764" s="45">
        <v>26413000000</v>
      </c>
      <c r="S764" s="45">
        <v>14924000000</v>
      </c>
      <c r="T764" s="45">
        <v>61474442400.000099</v>
      </c>
      <c r="U764" s="1">
        <v>11.9163569021849</v>
      </c>
      <c r="V764" s="8">
        <v>2</v>
      </c>
      <c r="W764" s="1">
        <v>2.692696061932E-3</v>
      </c>
      <c r="X764" s="11">
        <f t="shared" si="298"/>
        <v>0</v>
      </c>
      <c r="Y764" s="5">
        <f t="shared" si="299"/>
        <v>0</v>
      </c>
      <c r="Z764" s="5"/>
      <c r="AA764" s="5">
        <f t="shared" si="300"/>
        <v>0</v>
      </c>
      <c r="AB764" s="5"/>
      <c r="AC764" s="5"/>
      <c r="AD764" s="5"/>
      <c r="AE764" s="17">
        <f t="shared" si="301"/>
        <v>0</v>
      </c>
      <c r="AF764" s="10"/>
      <c r="AG764" s="12">
        <f t="shared" si="302"/>
        <v>2.078060851470671E-2</v>
      </c>
      <c r="AH764" s="12">
        <f t="shared" si="303"/>
        <v>3.0745098039215685E-2</v>
      </c>
      <c r="AI764" s="12">
        <f t="shared" si="323"/>
        <v>5.3758976660682224E-2</v>
      </c>
      <c r="AJ764" s="12">
        <f t="shared" si="304"/>
        <v>1.3356585954195976E-2</v>
      </c>
      <c r="AK764" s="12">
        <f t="shared" si="305"/>
        <v>4.0759500317843811E-2</v>
      </c>
      <c r="AL764" s="12">
        <f t="shared" si="306"/>
        <v>7.1628412758490745E-2</v>
      </c>
      <c r="AM764" s="12">
        <f t="shared" si="307"/>
        <v>0.14234223966661541</v>
      </c>
      <c r="AN764" s="6">
        <f t="shared" si="308"/>
        <v>4501.7896645684395</v>
      </c>
      <c r="AO764" s="6">
        <f t="shared" si="309"/>
        <v>4468.6098083197394</v>
      </c>
      <c r="AP764" s="6">
        <f t="shared" si="310"/>
        <v>5663.0869924382032</v>
      </c>
      <c r="AQ764" s="6">
        <f t="shared" si="311"/>
        <v>93.54992863494958</v>
      </c>
      <c r="AR764" s="6">
        <f t="shared" si="312"/>
        <v>137.38784665579121</v>
      </c>
      <c r="AS764" s="6">
        <f t="shared" si="313"/>
        <v>304.44176145389844</v>
      </c>
      <c r="AT764" s="12">
        <f t="shared" si="314"/>
        <v>1.3591186320543125E-2</v>
      </c>
      <c r="AU764" s="12">
        <f t="shared" si="315"/>
        <v>4.0271737962344956E-2</v>
      </c>
      <c r="AV764" s="12">
        <f t="shared" si="316"/>
        <v>7.1876503530984737E-2</v>
      </c>
      <c r="AW764" s="12">
        <f t="shared" si="317"/>
        <v>0.14180686954370492</v>
      </c>
      <c r="AX764" s="12">
        <f t="shared" si="318"/>
        <v>1.3356585954195976E-2</v>
      </c>
      <c r="AY764" s="6">
        <f t="shared" si="319"/>
        <v>39318000000</v>
      </c>
      <c r="AZ764" s="13">
        <f t="shared" si="320"/>
        <v>0.12185258660155654</v>
      </c>
      <c r="BA764" s="14">
        <f t="shared" si="321"/>
        <v>12.831234063869777</v>
      </c>
      <c r="BB764" s="6"/>
      <c r="BC764" s="15"/>
      <c r="BD764" s="13">
        <f>_xlfn.PERCENTRANK.EXC($AX763:$AX$1474,AX764)</f>
        <v>0.85799999999999998</v>
      </c>
      <c r="BE764" s="13">
        <f>_xlfn.PERCENTRANK.EXC($AZ763:$AZ$1474,AZ764)</f>
        <v>0.76800000000000002</v>
      </c>
      <c r="BF764" s="13">
        <f>1-_xlfn.PERCENTRANK.EXC($BA763:$BA$1474,BA764)</f>
        <v>0.58099999999999996</v>
      </c>
      <c r="BG764" s="13">
        <v>0</v>
      </c>
      <c r="BH764" s="16">
        <f t="shared" si="322"/>
        <v>0.5576000000000001</v>
      </c>
    </row>
    <row r="765" spans="1:60" collapsed="1">
      <c r="A765" s="4" t="s">
        <v>159</v>
      </c>
      <c r="B765" s="4" t="s">
        <v>160</v>
      </c>
      <c r="C765" s="4" t="s">
        <v>20</v>
      </c>
      <c r="D765" s="4" t="s">
        <v>50</v>
      </c>
      <c r="E765" s="45">
        <v>159807169224</v>
      </c>
      <c r="F765" s="45">
        <v>129176000000</v>
      </c>
      <c r="G765" s="45">
        <v>177053000000</v>
      </c>
      <c r="H765" s="45">
        <v>246453000000</v>
      </c>
      <c r="I765" s="43">
        <v>8247000000</v>
      </c>
      <c r="J765" s="43">
        <v>14089000000</v>
      </c>
      <c r="K765" s="43">
        <v>11017000000</v>
      </c>
      <c r="L765" s="45">
        <v>14667000000</v>
      </c>
      <c r="M765" s="45">
        <v>65978000</v>
      </c>
      <c r="N765" s="45">
        <v>65947000</v>
      </c>
      <c r="O765" s="45">
        <v>65942000</v>
      </c>
      <c r="P765" s="45">
        <v>34314000000</v>
      </c>
      <c r="Q765" s="45">
        <v>45292000000</v>
      </c>
      <c r="R765" s="45">
        <v>97464000000</v>
      </c>
      <c r="S765" s="45">
        <v>18866000000</v>
      </c>
      <c r="T765" s="45">
        <v>165939265408</v>
      </c>
      <c r="U765" s="1">
        <v>11.7064702700902</v>
      </c>
      <c r="V765" s="8">
        <v>2</v>
      </c>
      <c r="W765" s="1">
        <v>0.21549868452523299</v>
      </c>
      <c r="X765" s="11">
        <f t="shared" ref="X765:X828" si="324">IF(AX765&lt;-5%,1,0)</f>
        <v>0</v>
      </c>
      <c r="Y765" s="5">
        <f t="shared" si="299"/>
        <v>0</v>
      </c>
      <c r="Z765" s="5"/>
      <c r="AA765" s="5">
        <f t="shared" si="300"/>
        <v>0</v>
      </c>
      <c r="AB765" s="5"/>
      <c r="AC765" s="5"/>
      <c r="AD765" s="5"/>
      <c r="AE765" s="5">
        <f t="shared" si="301"/>
        <v>0</v>
      </c>
      <c r="AF765" s="10"/>
      <c r="AG765" s="12">
        <f t="shared" si="302"/>
        <v>6.3843128754567408E-2</v>
      </c>
      <c r="AH765" s="12">
        <f t="shared" si="303"/>
        <v>7.957504250139788E-2</v>
      </c>
      <c r="AI765" s="12">
        <f t="shared" si="323"/>
        <v>5.9512361383306352E-2</v>
      </c>
      <c r="AJ765" s="12">
        <f t="shared" si="304"/>
        <v>3.8730957330787463E-2</v>
      </c>
      <c r="AK765" s="12">
        <f t="shared" si="305"/>
        <v>5.666779163422353E-2</v>
      </c>
      <c r="AL765" s="12">
        <f t="shared" si="306"/>
        <v>3.4447720426664441E-2</v>
      </c>
      <c r="AM765" s="12">
        <f t="shared" si="307"/>
        <v>6.7234551540624743E-3</v>
      </c>
      <c r="AN765" s="6">
        <f t="shared" si="308"/>
        <v>1957.8647427930523</v>
      </c>
      <c r="AO765" s="6">
        <f t="shared" si="309"/>
        <v>2684.7771695452407</v>
      </c>
      <c r="AP765" s="6">
        <f t="shared" si="310"/>
        <v>3737.4207637014347</v>
      </c>
      <c r="AQ765" s="6">
        <f t="shared" si="311"/>
        <v>124.99621085816484</v>
      </c>
      <c r="AR765" s="6">
        <f t="shared" si="312"/>
        <v>213.64125737334524</v>
      </c>
      <c r="AS765" s="6">
        <f t="shared" si="313"/>
        <v>222.42273513087258</v>
      </c>
      <c r="AT765" s="12">
        <f t="shared" si="314"/>
        <v>3.8764306344156729E-2</v>
      </c>
      <c r="AU765" s="12">
        <f t="shared" si="315"/>
        <v>5.6681144712300124E-2</v>
      </c>
      <c r="AV765" s="12">
        <f t="shared" si="316"/>
        <v>3.4480931924420366E-2</v>
      </c>
      <c r="AW765" s="12">
        <f t="shared" si="317"/>
        <v>6.7361770871094961E-3</v>
      </c>
      <c r="AX765" s="12">
        <f t="shared" si="318"/>
        <v>6.7234551540624743E-3</v>
      </c>
      <c r="AY765" s="6">
        <f t="shared" si="319"/>
        <v>158204000000</v>
      </c>
      <c r="AZ765" s="13">
        <f t="shared" si="320"/>
        <v>9.2709413162751886E-2</v>
      </c>
      <c r="BA765" s="14">
        <f t="shared" si="321"/>
        <v>11.313783691825186</v>
      </c>
      <c r="BB765" s="6"/>
      <c r="BC765" s="15"/>
      <c r="BD765" s="13">
        <f>_xlfn.PERCENTRANK.EXC($AX764:$AX$1474,AX765)</f>
        <v>0.81100000000000005</v>
      </c>
      <c r="BE765" s="13">
        <f>_xlfn.PERCENTRANK.EXC($AZ764:$AZ$1474,AZ765)</f>
        <v>0.63200000000000001</v>
      </c>
      <c r="BF765" s="13">
        <f>1-_xlfn.PERCENTRANK.EXC($BA764:$BA$1474,BA765)</f>
        <v>0.65200000000000002</v>
      </c>
      <c r="BG765" s="13">
        <v>0</v>
      </c>
      <c r="BH765" s="16">
        <f t="shared" si="322"/>
        <v>0.54940000000000011</v>
      </c>
    </row>
    <row r="766" spans="1:60" collapsed="1">
      <c r="A766" s="4" t="s">
        <v>990</v>
      </c>
      <c r="B766" s="4" t="s">
        <v>991</v>
      </c>
      <c r="C766" s="4" t="s">
        <v>20</v>
      </c>
      <c r="D766" s="4" t="s">
        <v>803</v>
      </c>
      <c r="E766" s="45">
        <v>13245748992</v>
      </c>
      <c r="F766" s="45">
        <v>3560733000</v>
      </c>
      <c r="G766" s="45">
        <v>10894919000</v>
      </c>
      <c r="H766" s="45">
        <v>14086914000</v>
      </c>
      <c r="I766" s="43">
        <v>205507000</v>
      </c>
      <c r="J766" s="43">
        <v>981971000</v>
      </c>
      <c r="K766" s="43">
        <v>563979000</v>
      </c>
      <c r="L766" s="45">
        <v>965212000</v>
      </c>
      <c r="M766" s="45">
        <v>6185880</v>
      </c>
      <c r="N766" s="45">
        <v>5622000</v>
      </c>
      <c r="O766" s="45">
        <v>5675000</v>
      </c>
      <c r="P766" s="45">
        <v>3440645000</v>
      </c>
      <c r="Q766" s="45">
        <v>6792706000</v>
      </c>
      <c r="R766" s="45">
        <v>4916510000</v>
      </c>
      <c r="S766" s="45">
        <v>2578648000</v>
      </c>
      <c r="T766" s="45">
        <v>9399932992</v>
      </c>
      <c r="U766" s="1">
        <v>7.8336098915203802</v>
      </c>
      <c r="V766" s="8">
        <v>3</v>
      </c>
      <c r="W766" s="1"/>
      <c r="X766" s="11">
        <f t="shared" si="324"/>
        <v>0</v>
      </c>
      <c r="Y766" s="5">
        <f t="shared" si="299"/>
        <v>0</v>
      </c>
      <c r="Z766" s="5"/>
      <c r="AA766" s="5">
        <f t="shared" si="300"/>
        <v>0</v>
      </c>
      <c r="AB766" s="5"/>
      <c r="AC766" s="5"/>
      <c r="AD766" s="5"/>
      <c r="AE766" s="5">
        <f t="shared" si="301"/>
        <v>0</v>
      </c>
      <c r="AF766" s="10"/>
      <c r="AG766" s="12">
        <f t="shared" si="302"/>
        <v>5.771480198037876E-2</v>
      </c>
      <c r="AH766" s="12">
        <f t="shared" si="303"/>
        <v>9.0131096890210927E-2</v>
      </c>
      <c r="AI766" s="12">
        <f t="shared" si="323"/>
        <v>6.8518342626355214E-2</v>
      </c>
      <c r="AJ766" s="12">
        <f t="shared" si="304"/>
        <v>8.4261180290501114E-2</v>
      </c>
      <c r="AK766" s="12">
        <f t="shared" si="305"/>
        <v>4.3755177791587885E-2</v>
      </c>
      <c r="AL766" s="12">
        <f t="shared" si="306"/>
        <v>9.5260479570400403E-2</v>
      </c>
      <c r="AM766" s="12">
        <f t="shared" si="307"/>
        <v>-2.8648900177836722E-3</v>
      </c>
      <c r="AN766" s="6">
        <f t="shared" si="308"/>
        <v>575.62270849095034</v>
      </c>
      <c r="AO766" s="6">
        <f t="shared" si="309"/>
        <v>1937.9080398434721</v>
      </c>
      <c r="AP766" s="6">
        <f t="shared" si="310"/>
        <v>2482.2755947136566</v>
      </c>
      <c r="AQ766" s="6">
        <f t="shared" si="311"/>
        <v>33.22195063596449</v>
      </c>
      <c r="AR766" s="6">
        <f t="shared" si="312"/>
        <v>174.66577730345071</v>
      </c>
      <c r="AS766" s="6">
        <f t="shared" si="313"/>
        <v>170.08140969162997</v>
      </c>
      <c r="AT766" s="12">
        <f t="shared" si="314"/>
        <v>8.9772901948502959E-2</v>
      </c>
      <c r="AU766" s="12">
        <f t="shared" si="315"/>
        <v>4.2124178493050612E-2</v>
      </c>
      <c r="AV766" s="12">
        <f t="shared" si="316"/>
        <v>0.1008281149484227</v>
      </c>
      <c r="AW766" s="12">
        <f t="shared" si="317"/>
        <v>-4.4230395719434545E-3</v>
      </c>
      <c r="AX766" s="12">
        <f t="shared" si="318"/>
        <v>-4.4230395719434545E-3</v>
      </c>
      <c r="AY766" s="6">
        <f t="shared" si="319"/>
        <v>12571213000</v>
      </c>
      <c r="AZ766" s="13">
        <f t="shared" si="320"/>
        <v>7.6779543867405639E-2</v>
      </c>
      <c r="BA766" s="14">
        <f t="shared" si="321"/>
        <v>9.7387237125108275</v>
      </c>
      <c r="BB766" s="6"/>
      <c r="BC766" s="15"/>
      <c r="BD766" s="13">
        <f>_xlfn.PERCENTRANK.EXC($AX765:$AX$1474,AX766)</f>
        <v>0.74099999999999999</v>
      </c>
      <c r="BE766" s="13">
        <f>_xlfn.PERCENTRANK.EXC($AZ765:$AZ$1474,AZ766)</f>
        <v>0.52800000000000002</v>
      </c>
      <c r="BF766" s="13">
        <f>1-_xlfn.PERCENTRANK.EXC($BA765:$BA$1474,BA766)</f>
        <v>0.71500000000000008</v>
      </c>
      <c r="BG766" s="13">
        <v>0</v>
      </c>
      <c r="BH766" s="16">
        <f t="shared" si="322"/>
        <v>0.53980000000000006</v>
      </c>
    </row>
    <row r="767" spans="1:60" collapsed="1">
      <c r="A767" s="4" t="s">
        <v>1601</v>
      </c>
      <c r="B767" s="4" t="s">
        <v>1602</v>
      </c>
      <c r="C767" s="4" t="s">
        <v>20</v>
      </c>
      <c r="D767" s="4" t="s">
        <v>1564</v>
      </c>
      <c r="E767" s="45">
        <v>29952000000</v>
      </c>
      <c r="F767" s="45">
        <v>48357000000</v>
      </c>
      <c r="G767" s="45">
        <v>50596000000</v>
      </c>
      <c r="H767" s="45">
        <v>64612000000</v>
      </c>
      <c r="I767" s="43">
        <v>805000000</v>
      </c>
      <c r="J767" s="43">
        <v>1910000000</v>
      </c>
      <c r="K767" s="43">
        <v>1264000000</v>
      </c>
      <c r="L767" s="45">
        <v>3301000000</v>
      </c>
      <c r="M767" s="45">
        <v>4920130</v>
      </c>
      <c r="N767" s="45">
        <v>4919000</v>
      </c>
      <c r="O767" s="45">
        <v>4918000</v>
      </c>
      <c r="P767" s="45">
        <v>17717000000</v>
      </c>
      <c r="Q767" s="45">
        <v>12719000000</v>
      </c>
      <c r="R767" s="45">
        <v>12468000000</v>
      </c>
      <c r="S767" s="45">
        <v>1823000000</v>
      </c>
      <c r="T767" s="45">
        <v>39659000000</v>
      </c>
      <c r="U767" s="1"/>
      <c r="V767" s="8">
        <v>5</v>
      </c>
      <c r="W767" s="1">
        <v>1.9997939843428101</v>
      </c>
      <c r="X767" s="11">
        <f t="shared" si="324"/>
        <v>0</v>
      </c>
      <c r="Y767" s="5">
        <f t="shared" si="299"/>
        <v>0</v>
      </c>
      <c r="Z767" s="5"/>
      <c r="AA767" s="5">
        <f t="shared" si="300"/>
        <v>0</v>
      </c>
      <c r="AB767" s="5"/>
      <c r="AC767" s="5"/>
      <c r="AD767" s="5"/>
      <c r="AE767" s="5">
        <f t="shared" si="301"/>
        <v>0</v>
      </c>
      <c r="AF767" s="10"/>
      <c r="AG767" s="12">
        <f t="shared" si="302"/>
        <v>1.664702111379945E-2</v>
      </c>
      <c r="AH767" s="12">
        <f t="shared" si="303"/>
        <v>3.7750019764408255E-2</v>
      </c>
      <c r="AI767" s="12">
        <f t="shared" si="323"/>
        <v>5.1089580882808149E-2</v>
      </c>
      <c r="AJ767" s="12">
        <f t="shared" si="304"/>
        <v>1.7192540681324031E-2</v>
      </c>
      <c r="AK767" s="12">
        <f t="shared" si="305"/>
        <v>4.1596471661181189E-2</v>
      </c>
      <c r="AL767" s="12">
        <f t="shared" si="306"/>
        <v>8.6550657792026975E-2</v>
      </c>
      <c r="AM767" s="12">
        <f t="shared" si="307"/>
        <v>9.547387820380715E-2</v>
      </c>
      <c r="AN767" s="6">
        <f t="shared" si="308"/>
        <v>9828.3988431199996</v>
      </c>
      <c r="AO767" s="6">
        <f t="shared" si="309"/>
        <v>10285.830453344175</v>
      </c>
      <c r="AP767" s="6">
        <f t="shared" si="310"/>
        <v>13137.860919072793</v>
      </c>
      <c r="AQ767" s="6">
        <f t="shared" si="311"/>
        <v>163.61356305626072</v>
      </c>
      <c r="AR767" s="6">
        <f t="shared" si="312"/>
        <v>388.29030290709494</v>
      </c>
      <c r="AS767" s="6">
        <f t="shared" si="313"/>
        <v>671.20780805205368</v>
      </c>
      <c r="AT767" s="12">
        <f t="shared" si="314"/>
        <v>1.7218450049667933E-2</v>
      </c>
      <c r="AU767" s="12">
        <f t="shared" si="315"/>
        <v>4.1631767453361945E-2</v>
      </c>
      <c r="AV767" s="12">
        <f t="shared" si="316"/>
        <v>8.6578333812142194E-2</v>
      </c>
      <c r="AW767" s="12">
        <f t="shared" si="317"/>
        <v>9.551099969893162E-2</v>
      </c>
      <c r="AX767" s="12">
        <f t="shared" si="318"/>
        <v>1.7192540681324031E-2</v>
      </c>
      <c r="AY767" s="6">
        <f t="shared" si="319"/>
        <v>41081000000</v>
      </c>
      <c r="AZ767" s="13">
        <f t="shared" si="320"/>
        <v>8.0353448066015923E-2</v>
      </c>
      <c r="BA767" s="14">
        <f t="shared" si="321"/>
        <v>12.014238109663738</v>
      </c>
      <c r="BB767" s="6"/>
      <c r="BC767" s="15"/>
      <c r="BD767" s="13">
        <f>_xlfn.PERCENTRANK.EXC($AX766:$AX$1474,AX767)</f>
        <v>0.86899999999999999</v>
      </c>
      <c r="BE767" s="13">
        <f>_xlfn.PERCENTRANK.EXC($AZ766:$AZ$1474,AZ767)</f>
        <v>0.55400000000000005</v>
      </c>
      <c r="BF767" s="13">
        <f>1-_xlfn.PERCENTRANK.EXC($BA766:$BA$1474,BA767)</f>
        <v>0.622</v>
      </c>
      <c r="BG767" s="13">
        <v>0</v>
      </c>
      <c r="BH767" s="16">
        <f t="shared" si="322"/>
        <v>0.5334000000000001</v>
      </c>
    </row>
    <row r="768" spans="1:60" collapsed="1">
      <c r="A768" s="4" t="s">
        <v>1118</v>
      </c>
      <c r="B768" s="4" t="s">
        <v>1119</v>
      </c>
      <c r="C768" s="4" t="s">
        <v>20</v>
      </c>
      <c r="D768" s="4" t="s">
        <v>1109</v>
      </c>
      <c r="E768" s="45">
        <v>648245300000</v>
      </c>
      <c r="F768" s="45">
        <v>550361000000</v>
      </c>
      <c r="G768" s="45">
        <v>408248000000</v>
      </c>
      <c r="H768" s="45">
        <v>451410000000</v>
      </c>
      <c r="I768" s="43">
        <v>17800000000</v>
      </c>
      <c r="J768" s="43">
        <v>38166000000</v>
      </c>
      <c r="K768" s="43">
        <v>35031000000</v>
      </c>
      <c r="L768" s="45">
        <v>46549000000</v>
      </c>
      <c r="M768" s="45">
        <v>206126000</v>
      </c>
      <c r="N768" s="45">
        <v>187500900</v>
      </c>
      <c r="O768" s="45">
        <v>171502000</v>
      </c>
      <c r="P768" s="45">
        <v>75392000000</v>
      </c>
      <c r="Q768" s="45">
        <v>153671000000</v>
      </c>
      <c r="R768" s="45">
        <v>133997000000</v>
      </c>
      <c r="S768" s="45">
        <v>60536000000</v>
      </c>
      <c r="T768" s="45">
        <v>570329442463.16101</v>
      </c>
      <c r="U768" s="1">
        <v>19.442383173451699</v>
      </c>
      <c r="V768" s="8">
        <v>2</v>
      </c>
      <c r="W768" s="1"/>
      <c r="X768" s="11">
        <f t="shared" si="324"/>
        <v>0</v>
      </c>
      <c r="Y768" s="5">
        <f t="shared" si="299"/>
        <v>0</v>
      </c>
      <c r="Z768" s="5"/>
      <c r="AA768" s="5">
        <f t="shared" si="300"/>
        <v>0</v>
      </c>
      <c r="AB768" s="5"/>
      <c r="AC768" s="5"/>
      <c r="AD768" s="5"/>
      <c r="AE768" s="5">
        <f t="shared" si="301"/>
        <v>0</v>
      </c>
      <c r="AF768" s="10"/>
      <c r="AG768" s="12">
        <f t="shared" si="302"/>
        <v>3.2342407983123801E-2</v>
      </c>
      <c r="AH768" s="12">
        <f t="shared" si="303"/>
        <v>9.3487292038172881E-2</v>
      </c>
      <c r="AI768" s="12">
        <f t="shared" si="323"/>
        <v>0.10311911565982144</v>
      </c>
      <c r="AJ768" s="12">
        <f t="shared" si="304"/>
        <v>-1.1591030308429895E-2</v>
      </c>
      <c r="AK768" s="12">
        <f t="shared" si="305"/>
        <v>1.6891268539116044E-2</v>
      </c>
      <c r="AL768" s="12">
        <f t="shared" si="306"/>
        <v>5.8176849863866842E-2</v>
      </c>
      <c r="AM768" s="12">
        <f t="shared" si="307"/>
        <v>3.3647086722798036E-2</v>
      </c>
      <c r="AN768" s="6">
        <f t="shared" si="308"/>
        <v>2670.0222194191902</v>
      </c>
      <c r="AO768" s="6">
        <f t="shared" si="309"/>
        <v>2177.3122155680321</v>
      </c>
      <c r="AP768" s="6">
        <f t="shared" si="310"/>
        <v>2632.0975848678149</v>
      </c>
      <c r="AQ768" s="6">
        <f t="shared" si="311"/>
        <v>86.354947944461145</v>
      </c>
      <c r="AR768" s="6">
        <f t="shared" si="312"/>
        <v>203.55102295508985</v>
      </c>
      <c r="AS768" s="6">
        <f t="shared" si="313"/>
        <v>271.41957528192091</v>
      </c>
      <c r="AT768" s="12">
        <f t="shared" si="314"/>
        <v>-8.4115809649087936E-4</v>
      </c>
      <c r="AU768" s="12">
        <f t="shared" si="315"/>
        <v>3.2120045653619478E-2</v>
      </c>
      <c r="AV768" s="12">
        <f t="shared" si="316"/>
        <v>6.9685513041233937E-2</v>
      </c>
      <c r="AW768" s="12">
        <f t="shared" si="317"/>
        <v>4.9126795896986541E-2</v>
      </c>
      <c r="AX768" s="12">
        <f t="shared" si="318"/>
        <v>-1.1591030308429895E-2</v>
      </c>
      <c r="AY768" s="6">
        <f t="shared" si="319"/>
        <v>302524000000</v>
      </c>
      <c r="AZ768" s="13">
        <f t="shared" si="320"/>
        <v>0.15386878396424747</v>
      </c>
      <c r="BA768" s="14">
        <f t="shared" si="321"/>
        <v>12.252238339452212</v>
      </c>
      <c r="BB768" s="6"/>
      <c r="BC768" s="15"/>
      <c r="BD768" s="13">
        <f>_xlfn.PERCENTRANK.EXC($AX767:$AX$1474,AX768)</f>
        <v>0.68799999999999994</v>
      </c>
      <c r="BE768" s="13">
        <f>_xlfn.PERCENTRANK.EXC($AZ767:$AZ$1474,AZ768)</f>
        <v>0.84699999999999998</v>
      </c>
      <c r="BF768" s="13">
        <f>1-_xlfn.PERCENTRANK.EXC($BA767:$BA$1474,BA768)</f>
        <v>0.61299999999999999</v>
      </c>
      <c r="BG768" s="13">
        <v>0</v>
      </c>
      <c r="BH768" s="16">
        <f t="shared" si="322"/>
        <v>0.55220000000000002</v>
      </c>
    </row>
    <row r="769" spans="1:60" collapsed="1">
      <c r="A769" s="4" t="s">
        <v>1550</v>
      </c>
      <c r="B769" s="4" t="s">
        <v>1551</v>
      </c>
      <c r="C769" s="4" t="s">
        <v>20</v>
      </c>
      <c r="D769" s="4" t="s">
        <v>1491</v>
      </c>
      <c r="E769" s="45">
        <v>38819563200</v>
      </c>
      <c r="F769" s="45">
        <v>54406458000</v>
      </c>
      <c r="G769" s="45">
        <v>79704000000</v>
      </c>
      <c r="H769" s="45">
        <v>127822000000</v>
      </c>
      <c r="I769" s="43">
        <v>1947323000</v>
      </c>
      <c r="J769" s="43">
        <v>5682000000</v>
      </c>
      <c r="K769" s="43">
        <v>7333000000</v>
      </c>
      <c r="L769" s="45">
        <v>8812000000</v>
      </c>
      <c r="M769" s="45">
        <v>21465020</v>
      </c>
      <c r="N769" s="45">
        <v>24660530</v>
      </c>
      <c r="O769" s="45">
        <v>24017740</v>
      </c>
      <c r="P769" s="45">
        <v>23759000000</v>
      </c>
      <c r="Q769" s="45">
        <v>11955000000</v>
      </c>
      <c r="R769" s="45">
        <v>84618000000</v>
      </c>
      <c r="S769" s="45">
        <v>18401000000</v>
      </c>
      <c r="T769" s="45">
        <v>125599514292</v>
      </c>
      <c r="U769" s="1">
        <v>6.2402574176563599</v>
      </c>
      <c r="V769" s="8">
        <v>3</v>
      </c>
      <c r="W769" s="1">
        <v>3.3674561029497299</v>
      </c>
      <c r="X769" s="11">
        <f t="shared" si="324"/>
        <v>0</v>
      </c>
      <c r="Y769" s="5">
        <f t="shared" si="299"/>
        <v>0</v>
      </c>
      <c r="Z769" s="5"/>
      <c r="AA769" s="5">
        <f t="shared" si="300"/>
        <v>0</v>
      </c>
      <c r="AB769" s="5"/>
      <c r="AC769" s="5"/>
      <c r="AD769" s="5"/>
      <c r="AE769" s="17">
        <f t="shared" si="301"/>
        <v>0</v>
      </c>
      <c r="AF769" s="10"/>
      <c r="AG769" s="12">
        <f t="shared" si="302"/>
        <v>3.5792129676958571E-2</v>
      </c>
      <c r="AH769" s="12">
        <f t="shared" si="303"/>
        <v>7.1288768443239989E-2</v>
      </c>
      <c r="AI769" s="12">
        <f t="shared" si="323"/>
        <v>6.8939619157891444E-2</v>
      </c>
      <c r="AJ769" s="12">
        <f t="shared" si="304"/>
        <v>5.1528120969672297E-2</v>
      </c>
      <c r="AK769" s="12">
        <f t="shared" si="305"/>
        <v>8.1901148634441645E-2</v>
      </c>
      <c r="AL769" s="12">
        <f t="shared" si="306"/>
        <v>9.2865843368267642E-2</v>
      </c>
      <c r="AM769" s="12">
        <f t="shared" si="307"/>
        <v>7.5875975744310598E-2</v>
      </c>
      <c r="AN769" s="6">
        <f t="shared" si="308"/>
        <v>2534.6567578320451</v>
      </c>
      <c r="AO769" s="6">
        <f t="shared" si="309"/>
        <v>3232.0473242059275</v>
      </c>
      <c r="AP769" s="6">
        <f t="shared" si="310"/>
        <v>5321.9828343549389</v>
      </c>
      <c r="AQ769" s="6">
        <f t="shared" si="311"/>
        <v>90.720763362903938</v>
      </c>
      <c r="AR769" s="6">
        <f t="shared" si="312"/>
        <v>230.40867329290975</v>
      </c>
      <c r="AS769" s="6">
        <f t="shared" si="313"/>
        <v>366.89546976526515</v>
      </c>
      <c r="AT769" s="12">
        <f t="shared" si="314"/>
        <v>4.460055862586354E-2</v>
      </c>
      <c r="AU769" s="12">
        <f t="shared" si="315"/>
        <v>8.6674042248398475E-2</v>
      </c>
      <c r="AV769" s="12">
        <f t="shared" si="316"/>
        <v>8.5665944371395186E-2</v>
      </c>
      <c r="AW769" s="12">
        <f t="shared" si="317"/>
        <v>8.0622288825243027E-2</v>
      </c>
      <c r="AX769" s="12">
        <f t="shared" si="318"/>
        <v>4.460055862586354E-2</v>
      </c>
      <c r="AY769" s="6">
        <f t="shared" si="319"/>
        <v>101931000000</v>
      </c>
      <c r="AZ769" s="13">
        <f t="shared" si="320"/>
        <v>8.6450638176805872E-2</v>
      </c>
      <c r="BA769" s="14">
        <f t="shared" si="321"/>
        <v>14.253235847934635</v>
      </c>
      <c r="BB769" s="6"/>
      <c r="BC769" s="15"/>
      <c r="BD769" s="13">
        <f>_xlfn.PERCENTRANK.EXC($AX768:$AX$1474,AX769)</f>
        <v>0.96399999999999997</v>
      </c>
      <c r="BE769" s="13">
        <f>_xlfn.PERCENTRANK.EXC($AZ768:$AZ$1474,AZ769)</f>
        <v>0.60399999999999998</v>
      </c>
      <c r="BF769" s="13">
        <f>1-_xlfn.PERCENTRANK.EXC($BA768:$BA$1474,BA769)</f>
        <v>0.51500000000000001</v>
      </c>
      <c r="BG769" s="13">
        <v>0</v>
      </c>
      <c r="BH769" s="16">
        <f t="shared" si="322"/>
        <v>0.51960000000000006</v>
      </c>
    </row>
    <row r="770" spans="1:60" collapsed="1">
      <c r="A770" s="4" t="s">
        <v>724</v>
      </c>
      <c r="B770" s="4" t="s">
        <v>725</v>
      </c>
      <c r="C770" s="4" t="s">
        <v>20</v>
      </c>
      <c r="D770" s="4" t="s">
        <v>723</v>
      </c>
      <c r="E770" s="45">
        <v>580408576000</v>
      </c>
      <c r="F770" s="45">
        <v>343651000000</v>
      </c>
      <c r="G770" s="45">
        <v>416704000000</v>
      </c>
      <c r="H770" s="45">
        <v>413979000000</v>
      </c>
      <c r="I770" s="43">
        <v>28523000000</v>
      </c>
      <c r="J770" s="43">
        <v>53356000000</v>
      </c>
      <c r="K770" s="43">
        <v>10604000000</v>
      </c>
      <c r="L770" s="45">
        <v>43425000000</v>
      </c>
      <c r="M770" s="45">
        <v>247195000</v>
      </c>
      <c r="N770" s="45">
        <v>253681790</v>
      </c>
      <c r="O770" s="45">
        <v>255083140</v>
      </c>
      <c r="P770" s="45">
        <v>102620000000</v>
      </c>
      <c r="Q770" s="45">
        <v>2667000000</v>
      </c>
      <c r="R770" s="45">
        <v>256968000000</v>
      </c>
      <c r="S770" s="45">
        <v>13013000000</v>
      </c>
      <c r="T770" s="45">
        <v>450341192320.00098</v>
      </c>
      <c r="U770" s="1">
        <v>13.764215397966099</v>
      </c>
      <c r="V770" s="8">
        <v>3</v>
      </c>
      <c r="W770" s="1"/>
      <c r="X770" s="11">
        <f t="shared" si="324"/>
        <v>0</v>
      </c>
      <c r="Y770" s="5">
        <f t="shared" ref="Y770:Y833" si="325">IF(V770&gt;6,1,0)</f>
        <v>0</v>
      </c>
      <c r="Z770" s="5"/>
      <c r="AA770" s="5">
        <f t="shared" ref="AA770:AA833" si="326">IF(W770&gt;3.5,1,0)</f>
        <v>0</v>
      </c>
      <c r="AB770" s="5"/>
      <c r="AC770" s="5"/>
      <c r="AD770" s="5"/>
      <c r="AE770" s="5">
        <f t="shared" ref="AE770:AE833" si="327">SUM(X770:AD770)</f>
        <v>0</v>
      </c>
      <c r="AF770" s="10"/>
      <c r="AG770" s="12">
        <f t="shared" ref="AG770:AG833" si="328">I770/F770</f>
        <v>8.2999903972344038E-2</v>
      </c>
      <c r="AH770" s="12">
        <f t="shared" ref="AH770:AH833" si="329">J770/G770</f>
        <v>0.12804292735370912</v>
      </c>
      <c r="AI770" s="12">
        <f t="shared" si="323"/>
        <v>0.10489662519113288</v>
      </c>
      <c r="AJ770" s="12">
        <f t="shared" ref="AJ770:AJ833" si="330">(H770/F770)^(1/17)-1</f>
        <v>1.1012468665465569E-2</v>
      </c>
      <c r="AK770" s="12">
        <f t="shared" ref="AK770:AK833" si="331">(H770/G770)^(1/6)-1</f>
        <v>-1.0928839857116124E-3</v>
      </c>
      <c r="AL770" s="12">
        <f t="shared" ref="AL770:AL833" si="332">((H770*AI770)/(F770*AG770))^(1/17)-1</f>
        <v>2.50331694604633E-2</v>
      </c>
      <c r="AM770" s="12">
        <f t="shared" ref="AM770:AM833" si="333">((H770*AI770)/(G770*AH770))^(1/6)-1</f>
        <v>-3.3742761096597795E-2</v>
      </c>
      <c r="AN770" s="6">
        <f t="shared" ref="AN770:AN833" si="334">F770/M770</f>
        <v>1390.2020671939158</v>
      </c>
      <c r="AO770" s="6">
        <f t="shared" ref="AO770:AO833" si="335">G770/N770</f>
        <v>1642.6248017250273</v>
      </c>
      <c r="AP770" s="6">
        <f t="shared" ref="AP770:AP833" si="336">H770/O770</f>
        <v>1622.917923936486</v>
      </c>
      <c r="AQ770" s="6">
        <f t="shared" ref="AQ770:AQ833" si="337">AN770*AG770</f>
        <v>115.38663807924918</v>
      </c>
      <c r="AR770" s="6">
        <f t="shared" ref="AR770:AR833" si="338">AO770*AH770</f>
        <v>210.32648815667852</v>
      </c>
      <c r="AS770" s="6">
        <f t="shared" ref="AS770:AS833" si="339">AP770*AI770</f>
        <v>170.23861318313706</v>
      </c>
      <c r="AT770" s="12">
        <f t="shared" ref="AT770:AT833" si="340">(AP770/AN770)^(1/17)-1</f>
        <v>9.1460784399937101E-3</v>
      </c>
      <c r="AU770" s="12">
        <f t="shared" ref="AU770:AU833" si="341">(AP770/AO770)^(1/6)-1</f>
        <v>-2.0096004784995181E-3</v>
      </c>
      <c r="AV770" s="12">
        <f t="shared" ref="AV770:AV833" si="342">(AS770/AQ770)^(1/17)-1</f>
        <v>2.3140896172488157E-2</v>
      </c>
      <c r="AW770" s="12">
        <f t="shared" ref="AW770:AW833" si="343">(AS770/AR770)^(1/6)-1</f>
        <v>-3.4629514162000663E-2</v>
      </c>
      <c r="AX770" s="12">
        <f t="shared" ref="AX770:AX833" si="344">MIN(AJ770:AM770,AT770:AW770)</f>
        <v>-3.4629514162000663E-2</v>
      </c>
      <c r="AY770" s="6">
        <f t="shared" ref="AY770:AY833" si="345">MAX(P770,0)+MAX(Q770,0)+MAX(R770,0)-MAX(S770,0)</f>
        <v>349242000000</v>
      </c>
      <c r="AZ770" s="13">
        <f t="shared" ref="AZ770:AZ833" si="346">IF(AY770&gt;0,(H770*AI770)/AY770,1000%)</f>
        <v>0.12434071503427423</v>
      </c>
      <c r="BA770" s="14">
        <f t="shared" ref="BA770:BA833" si="347">IF(AI770&gt;0,T770/(H770*AI770),100000)</f>
        <v>10.370551348762255</v>
      </c>
      <c r="BB770" s="6"/>
      <c r="BC770" s="15"/>
      <c r="BD770" s="13">
        <f>_xlfn.PERCENTRANK.EXC($AX769:$AX$1474,AX770)</f>
        <v>0.54500000000000004</v>
      </c>
      <c r="BE770" s="13">
        <f>_xlfn.PERCENTRANK.EXC($AZ769:$AZ$1474,AZ770)</f>
        <v>0.77200000000000002</v>
      </c>
      <c r="BF770" s="13">
        <f>1-_xlfn.PERCENTRANK.EXC($BA769:$BA$1474,BA770)</f>
        <v>0.68799999999999994</v>
      </c>
      <c r="BG770" s="13">
        <v>0</v>
      </c>
      <c r="BH770" s="16">
        <f t="shared" ref="BH770:BH833" si="348">IF(AE770=0,20%*BD770+20%*BE770+40%*BF770+20%*BG770,0)</f>
        <v>0.53859999999999997</v>
      </c>
    </row>
    <row r="771" spans="1:60" collapsed="1">
      <c r="A771" s="4" t="s">
        <v>2487</v>
      </c>
      <c r="B771" s="4" t="s">
        <v>2488</v>
      </c>
      <c r="C771" s="4" t="s">
        <v>20</v>
      </c>
      <c r="D771" s="4" t="s">
        <v>2416</v>
      </c>
      <c r="E771" s="45">
        <v>35200193760</v>
      </c>
      <c r="F771" s="45">
        <v>21987139000</v>
      </c>
      <c r="G771" s="45">
        <v>21556446000</v>
      </c>
      <c r="H771" s="45">
        <v>26804039000</v>
      </c>
      <c r="I771" s="43">
        <v>4344981000</v>
      </c>
      <c r="J771" s="43">
        <v>2362980000</v>
      </c>
      <c r="K771" s="43">
        <v>2130143000</v>
      </c>
      <c r="L771" s="45">
        <v>2212138000</v>
      </c>
      <c r="M771" s="45">
        <v>38785500</v>
      </c>
      <c r="N771" s="45">
        <v>29046860</v>
      </c>
      <c r="O771" s="45">
        <v>25509200</v>
      </c>
      <c r="P771" s="45">
        <v>3122537000</v>
      </c>
      <c r="Q771" s="45">
        <v>601723000</v>
      </c>
      <c r="R771" s="45">
        <v>7280005000</v>
      </c>
      <c r="S771" s="45">
        <v>1739854000</v>
      </c>
      <c r="T771" s="45">
        <v>27199517448</v>
      </c>
      <c r="U771" s="1">
        <v>14.995464786259801</v>
      </c>
      <c r="V771" s="8">
        <v>3</v>
      </c>
      <c r="W771" s="1"/>
      <c r="X771" s="11">
        <f t="shared" si="324"/>
        <v>0</v>
      </c>
      <c r="Y771" s="5">
        <f t="shared" si="325"/>
        <v>0</v>
      </c>
      <c r="Z771" s="5"/>
      <c r="AA771" s="5">
        <f t="shared" si="326"/>
        <v>0</v>
      </c>
      <c r="AB771" s="5"/>
      <c r="AC771" s="5"/>
      <c r="AD771" s="5"/>
      <c r="AE771" s="5">
        <f t="shared" si="327"/>
        <v>0</v>
      </c>
      <c r="AF771" s="10"/>
      <c r="AG771" s="12">
        <f t="shared" si="328"/>
        <v>0.19761466009743242</v>
      </c>
      <c r="AH771" s="12">
        <f t="shared" si="329"/>
        <v>0.10961825525413604</v>
      </c>
      <c r="AI771" s="12">
        <f t="shared" si="323"/>
        <v>8.2530024672774135E-2</v>
      </c>
      <c r="AJ771" s="12">
        <f t="shared" si="330"/>
        <v>1.1720797296355778E-2</v>
      </c>
      <c r="AK771" s="12">
        <f t="shared" si="331"/>
        <v>3.6980317836909249E-2</v>
      </c>
      <c r="AL771" s="12">
        <f t="shared" si="332"/>
        <v>-3.8931434555174005E-2</v>
      </c>
      <c r="AM771" s="12">
        <f t="shared" si="333"/>
        <v>-1.0933797668434608E-2</v>
      </c>
      <c r="AN771" s="6">
        <f t="shared" si="334"/>
        <v>566.89069368707374</v>
      </c>
      <c r="AO771" s="6">
        <f t="shared" si="335"/>
        <v>742.12654999542121</v>
      </c>
      <c r="AP771" s="6">
        <f t="shared" si="336"/>
        <v>1050.7596867012685</v>
      </c>
      <c r="AQ771" s="6">
        <f t="shared" si="337"/>
        <v>112.02591174536876</v>
      </c>
      <c r="AR771" s="6">
        <f t="shared" si="338"/>
        <v>81.350617588269444</v>
      </c>
      <c r="AS771" s="6">
        <f t="shared" si="339"/>
        <v>86.719222868612107</v>
      </c>
      <c r="AT771" s="12">
        <f t="shared" si="340"/>
        <v>3.6967023340696015E-2</v>
      </c>
      <c r="AU771" s="12">
        <f t="shared" si="341"/>
        <v>5.9670649598192016E-2</v>
      </c>
      <c r="AV771" s="12">
        <f t="shared" si="342"/>
        <v>-1.494917155122133E-2</v>
      </c>
      <c r="AW771" s="12">
        <f t="shared" si="343"/>
        <v>1.0708117687865171E-2</v>
      </c>
      <c r="AX771" s="12">
        <f t="shared" si="344"/>
        <v>-3.8931434555174005E-2</v>
      </c>
      <c r="AY771" s="6">
        <f t="shared" si="345"/>
        <v>9264411000</v>
      </c>
      <c r="AZ771" s="13">
        <f t="shared" si="346"/>
        <v>0.23877805075789491</v>
      </c>
      <c r="BA771" s="14">
        <f t="shared" si="347"/>
        <v>12.295578959359679</v>
      </c>
      <c r="BB771" s="6"/>
      <c r="BC771" s="15"/>
      <c r="BD771" s="13">
        <f>_xlfn.PERCENTRANK.EXC($AX770:$AX$1474,AX771)</f>
        <v>0.52500000000000002</v>
      </c>
      <c r="BE771" s="13">
        <f>_xlfn.PERCENTRANK.EXC($AZ770:$AZ$1474,AZ771)</f>
        <v>0.92700000000000005</v>
      </c>
      <c r="BF771" s="13">
        <f>1-_xlfn.PERCENTRANK.EXC($BA770:$BA$1474,BA771)</f>
        <v>0.61199999999999999</v>
      </c>
      <c r="BG771" s="13">
        <v>0</v>
      </c>
      <c r="BH771" s="16">
        <f t="shared" si="348"/>
        <v>0.53520000000000001</v>
      </c>
    </row>
    <row r="772" spans="1:60" collapsed="1">
      <c r="A772" s="4" t="s">
        <v>2323</v>
      </c>
      <c r="B772" s="4" t="s">
        <v>2324</v>
      </c>
      <c r="C772" s="4" t="s">
        <v>20</v>
      </c>
      <c r="D772" s="4" t="s">
        <v>2228</v>
      </c>
      <c r="E772" s="45">
        <v>150447400320</v>
      </c>
      <c r="F772" s="45">
        <v>197325000000</v>
      </c>
      <c r="G772" s="45">
        <v>200604000000</v>
      </c>
      <c r="H772" s="45">
        <v>214793000000</v>
      </c>
      <c r="I772" s="43">
        <v>2408000000</v>
      </c>
      <c r="J772" s="43">
        <v>8447000000</v>
      </c>
      <c r="K772" s="43">
        <v>11393000000</v>
      </c>
      <c r="L772" s="45">
        <v>8429000000</v>
      </c>
      <c r="M772" s="45">
        <v>36906000</v>
      </c>
      <c r="N772" s="45">
        <v>34425000</v>
      </c>
      <c r="O772" s="45">
        <v>33744000</v>
      </c>
      <c r="P772" s="45">
        <v>123568000000</v>
      </c>
      <c r="Q772" s="45">
        <v>3189000000</v>
      </c>
      <c r="R772" s="45">
        <v>8557000000</v>
      </c>
      <c r="S772" s="45">
        <v>55472000000</v>
      </c>
      <c r="T772" s="45">
        <v>98941310365.000198</v>
      </c>
      <c r="U772" s="1">
        <v>11.7679792157283</v>
      </c>
      <c r="V772" s="8">
        <v>3</v>
      </c>
      <c r="W772" s="1"/>
      <c r="X772" s="11">
        <f t="shared" si="324"/>
        <v>0</v>
      </c>
      <c r="Y772" s="5">
        <f t="shared" si="325"/>
        <v>0</v>
      </c>
      <c r="Z772" s="5"/>
      <c r="AA772" s="5">
        <f t="shared" si="326"/>
        <v>0</v>
      </c>
      <c r="AB772" s="5"/>
      <c r="AC772" s="5"/>
      <c r="AD772" s="5"/>
      <c r="AE772" s="5">
        <f t="shared" si="327"/>
        <v>0</v>
      </c>
      <c r="AF772" s="10"/>
      <c r="AG772" s="12">
        <f t="shared" si="328"/>
        <v>1.220321804130242E-2</v>
      </c>
      <c r="AH772" s="12">
        <f t="shared" si="329"/>
        <v>4.2107834340292319E-2</v>
      </c>
      <c r="AI772" s="12">
        <f t="shared" si="323"/>
        <v>3.9242433412634489E-2</v>
      </c>
      <c r="AJ772" s="12">
        <f t="shared" si="330"/>
        <v>5.0020367449474801E-3</v>
      </c>
      <c r="AK772" s="12">
        <f t="shared" si="331"/>
        <v>1.145544312294966E-2</v>
      </c>
      <c r="AL772" s="12">
        <f t="shared" si="332"/>
        <v>7.6482647630451206E-2</v>
      </c>
      <c r="AM772" s="12">
        <f t="shared" si="333"/>
        <v>-3.554714267250958E-4</v>
      </c>
      <c r="AN772" s="6">
        <f t="shared" si="334"/>
        <v>5346.6915948626238</v>
      </c>
      <c r="AO772" s="6">
        <f t="shared" si="335"/>
        <v>5827.2766884531593</v>
      </c>
      <c r="AP772" s="6">
        <f t="shared" si="336"/>
        <v>6365.3686581318161</v>
      </c>
      <c r="AQ772" s="6">
        <f t="shared" si="337"/>
        <v>65.246843331707581</v>
      </c>
      <c r="AR772" s="6">
        <f t="shared" si="338"/>
        <v>245.37400145243285</v>
      </c>
      <c r="AS772" s="6">
        <f t="shared" si="339"/>
        <v>249.79255571360835</v>
      </c>
      <c r="AT772" s="12">
        <f t="shared" si="340"/>
        <v>1.0311279414467744E-2</v>
      </c>
      <c r="AU772" s="12">
        <f t="shared" si="341"/>
        <v>1.4829275129307318E-2</v>
      </c>
      <c r="AV772" s="12">
        <f t="shared" si="342"/>
        <v>8.2169509344989233E-2</v>
      </c>
      <c r="AW772" s="12">
        <f t="shared" si="343"/>
        <v>2.9789638451516165E-3</v>
      </c>
      <c r="AX772" s="12">
        <f t="shared" si="344"/>
        <v>-3.554714267250958E-4</v>
      </c>
      <c r="AY772" s="6">
        <f t="shared" si="345"/>
        <v>79842000000</v>
      </c>
      <c r="AZ772" s="13">
        <f t="shared" si="346"/>
        <v>0.10557100273039252</v>
      </c>
      <c r="BA772" s="14">
        <f t="shared" si="347"/>
        <v>11.73820267706729</v>
      </c>
      <c r="BB772" s="6"/>
      <c r="BC772" s="15"/>
      <c r="BD772" s="13">
        <f>_xlfn.PERCENTRANK.EXC($AX771:$AX$1474,AX772)</f>
        <v>0.76700000000000002</v>
      </c>
      <c r="BE772" s="13">
        <f>_xlfn.PERCENTRANK.EXC($AZ771:$AZ$1474,AZ772)</f>
        <v>0.71399999999999997</v>
      </c>
      <c r="BF772" s="13">
        <f>1-_xlfn.PERCENTRANK.EXC($BA771:$BA$1474,BA772)</f>
        <v>0.63500000000000001</v>
      </c>
      <c r="BG772" s="13">
        <v>0</v>
      </c>
      <c r="BH772" s="16">
        <f t="shared" si="348"/>
        <v>0.55020000000000002</v>
      </c>
    </row>
    <row r="773" spans="1:60" collapsed="1">
      <c r="A773" s="4" t="s">
        <v>2465</v>
      </c>
      <c r="B773" s="4" t="s">
        <v>2466</v>
      </c>
      <c r="C773" s="4" t="s">
        <v>20</v>
      </c>
      <c r="D773" s="4" t="s">
        <v>2416</v>
      </c>
      <c r="E773" s="45">
        <v>2485810413190</v>
      </c>
      <c r="F773" s="45">
        <v>613976000000</v>
      </c>
      <c r="G773" s="45">
        <v>928098000000</v>
      </c>
      <c r="H773" s="45">
        <v>1101307000000</v>
      </c>
      <c r="I773" s="43">
        <v>94063000000</v>
      </c>
      <c r="J773" s="43">
        <v>125421000000</v>
      </c>
      <c r="K773" s="43">
        <v>129474000000</v>
      </c>
      <c r="L773" s="45">
        <v>131781000000</v>
      </c>
      <c r="M773" s="45">
        <v>224973760</v>
      </c>
      <c r="N773" s="45">
        <v>218261130</v>
      </c>
      <c r="O773" s="45">
        <v>215915260</v>
      </c>
      <c r="P773" s="45">
        <v>242343000000</v>
      </c>
      <c r="Q773" s="45">
        <v>45696000000</v>
      </c>
      <c r="R773" s="45">
        <v>403837000000</v>
      </c>
      <c r="S773" s="45">
        <v>46985000000</v>
      </c>
      <c r="T773" s="45">
        <v>2091917907580</v>
      </c>
      <c r="U773" s="1">
        <v>21.308066171433499</v>
      </c>
      <c r="V773" s="8">
        <v>2</v>
      </c>
      <c r="W773" s="1"/>
      <c r="X773" s="11">
        <f t="shared" si="324"/>
        <v>0</v>
      </c>
      <c r="Y773" s="5">
        <f t="shared" si="325"/>
        <v>0</v>
      </c>
      <c r="Z773" s="5"/>
      <c r="AA773" s="5">
        <f t="shared" si="326"/>
        <v>0</v>
      </c>
      <c r="AB773" s="5"/>
      <c r="AC773" s="5"/>
      <c r="AD773" s="5"/>
      <c r="AE773" s="5">
        <f t="shared" si="327"/>
        <v>0</v>
      </c>
      <c r="AF773" s="10"/>
      <c r="AG773" s="12">
        <f t="shared" si="328"/>
        <v>0.15320305679700835</v>
      </c>
      <c r="AH773" s="12">
        <f t="shared" si="329"/>
        <v>0.13513766865137086</v>
      </c>
      <c r="AI773" s="12">
        <f t="shared" si="323"/>
        <v>0.11965873276025668</v>
      </c>
      <c r="AJ773" s="12">
        <f t="shared" si="330"/>
        <v>3.4967905856605919E-2</v>
      </c>
      <c r="AK773" s="12">
        <f t="shared" si="331"/>
        <v>2.8929835483369581E-2</v>
      </c>
      <c r="AL773" s="12">
        <f t="shared" si="332"/>
        <v>2.0031921656479046E-2</v>
      </c>
      <c r="AM773" s="12">
        <f t="shared" si="333"/>
        <v>8.2783065019957913E-3</v>
      </c>
      <c r="AN773" s="6">
        <f t="shared" si="334"/>
        <v>2729.1004959867319</v>
      </c>
      <c r="AO773" s="6">
        <f t="shared" si="335"/>
        <v>4252.2367587852223</v>
      </c>
      <c r="AP773" s="6">
        <f t="shared" si="336"/>
        <v>5100.6445769511611</v>
      </c>
      <c r="AQ773" s="6">
        <f t="shared" si="337"/>
        <v>418.10653829139892</v>
      </c>
      <c r="AR773" s="6">
        <f t="shared" si="338"/>
        <v>574.63736213589652</v>
      </c>
      <c r="AS773" s="6">
        <f t="shared" si="339"/>
        <v>610.33666633845144</v>
      </c>
      <c r="AT773" s="12">
        <f t="shared" si="340"/>
        <v>3.747298324399595E-2</v>
      </c>
      <c r="AU773" s="12">
        <f t="shared" si="341"/>
        <v>3.0784637746321675E-2</v>
      </c>
      <c r="AV773" s="12">
        <f t="shared" si="342"/>
        <v>2.2500847395043877E-2</v>
      </c>
      <c r="AW773" s="12">
        <f t="shared" si="343"/>
        <v>1.0095881248194827E-2</v>
      </c>
      <c r="AX773" s="12">
        <f t="shared" si="344"/>
        <v>8.2783065019957913E-3</v>
      </c>
      <c r="AY773" s="6">
        <f t="shared" si="345"/>
        <v>644891000000</v>
      </c>
      <c r="AZ773" s="13">
        <f t="shared" si="346"/>
        <v>0.20434616082407725</v>
      </c>
      <c r="BA773" s="14">
        <f t="shared" si="347"/>
        <v>15.874199676584636</v>
      </c>
      <c r="BB773" s="6"/>
      <c r="BC773" s="15"/>
      <c r="BD773" s="13">
        <f>_xlfn.PERCENTRANK.EXC($AX772:$AX$1474,AX773)</f>
        <v>0.82499999999999996</v>
      </c>
      <c r="BE773" s="13">
        <f>_xlfn.PERCENTRANK.EXC($AZ772:$AZ$1474,AZ773)</f>
        <v>0.91</v>
      </c>
      <c r="BF773" s="13">
        <f>1-_xlfn.PERCENTRANK.EXC($BA772:$BA$1474,BA773)</f>
        <v>0.44699999999999995</v>
      </c>
      <c r="BG773" s="13">
        <v>0</v>
      </c>
      <c r="BH773" s="16">
        <f t="shared" si="348"/>
        <v>0.52580000000000005</v>
      </c>
    </row>
    <row r="774" spans="1:60" collapsed="1">
      <c r="A774" s="4" t="s">
        <v>1141</v>
      </c>
      <c r="B774" s="4" t="s">
        <v>1142</v>
      </c>
      <c r="C774" s="4" t="s">
        <v>20</v>
      </c>
      <c r="D774" s="4" t="s">
        <v>1136</v>
      </c>
      <c r="E774" s="45">
        <v>492608549808</v>
      </c>
      <c r="F774" s="45">
        <v>307455000000</v>
      </c>
      <c r="G774" s="45">
        <v>282249000000</v>
      </c>
      <c r="H774" s="45">
        <v>339898000000</v>
      </c>
      <c r="I774" s="43">
        <v>6018000000</v>
      </c>
      <c r="J774" s="43">
        <v>13273000000</v>
      </c>
      <c r="K774" s="43">
        <v>24594000000</v>
      </c>
      <c r="L774" s="45">
        <v>29736000000</v>
      </c>
      <c r="M774" s="45">
        <v>95456860</v>
      </c>
      <c r="N774" s="45">
        <v>106342000</v>
      </c>
      <c r="O774" s="45">
        <v>100480000</v>
      </c>
      <c r="P774" s="45">
        <v>96437000000</v>
      </c>
      <c r="Q774" s="45">
        <v>10166000000</v>
      </c>
      <c r="R774" s="45">
        <v>28773000000</v>
      </c>
      <c r="S774" s="45">
        <v>28484000000</v>
      </c>
      <c r="T774" s="45">
        <v>473944540380</v>
      </c>
      <c r="U774" s="1">
        <v>17.770783850892101</v>
      </c>
      <c r="V774" s="8">
        <v>3</v>
      </c>
      <c r="W774" s="1"/>
      <c r="X774" s="11">
        <f t="shared" si="324"/>
        <v>0</v>
      </c>
      <c r="Y774" s="5">
        <f t="shared" si="325"/>
        <v>0</v>
      </c>
      <c r="Z774" s="5"/>
      <c r="AA774" s="5">
        <f t="shared" si="326"/>
        <v>0</v>
      </c>
      <c r="AB774" s="5"/>
      <c r="AC774" s="5"/>
      <c r="AD774" s="5"/>
      <c r="AE774" s="5">
        <f t="shared" si="327"/>
        <v>0</v>
      </c>
      <c r="AF774" s="10"/>
      <c r="AG774" s="12">
        <f t="shared" si="328"/>
        <v>1.9573596136019906E-2</v>
      </c>
      <c r="AH774" s="12">
        <f t="shared" si="329"/>
        <v>4.7025853058823945E-2</v>
      </c>
      <c r="AI774" s="12">
        <f t="shared" si="323"/>
        <v>8.7485069050126804E-2</v>
      </c>
      <c r="AJ774" s="12">
        <f t="shared" si="330"/>
        <v>5.9184355845252057E-3</v>
      </c>
      <c r="AK774" s="12">
        <f t="shared" si="331"/>
        <v>3.1460733495561666E-2</v>
      </c>
      <c r="AL774" s="12">
        <f t="shared" si="332"/>
        <v>9.8534121003786002E-2</v>
      </c>
      <c r="AM774" s="12">
        <f t="shared" si="333"/>
        <v>0.14389345634905037</v>
      </c>
      <c r="AN774" s="6">
        <f t="shared" si="334"/>
        <v>3220.8790442090803</v>
      </c>
      <c r="AO774" s="6">
        <f t="shared" si="335"/>
        <v>2654.1629835812755</v>
      </c>
      <c r="AP774" s="6">
        <f t="shared" si="336"/>
        <v>3382.7428343949045</v>
      </c>
      <c r="AQ774" s="6">
        <f t="shared" si="337"/>
        <v>63.044185614318344</v>
      </c>
      <c r="AR774" s="6">
        <f t="shared" si="338"/>
        <v>124.81427846006281</v>
      </c>
      <c r="AS774" s="6">
        <f t="shared" si="339"/>
        <v>295.93949044585986</v>
      </c>
      <c r="AT774" s="12">
        <f t="shared" si="340"/>
        <v>2.8884312955328451E-3</v>
      </c>
      <c r="AU774" s="12">
        <f t="shared" si="341"/>
        <v>4.1254518743307322E-2</v>
      </c>
      <c r="AV774" s="12">
        <f t="shared" si="342"/>
        <v>9.5225141885303399E-2</v>
      </c>
      <c r="AW774" s="12">
        <f t="shared" si="343"/>
        <v>0.15475479744908194</v>
      </c>
      <c r="AX774" s="12">
        <f t="shared" si="344"/>
        <v>2.8884312955328451E-3</v>
      </c>
      <c r="AY774" s="6">
        <f t="shared" si="345"/>
        <v>106892000000</v>
      </c>
      <c r="AZ774" s="13">
        <f t="shared" si="346"/>
        <v>0.27818732926692363</v>
      </c>
      <c r="BA774" s="14">
        <f t="shared" si="347"/>
        <v>15.938409348264729</v>
      </c>
      <c r="BB774" s="6"/>
      <c r="BC774" s="15"/>
      <c r="BD774" s="13">
        <f>_xlfn.PERCENTRANK.EXC($AX773:$AX$1474,AX774)</f>
        <v>0.78200000000000003</v>
      </c>
      <c r="BE774" s="13">
        <f>_xlfn.PERCENTRANK.EXC($AZ773:$AZ$1474,AZ774)</f>
        <v>0.94</v>
      </c>
      <c r="BF774" s="13">
        <f>1-_xlfn.PERCENTRANK.EXC($BA773:$BA$1474,BA774)</f>
        <v>0.44099999999999995</v>
      </c>
      <c r="BG774" s="13">
        <v>0</v>
      </c>
      <c r="BH774" s="16">
        <f t="shared" si="348"/>
        <v>0.52080000000000004</v>
      </c>
    </row>
    <row r="775" spans="1:60" collapsed="1">
      <c r="A775" s="4" t="s">
        <v>701</v>
      </c>
      <c r="B775" s="4" t="s">
        <v>702</v>
      </c>
      <c r="C775" s="4" t="s">
        <v>20</v>
      </c>
      <c r="D775" s="4" t="s">
        <v>638</v>
      </c>
      <c r="E775" s="45">
        <v>50853606150</v>
      </c>
      <c r="F775" s="45">
        <v>62488700000</v>
      </c>
      <c r="G775" s="45">
        <v>43552000000</v>
      </c>
      <c r="H775" s="45">
        <v>79229000000</v>
      </c>
      <c r="I775" s="43">
        <v>8150802000</v>
      </c>
      <c r="J775" s="43">
        <v>207000000</v>
      </c>
      <c r="K775" s="43">
        <v>7210000000</v>
      </c>
      <c r="L775" s="45">
        <v>4461000000</v>
      </c>
      <c r="M775" s="45">
        <v>8791830</v>
      </c>
      <c r="N775" s="45">
        <v>9277110</v>
      </c>
      <c r="O775" s="45">
        <v>9025470</v>
      </c>
      <c r="P775" s="45">
        <v>8790000000</v>
      </c>
      <c r="Q775" s="45">
        <v>14853000000</v>
      </c>
      <c r="R775" s="45">
        <v>24445000000</v>
      </c>
      <c r="S775" s="45">
        <v>7638000000</v>
      </c>
      <c r="T775" s="45">
        <v>43734340900</v>
      </c>
      <c r="U775" s="1">
        <v>6.9794682724529098</v>
      </c>
      <c r="V775" s="8">
        <v>4</v>
      </c>
      <c r="W775" s="1"/>
      <c r="X775" s="11">
        <f t="shared" si="324"/>
        <v>0</v>
      </c>
      <c r="Y775" s="5">
        <f t="shared" si="325"/>
        <v>0</v>
      </c>
      <c r="Z775" s="5"/>
      <c r="AA775" s="5">
        <f t="shared" si="326"/>
        <v>0</v>
      </c>
      <c r="AB775" s="5"/>
      <c r="AC775" s="5"/>
      <c r="AD775" s="17"/>
      <c r="AE775" s="5">
        <f t="shared" si="327"/>
        <v>0</v>
      </c>
      <c r="AF775" s="10"/>
      <c r="AG775" s="12">
        <f t="shared" si="328"/>
        <v>0.13043641490381461</v>
      </c>
      <c r="AH775" s="12">
        <f t="shared" si="329"/>
        <v>4.7529390154298313E-3</v>
      </c>
      <c r="AI775" s="12">
        <f t="shared" si="323"/>
        <v>5.6305140794406086E-2</v>
      </c>
      <c r="AJ775" s="12">
        <f t="shared" si="330"/>
        <v>1.406008218340693E-2</v>
      </c>
      <c r="AK775" s="12">
        <f t="shared" si="331"/>
        <v>0.10487380831061088</v>
      </c>
      <c r="AL775" s="12">
        <f t="shared" si="332"/>
        <v>-3.4834309538647523E-2</v>
      </c>
      <c r="AM775" s="12">
        <f t="shared" si="333"/>
        <v>0.66818282789077466</v>
      </c>
      <c r="AN775" s="6">
        <f t="shared" si="334"/>
        <v>7107.5873851063998</v>
      </c>
      <c r="AO775" s="6">
        <f t="shared" si="335"/>
        <v>4694.565441177263</v>
      </c>
      <c r="AP775" s="6">
        <f t="shared" si="336"/>
        <v>8778.3794084961773</v>
      </c>
      <c r="AQ775" s="6">
        <f t="shared" si="337"/>
        <v>927.08821712885708</v>
      </c>
      <c r="AR775" s="6">
        <f t="shared" si="338"/>
        <v>22.312983245859972</v>
      </c>
      <c r="AS775" s="6">
        <f t="shared" si="339"/>
        <v>494.26788854209246</v>
      </c>
      <c r="AT775" s="12">
        <f t="shared" si="340"/>
        <v>1.2496790604832775E-2</v>
      </c>
      <c r="AU775" s="12">
        <f t="shared" si="341"/>
        <v>0.10994934269073675</v>
      </c>
      <c r="AV775" s="12">
        <f t="shared" si="342"/>
        <v>-3.6322224724676944E-2</v>
      </c>
      <c r="AW775" s="12">
        <f t="shared" si="343"/>
        <v>0.67584607344117931</v>
      </c>
      <c r="AX775" s="12">
        <f t="shared" si="344"/>
        <v>-3.6322224724676944E-2</v>
      </c>
      <c r="AY775" s="6">
        <f t="shared" si="345"/>
        <v>40450000000</v>
      </c>
      <c r="AZ775" s="13">
        <f t="shared" si="346"/>
        <v>0.11028430160692212</v>
      </c>
      <c r="BA775" s="14">
        <f t="shared" si="347"/>
        <v>9.8037078906074875</v>
      </c>
      <c r="BB775" s="6"/>
      <c r="BC775" s="15"/>
      <c r="BD775" s="13">
        <f>_xlfn.PERCENTRANK.EXC($AX774:$AX$1474,AX775)</f>
        <v>0.54100000000000004</v>
      </c>
      <c r="BE775" s="13">
        <f>_xlfn.PERCENTRANK.EXC($AZ774:$AZ$1474,AZ775)</f>
        <v>0.73199999999999998</v>
      </c>
      <c r="BF775" s="13">
        <f>1-_xlfn.PERCENTRANK.EXC($BA774:$BA$1474,BA775)</f>
        <v>0.70799999999999996</v>
      </c>
      <c r="BG775" s="13">
        <v>0</v>
      </c>
      <c r="BH775" s="16">
        <f t="shared" si="348"/>
        <v>0.53780000000000006</v>
      </c>
    </row>
    <row r="776" spans="1:60" collapsed="1">
      <c r="A776" s="4" t="s">
        <v>2905</v>
      </c>
      <c r="B776" s="4" t="s">
        <v>2906</v>
      </c>
      <c r="C776" s="4" t="s">
        <v>20</v>
      </c>
      <c r="D776" s="4" t="s">
        <v>2852</v>
      </c>
      <c r="E776" s="45">
        <v>455648800000</v>
      </c>
      <c r="F776" s="45">
        <v>338680000000</v>
      </c>
      <c r="G776" s="45">
        <v>388560000000</v>
      </c>
      <c r="H776" s="45">
        <v>437790000000</v>
      </c>
      <c r="I776" s="43">
        <v>39115000000</v>
      </c>
      <c r="J776" s="43">
        <v>40197000000</v>
      </c>
      <c r="K776" s="43">
        <v>32195000000</v>
      </c>
      <c r="L776" s="45">
        <v>32715000000</v>
      </c>
      <c r="M776" s="45">
        <v>184945000</v>
      </c>
      <c r="N776" s="45">
        <v>166141000</v>
      </c>
      <c r="O776" s="45">
        <v>163236000</v>
      </c>
      <c r="P776" s="45">
        <v>69810000000</v>
      </c>
      <c r="Q776" s="45">
        <v>46226000000</v>
      </c>
      <c r="R776" s="45">
        <v>194889000000</v>
      </c>
      <c r="S776" s="45">
        <v>37902000000</v>
      </c>
      <c r="T776" s="45">
        <v>346838400000</v>
      </c>
      <c r="U776" s="1">
        <v>15.813009894502599</v>
      </c>
      <c r="V776" s="8">
        <v>2</v>
      </c>
      <c r="W776" s="1"/>
      <c r="X776" s="11">
        <f t="shared" si="324"/>
        <v>0</v>
      </c>
      <c r="Y776" s="5">
        <f t="shared" si="325"/>
        <v>0</v>
      </c>
      <c r="Z776" s="5"/>
      <c r="AA776" s="5">
        <f t="shared" si="326"/>
        <v>0</v>
      </c>
      <c r="AB776" s="5"/>
      <c r="AC776" s="5"/>
      <c r="AD776" s="5"/>
      <c r="AE776" s="11">
        <f t="shared" si="327"/>
        <v>0</v>
      </c>
      <c r="AF776" s="10"/>
      <c r="AG776" s="12">
        <f t="shared" si="328"/>
        <v>0.11549250029526396</v>
      </c>
      <c r="AH776" s="12">
        <f t="shared" si="329"/>
        <v>0.10345120444718962</v>
      </c>
      <c r="AI776" s="12">
        <f t="shared" si="323"/>
        <v>7.4727609127663949E-2</v>
      </c>
      <c r="AJ776" s="12">
        <f t="shared" si="330"/>
        <v>1.5213603679596233E-2</v>
      </c>
      <c r="AK776" s="12">
        <f t="shared" si="331"/>
        <v>2.0080920070305819E-2</v>
      </c>
      <c r="AL776" s="12">
        <f t="shared" si="332"/>
        <v>-1.0455098954529229E-2</v>
      </c>
      <c r="AM776" s="12">
        <f t="shared" si="333"/>
        <v>-3.3743977533375658E-2</v>
      </c>
      <c r="AN776" s="6">
        <f t="shared" si="334"/>
        <v>1831.247127524399</v>
      </c>
      <c r="AO776" s="6">
        <f t="shared" si="335"/>
        <v>2338.7363745252528</v>
      </c>
      <c r="AP776" s="6">
        <f t="shared" si="336"/>
        <v>2681.9451591560687</v>
      </c>
      <c r="AQ776" s="6">
        <f t="shared" si="337"/>
        <v>211.49530941631295</v>
      </c>
      <c r="AR776" s="6">
        <f t="shared" si="338"/>
        <v>241.94509482909098</v>
      </c>
      <c r="AS776" s="6">
        <f t="shared" si="339"/>
        <v>200.41534955524517</v>
      </c>
      <c r="AT776" s="12">
        <f t="shared" si="340"/>
        <v>2.2697587730679203E-2</v>
      </c>
      <c r="AU776" s="12">
        <f t="shared" si="341"/>
        <v>2.3084340017081706E-2</v>
      </c>
      <c r="AV776" s="12">
        <f t="shared" si="342"/>
        <v>-3.1603402649166279E-3</v>
      </c>
      <c r="AW776" s="12">
        <f t="shared" si="343"/>
        <v>-3.0899034005396953E-2</v>
      </c>
      <c r="AX776" s="12">
        <f t="shared" si="344"/>
        <v>-3.3743977533375658E-2</v>
      </c>
      <c r="AY776" s="6">
        <f t="shared" si="345"/>
        <v>273023000000</v>
      </c>
      <c r="AZ776" s="13">
        <f t="shared" si="346"/>
        <v>0.11982506968277398</v>
      </c>
      <c r="BA776" s="14">
        <f t="shared" si="347"/>
        <v>10.60181568088033</v>
      </c>
      <c r="BB776" s="6"/>
      <c r="BC776" s="15"/>
      <c r="BD776" s="13">
        <f>_xlfn.PERCENTRANK.EXC($AX775:$AX$1474,AX776)</f>
        <v>0.55600000000000005</v>
      </c>
      <c r="BE776" s="13">
        <f>_xlfn.PERCENTRANK.EXC($AZ775:$AZ$1474,AZ776)</f>
        <v>0.76700000000000002</v>
      </c>
      <c r="BF776" s="13">
        <f>1-_xlfn.PERCENTRANK.EXC($BA775:$BA$1474,BA776)</f>
        <v>0.67500000000000004</v>
      </c>
      <c r="BG776" s="13">
        <v>0</v>
      </c>
      <c r="BH776" s="16">
        <f t="shared" si="348"/>
        <v>0.53460000000000008</v>
      </c>
    </row>
    <row r="777" spans="1:60" collapsed="1">
      <c r="A777" s="4" t="s">
        <v>357</v>
      </c>
      <c r="B777" s="4" t="s">
        <v>358</v>
      </c>
      <c r="C777" s="4" t="s">
        <v>20</v>
      </c>
      <c r="D777" s="4" t="s">
        <v>288</v>
      </c>
      <c r="E777" s="45">
        <v>93621322720</v>
      </c>
      <c r="F777" s="45">
        <v>225781296000</v>
      </c>
      <c r="G777" s="45">
        <v>268079000000</v>
      </c>
      <c r="H777" s="45">
        <v>377300000000</v>
      </c>
      <c r="I777" s="43">
        <v>6815396000</v>
      </c>
      <c r="J777" s="43">
        <v>6638000000</v>
      </c>
      <c r="K777" s="43">
        <v>1508000000</v>
      </c>
      <c r="L777" s="45">
        <v>9370000000</v>
      </c>
      <c r="M777" s="45">
        <v>58375400</v>
      </c>
      <c r="N777" s="45">
        <v>48276090</v>
      </c>
      <c r="O777" s="45">
        <v>41794270</v>
      </c>
      <c r="P777" s="45">
        <v>11489000000</v>
      </c>
      <c r="Q777" s="45">
        <v>64241000000</v>
      </c>
      <c r="R777" s="45">
        <v>40847000000</v>
      </c>
      <c r="S777" s="45">
        <v>16034000000</v>
      </c>
      <c r="T777" s="45">
        <v>121655053708</v>
      </c>
      <c r="U777" s="1">
        <v>13.468790451663599</v>
      </c>
      <c r="V777" s="8">
        <v>2</v>
      </c>
      <c r="W777" s="1">
        <v>1.4728657054916601</v>
      </c>
      <c r="X777" s="11">
        <f t="shared" si="324"/>
        <v>0</v>
      </c>
      <c r="Y777" s="5">
        <f t="shared" si="325"/>
        <v>0</v>
      </c>
      <c r="Z777" s="5"/>
      <c r="AA777" s="5">
        <f t="shared" si="326"/>
        <v>0</v>
      </c>
      <c r="AB777" s="5"/>
      <c r="AC777" s="5"/>
      <c r="AD777" s="5"/>
      <c r="AE777" s="11">
        <f t="shared" si="327"/>
        <v>0</v>
      </c>
      <c r="AF777" s="10"/>
      <c r="AG777" s="12">
        <f t="shared" si="328"/>
        <v>3.0185830805045961E-2</v>
      </c>
      <c r="AH777" s="12">
        <f t="shared" si="329"/>
        <v>2.4761357659495897E-2</v>
      </c>
      <c r="AI777" s="12">
        <f t="shared" si="323"/>
        <v>2.4834349324145244E-2</v>
      </c>
      <c r="AJ777" s="12">
        <f t="shared" si="330"/>
        <v>3.0665120551557123E-2</v>
      </c>
      <c r="AK777" s="12">
        <f t="shared" si="331"/>
        <v>5.8613273361800111E-2</v>
      </c>
      <c r="AL777" s="12">
        <f t="shared" si="332"/>
        <v>1.8901647485050965E-2</v>
      </c>
      <c r="AM777" s="12">
        <f t="shared" si="333"/>
        <v>5.9132733358916445E-2</v>
      </c>
      <c r="AN777" s="6">
        <f t="shared" si="334"/>
        <v>3867.7473045152583</v>
      </c>
      <c r="AO777" s="6">
        <f t="shared" si="335"/>
        <v>5553.038781724038</v>
      </c>
      <c r="AP777" s="6">
        <f t="shared" si="336"/>
        <v>9027.5532985741829</v>
      </c>
      <c r="AQ777" s="6">
        <f t="shared" si="337"/>
        <v>116.75116573077017</v>
      </c>
      <c r="AR777" s="6">
        <f t="shared" si="338"/>
        <v>137.50077937132028</v>
      </c>
      <c r="AS777" s="6">
        <f t="shared" si="339"/>
        <v>224.19341215913093</v>
      </c>
      <c r="AT777" s="12">
        <f t="shared" si="340"/>
        <v>5.1123256776552051E-2</v>
      </c>
      <c r="AU777" s="12">
        <f t="shared" si="341"/>
        <v>8.4359343021073618E-2</v>
      </c>
      <c r="AV777" s="12">
        <f t="shared" si="342"/>
        <v>3.9126285234474256E-2</v>
      </c>
      <c r="AW777" s="12">
        <f t="shared" si="343"/>
        <v>8.4891436577212209E-2</v>
      </c>
      <c r="AX777" s="12">
        <f t="shared" si="344"/>
        <v>1.8901647485050965E-2</v>
      </c>
      <c r="AY777" s="6">
        <f t="shared" si="345"/>
        <v>100543000000</v>
      </c>
      <c r="AZ777" s="13">
        <f t="shared" si="346"/>
        <v>9.3193956814497284E-2</v>
      </c>
      <c r="BA777" s="14">
        <f t="shared" si="347"/>
        <v>12.983463576093916</v>
      </c>
      <c r="BB777" s="6"/>
      <c r="BC777" s="15"/>
      <c r="BD777" s="13">
        <f>_xlfn.PERCENTRANK.EXC($AX776:$AX$1474,AX777)</f>
        <v>0.88100000000000001</v>
      </c>
      <c r="BE777" s="13">
        <f>_xlfn.PERCENTRANK.EXC($AZ776:$AZ$1474,AZ777)</f>
        <v>0.64400000000000002</v>
      </c>
      <c r="BF777" s="13">
        <f>1-_xlfn.PERCENTRANK.EXC($BA776:$BA$1474,BA777)</f>
        <v>0.58000000000000007</v>
      </c>
      <c r="BG777" s="13">
        <v>0</v>
      </c>
      <c r="BH777" s="16">
        <f t="shared" si="348"/>
        <v>0.53700000000000014</v>
      </c>
    </row>
    <row r="778" spans="1:60" collapsed="1">
      <c r="A778" s="4" t="s">
        <v>1477</v>
      </c>
      <c r="B778" s="4" t="s">
        <v>1478</v>
      </c>
      <c r="C778" s="4" t="s">
        <v>20</v>
      </c>
      <c r="D778" s="4" t="s">
        <v>1462</v>
      </c>
      <c r="E778" s="45">
        <v>31497784500</v>
      </c>
      <c r="F778" s="45">
        <v>19300104000</v>
      </c>
      <c r="G778" s="45">
        <v>19194152000</v>
      </c>
      <c r="H778" s="45">
        <v>23868087000</v>
      </c>
      <c r="I778" s="43">
        <v>1014565000</v>
      </c>
      <c r="J778" s="43">
        <v>1663652000</v>
      </c>
      <c r="K778" s="43">
        <v>2345758000</v>
      </c>
      <c r="L778" s="45">
        <v>2165672000</v>
      </c>
      <c r="M778" s="45">
        <v>10052000</v>
      </c>
      <c r="N778" s="45">
        <v>12277000</v>
      </c>
      <c r="O778" s="45">
        <v>12298000</v>
      </c>
      <c r="P778" s="45">
        <v>7334182000</v>
      </c>
      <c r="Q778" s="45">
        <v>6432888000</v>
      </c>
      <c r="R778" s="45">
        <v>10151796000</v>
      </c>
      <c r="S778" s="45">
        <v>2475652000</v>
      </c>
      <c r="T778" s="45">
        <v>26859628700</v>
      </c>
      <c r="U778" s="1">
        <v>12.085605820100801</v>
      </c>
      <c r="V778" s="8">
        <v>2</v>
      </c>
      <c r="W778" s="1"/>
      <c r="X778" s="11">
        <f t="shared" si="324"/>
        <v>0</v>
      </c>
      <c r="Y778" s="5">
        <f t="shared" si="325"/>
        <v>0</v>
      </c>
      <c r="Z778" s="5"/>
      <c r="AA778" s="5">
        <f t="shared" si="326"/>
        <v>0</v>
      </c>
      <c r="AB778" s="5"/>
      <c r="AC778" s="5"/>
      <c r="AD778" s="5"/>
      <c r="AE778" s="5">
        <f t="shared" si="327"/>
        <v>0</v>
      </c>
      <c r="AF778" s="10"/>
      <c r="AG778" s="12">
        <f t="shared" si="328"/>
        <v>5.2567851447847119E-2</v>
      </c>
      <c r="AH778" s="12">
        <f t="shared" si="329"/>
        <v>8.6674941409237566E-2</v>
      </c>
      <c r="AI778" s="12">
        <f t="shared" si="323"/>
        <v>9.0735047178267789E-2</v>
      </c>
      <c r="AJ778" s="12">
        <f t="shared" si="330"/>
        <v>1.2574389930047891E-2</v>
      </c>
      <c r="AK778" s="12">
        <f t="shared" si="331"/>
        <v>3.6990506293098857E-2</v>
      </c>
      <c r="AL778" s="12">
        <f t="shared" si="332"/>
        <v>4.561388443783243E-2</v>
      </c>
      <c r="AM778" s="12">
        <f t="shared" si="333"/>
        <v>4.4932809964605136E-2</v>
      </c>
      <c r="AN778" s="6">
        <f t="shared" si="334"/>
        <v>1920.0262634301632</v>
      </c>
      <c r="AO778" s="6">
        <f t="shared" si="335"/>
        <v>1563.4236376965057</v>
      </c>
      <c r="AP778" s="6">
        <f t="shared" si="336"/>
        <v>1940.8104569848756</v>
      </c>
      <c r="AQ778" s="6">
        <f t="shared" si="337"/>
        <v>100.9316553919618</v>
      </c>
      <c r="AR778" s="6">
        <f t="shared" si="338"/>
        <v>135.50965219516169</v>
      </c>
      <c r="AS778" s="6">
        <f t="shared" si="339"/>
        <v>176.09952837859817</v>
      </c>
      <c r="AT778" s="12">
        <f t="shared" si="340"/>
        <v>6.3354074066390709E-4</v>
      </c>
      <c r="AU778" s="12">
        <f t="shared" si="341"/>
        <v>3.6695169504377345E-2</v>
      </c>
      <c r="AV778" s="12">
        <f t="shared" si="342"/>
        <v>3.3283414865852956E-2</v>
      </c>
      <c r="AW778" s="12">
        <f t="shared" si="343"/>
        <v>4.463521119330327E-2</v>
      </c>
      <c r="AX778" s="12">
        <f t="shared" si="344"/>
        <v>6.3354074066390709E-4</v>
      </c>
      <c r="AY778" s="6">
        <f t="shared" si="345"/>
        <v>21443214000</v>
      </c>
      <c r="AZ778" s="13">
        <f t="shared" si="346"/>
        <v>0.10099568096461659</v>
      </c>
      <c r="BA778" s="14">
        <f t="shared" si="347"/>
        <v>12.402445384157897</v>
      </c>
      <c r="BB778" s="6"/>
      <c r="BC778" s="15"/>
      <c r="BD778" s="13">
        <f>_xlfn.PERCENTRANK.EXC($AX777:$AX$1474,AX778)</f>
        <v>0.77100000000000002</v>
      </c>
      <c r="BE778" s="13">
        <f>_xlfn.PERCENTRANK.EXC($AZ777:$AZ$1474,AZ778)</f>
        <v>0.69299999999999995</v>
      </c>
      <c r="BF778" s="13">
        <f>1-_xlfn.PERCENTRANK.EXC($BA777:$BA$1474,BA778)</f>
        <v>0.61</v>
      </c>
      <c r="BG778" s="13">
        <v>0</v>
      </c>
      <c r="BH778" s="16">
        <f t="shared" si="348"/>
        <v>0.53679999999999994</v>
      </c>
    </row>
    <row r="779" spans="1:60" collapsed="1">
      <c r="A779" s="4" t="s">
        <v>1514</v>
      </c>
      <c r="B779" s="4" t="s">
        <v>1515</v>
      </c>
      <c r="C779" s="4" t="s">
        <v>20</v>
      </c>
      <c r="D779" s="4" t="s">
        <v>1491</v>
      </c>
      <c r="E779" s="45">
        <v>209710255480</v>
      </c>
      <c r="F779" s="45">
        <v>148188000000</v>
      </c>
      <c r="G779" s="45">
        <v>179312000000</v>
      </c>
      <c r="H779" s="45">
        <v>212071000000</v>
      </c>
      <c r="I779" s="43">
        <v>10880000000</v>
      </c>
      <c r="J779" s="43">
        <v>17814000000</v>
      </c>
      <c r="K779" s="43">
        <v>18261000000</v>
      </c>
      <c r="L779" s="45">
        <v>20169000000</v>
      </c>
      <c r="M779" s="45">
        <v>73859000</v>
      </c>
      <c r="N779" s="45">
        <v>67605000</v>
      </c>
      <c r="O779" s="45">
        <v>64527000</v>
      </c>
      <c r="P779" s="45">
        <v>37041000000</v>
      </c>
      <c r="Q779" s="45">
        <v>562000000</v>
      </c>
      <c r="R779" s="45">
        <v>242671000000</v>
      </c>
      <c r="S779" s="45">
        <v>17922000000</v>
      </c>
      <c r="T779" s="45">
        <v>249906515588</v>
      </c>
      <c r="U779" s="1">
        <v>11.7730431939627</v>
      </c>
      <c r="V779" s="8">
        <v>3</v>
      </c>
      <c r="W779" s="1">
        <v>1.3224823657979301</v>
      </c>
      <c r="X779" s="11">
        <f t="shared" si="324"/>
        <v>0</v>
      </c>
      <c r="Y779" s="5">
        <f t="shared" si="325"/>
        <v>0</v>
      </c>
      <c r="Z779" s="5"/>
      <c r="AA779" s="5">
        <f t="shared" si="326"/>
        <v>0</v>
      </c>
      <c r="AB779" s="5"/>
      <c r="AC779" s="5"/>
      <c r="AD779" s="5"/>
      <c r="AE779" s="17">
        <f t="shared" si="327"/>
        <v>0</v>
      </c>
      <c r="AF779" s="10"/>
      <c r="AG779" s="12">
        <f t="shared" si="328"/>
        <v>7.3420249952762709E-2</v>
      </c>
      <c r="AH779" s="12">
        <f t="shared" si="329"/>
        <v>9.934639064870171E-2</v>
      </c>
      <c r="AI779" s="12">
        <f t="shared" si="323"/>
        <v>9.5104941269669119E-2</v>
      </c>
      <c r="AJ779" s="12">
        <f t="shared" si="330"/>
        <v>2.1308521949456649E-2</v>
      </c>
      <c r="AK779" s="12">
        <f t="shared" si="331"/>
        <v>2.8360345745680471E-2</v>
      </c>
      <c r="AL779" s="12">
        <f t="shared" si="332"/>
        <v>3.6974242064720997E-2</v>
      </c>
      <c r="AM779" s="12">
        <f t="shared" si="333"/>
        <v>2.0909283424223934E-2</v>
      </c>
      <c r="AN779" s="6">
        <f t="shared" si="334"/>
        <v>2006.3634763535927</v>
      </c>
      <c r="AO779" s="6">
        <f t="shared" si="335"/>
        <v>2652.3481990976998</v>
      </c>
      <c r="AP779" s="6">
        <f t="shared" si="336"/>
        <v>3286.5467168782061</v>
      </c>
      <c r="AQ779" s="6">
        <f t="shared" si="337"/>
        <v>147.3077079299747</v>
      </c>
      <c r="AR779" s="6">
        <f t="shared" si="338"/>
        <v>263.50122032394052</v>
      </c>
      <c r="AS779" s="6">
        <f t="shared" si="339"/>
        <v>312.56683248872565</v>
      </c>
      <c r="AT779" s="12">
        <f t="shared" si="340"/>
        <v>2.9455690572627313E-2</v>
      </c>
      <c r="AU779" s="12">
        <f t="shared" si="341"/>
        <v>3.6378063905090796E-2</v>
      </c>
      <c r="AV779" s="12">
        <f t="shared" si="342"/>
        <v>4.5246379059974418E-2</v>
      </c>
      <c r="AW779" s="12">
        <f t="shared" si="343"/>
        <v>2.8868908602969645E-2</v>
      </c>
      <c r="AX779" s="12">
        <f t="shared" si="344"/>
        <v>2.0909283424223934E-2</v>
      </c>
      <c r="AY779" s="6">
        <f t="shared" si="345"/>
        <v>262352000000</v>
      </c>
      <c r="AZ779" s="13">
        <f t="shared" si="346"/>
        <v>7.6877630054278223E-2</v>
      </c>
      <c r="BA779" s="14">
        <f t="shared" si="347"/>
        <v>12.390624998165501</v>
      </c>
      <c r="BB779" s="6"/>
      <c r="BC779" s="15"/>
      <c r="BD779" s="13">
        <f>_xlfn.PERCENTRANK.EXC($AX778:$AX$1474,AX779)</f>
        <v>0.89200000000000002</v>
      </c>
      <c r="BE779" s="13">
        <f>_xlfn.PERCENTRANK.EXC($AZ778:$AZ$1474,AZ779)</f>
        <v>0.53800000000000003</v>
      </c>
      <c r="BF779" s="13">
        <f>1-_xlfn.PERCENTRANK.EXC($BA778:$BA$1474,BA779)</f>
        <v>0.61099999999999999</v>
      </c>
      <c r="BG779" s="13">
        <v>0</v>
      </c>
      <c r="BH779" s="16">
        <f t="shared" si="348"/>
        <v>0.53039999999999998</v>
      </c>
    </row>
    <row r="780" spans="1:60" collapsed="1">
      <c r="A780" s="4" t="s">
        <v>834</v>
      </c>
      <c r="B780" s="4" t="s">
        <v>835</v>
      </c>
      <c r="C780" s="4" t="s">
        <v>20</v>
      </c>
      <c r="D780" s="4" t="s">
        <v>803</v>
      </c>
      <c r="E780" s="45">
        <v>8737218609</v>
      </c>
      <c r="F780" s="45">
        <v>14123275000</v>
      </c>
      <c r="G780" s="45">
        <v>11696091000</v>
      </c>
      <c r="H780" s="45">
        <v>13344000000</v>
      </c>
      <c r="I780" s="43">
        <v>1507963000</v>
      </c>
      <c r="J780" s="43">
        <v>362529000</v>
      </c>
      <c r="K780" s="43">
        <v>226756000</v>
      </c>
      <c r="L780" s="45">
        <v>789000000</v>
      </c>
      <c r="M780" s="45">
        <v>5370800</v>
      </c>
      <c r="N780" s="45">
        <v>4754400</v>
      </c>
      <c r="O780" s="45">
        <v>4578000</v>
      </c>
      <c r="P780" s="45">
        <v>4383000000</v>
      </c>
      <c r="Q780" s="45">
        <v>3463000000</v>
      </c>
      <c r="R780" s="45">
        <v>8997000000</v>
      </c>
      <c r="S780" s="45">
        <v>602000000</v>
      </c>
      <c r="T780" s="45">
        <v>3666693025.00001</v>
      </c>
      <c r="U780" s="1">
        <v>8.5561961321173108</v>
      </c>
      <c r="V780" s="8">
        <v>4</v>
      </c>
      <c r="W780" s="1"/>
      <c r="X780" s="11">
        <f t="shared" si="324"/>
        <v>0</v>
      </c>
      <c r="Y780" s="5">
        <f t="shared" si="325"/>
        <v>0</v>
      </c>
      <c r="Z780" s="5"/>
      <c r="AA780" s="5">
        <f t="shared" si="326"/>
        <v>0</v>
      </c>
      <c r="AB780" s="5"/>
      <c r="AC780" s="5"/>
      <c r="AD780" s="5"/>
      <c r="AE780" s="5">
        <f t="shared" si="327"/>
        <v>0</v>
      </c>
      <c r="AF780" s="10"/>
      <c r="AG780" s="12">
        <f t="shared" si="328"/>
        <v>0.10677148182698418</v>
      </c>
      <c r="AH780" s="12">
        <f t="shared" si="329"/>
        <v>3.0995740371719063E-2</v>
      </c>
      <c r="AI780" s="12">
        <f t="shared" si="323"/>
        <v>5.9127697841726619E-2</v>
      </c>
      <c r="AJ780" s="12">
        <f t="shared" si="330"/>
        <v>-3.3330975659913165E-3</v>
      </c>
      <c r="AK780" s="12">
        <f t="shared" si="331"/>
        <v>2.221178230103793E-2</v>
      </c>
      <c r="AL780" s="12">
        <f t="shared" si="332"/>
        <v>-3.738608272422006E-2</v>
      </c>
      <c r="AM780" s="12">
        <f t="shared" si="333"/>
        <v>0.13838467780640618</v>
      </c>
      <c r="AN780" s="6">
        <f t="shared" si="334"/>
        <v>2629.6408356297015</v>
      </c>
      <c r="AO780" s="6">
        <f t="shared" si="335"/>
        <v>2460.0561585058053</v>
      </c>
      <c r="AP780" s="6">
        <f t="shared" si="336"/>
        <v>2914.8099606815204</v>
      </c>
      <c r="AQ780" s="6">
        <f t="shared" si="337"/>
        <v>280.77064869293218</v>
      </c>
      <c r="AR780" s="6">
        <f t="shared" si="338"/>
        <v>76.251261988894498</v>
      </c>
      <c r="AS780" s="6">
        <f t="shared" si="339"/>
        <v>172.34600262123197</v>
      </c>
      <c r="AT780" s="12">
        <f t="shared" si="340"/>
        <v>6.0746913550828729E-3</v>
      </c>
      <c r="AU780" s="12">
        <f t="shared" si="341"/>
        <v>2.867346516500735E-2</v>
      </c>
      <c r="AV780" s="12">
        <f t="shared" si="342"/>
        <v>-2.8299728472761965E-2</v>
      </c>
      <c r="AW780" s="12">
        <f t="shared" si="343"/>
        <v>0.14558072161312974</v>
      </c>
      <c r="AX780" s="12">
        <f t="shared" si="344"/>
        <v>-3.738608272422006E-2</v>
      </c>
      <c r="AY780" s="6">
        <f t="shared" si="345"/>
        <v>16241000000</v>
      </c>
      <c r="AZ780" s="13">
        <f t="shared" si="346"/>
        <v>4.8580752416723105E-2</v>
      </c>
      <c r="BA780" s="14">
        <f t="shared" si="347"/>
        <v>4.6472661913815081</v>
      </c>
      <c r="BB780" s="6"/>
      <c r="BC780" s="15"/>
      <c r="BD780" s="13">
        <f>_xlfn.PERCENTRANK.EXC($AX779:$AX$1474,AX780)</f>
        <v>0.54</v>
      </c>
      <c r="BE780" s="13">
        <f>_xlfn.PERCENTRANK.EXC($AZ779:$AZ$1474,AZ780)</f>
        <v>0.29099999999999998</v>
      </c>
      <c r="BF780" s="13">
        <f>1-_xlfn.PERCENTRANK.EXC($BA779:$BA$1474,BA780)</f>
        <v>0.9</v>
      </c>
      <c r="BG780" s="13">
        <v>0</v>
      </c>
      <c r="BH780" s="16">
        <f t="shared" si="348"/>
        <v>0.5262</v>
      </c>
    </row>
    <row r="781" spans="1:60" collapsed="1">
      <c r="A781" s="4" t="s">
        <v>1522</v>
      </c>
      <c r="B781" s="4" t="s">
        <v>1523</v>
      </c>
      <c r="C781" s="4" t="s">
        <v>20</v>
      </c>
      <c r="D781" s="4" t="s">
        <v>1491</v>
      </c>
      <c r="E781" s="45">
        <v>21080663333.784</v>
      </c>
      <c r="F781" s="45">
        <v>41202000000</v>
      </c>
      <c r="G781" s="45">
        <v>44522000000</v>
      </c>
      <c r="H781" s="45">
        <v>44820000000</v>
      </c>
      <c r="I781" s="43">
        <v>2478000000</v>
      </c>
      <c r="J781" s="43">
        <v>2737000000</v>
      </c>
      <c r="K781" s="43">
        <v>-2889000000</v>
      </c>
      <c r="L781" s="45">
        <v>2290000000</v>
      </c>
      <c r="M781" s="45">
        <v>5644200</v>
      </c>
      <c r="N781" s="45">
        <v>6025200</v>
      </c>
      <c r="O781" s="45">
        <v>6021000</v>
      </c>
      <c r="P781" s="45">
        <v>5126000000</v>
      </c>
      <c r="Q781" s="45">
        <v>1397000000</v>
      </c>
      <c r="R781" s="45">
        <v>36218000000</v>
      </c>
      <c r="S781" s="45">
        <v>1273000000</v>
      </c>
      <c r="T781" s="45">
        <v>13797520000</v>
      </c>
      <c r="U781" s="1">
        <v>10.062331570290899</v>
      </c>
      <c r="V781" s="8">
        <v>6</v>
      </c>
      <c r="W781" s="1"/>
      <c r="X781" s="11">
        <f t="shared" si="324"/>
        <v>0</v>
      </c>
      <c r="Y781" s="5">
        <f t="shared" si="325"/>
        <v>0</v>
      </c>
      <c r="Z781" s="5"/>
      <c r="AA781" s="5">
        <f t="shared" si="326"/>
        <v>0</v>
      </c>
      <c r="AB781" s="5"/>
      <c r="AC781" s="5"/>
      <c r="AD781" s="5"/>
      <c r="AE781" s="5">
        <f t="shared" si="327"/>
        <v>0</v>
      </c>
      <c r="AF781" s="10"/>
      <c r="AG781" s="12">
        <f t="shared" si="328"/>
        <v>6.0142711518858305E-2</v>
      </c>
      <c r="AH781" s="12">
        <f t="shared" si="329"/>
        <v>6.1475225731099231E-2</v>
      </c>
      <c r="AI781" s="12">
        <f t="shared" si="323"/>
        <v>5.109326193663543E-2</v>
      </c>
      <c r="AJ781" s="12">
        <f t="shared" si="330"/>
        <v>4.9633160305617707E-3</v>
      </c>
      <c r="AK781" s="12">
        <f t="shared" si="331"/>
        <v>1.1124548768413067E-3</v>
      </c>
      <c r="AL781" s="12">
        <f t="shared" si="332"/>
        <v>-4.6304208422119908E-3</v>
      </c>
      <c r="AM781" s="12">
        <f t="shared" si="333"/>
        <v>-2.9281184886560618E-2</v>
      </c>
      <c r="AN781" s="6">
        <f t="shared" si="334"/>
        <v>7299.8830658020624</v>
      </c>
      <c r="AO781" s="6">
        <f t="shared" si="335"/>
        <v>7389.2982805550027</v>
      </c>
      <c r="AP781" s="6">
        <f t="shared" si="336"/>
        <v>7443.9461883408076</v>
      </c>
      <c r="AQ781" s="6">
        <f t="shared" si="337"/>
        <v>439.03476134793237</v>
      </c>
      <c r="AR781" s="6">
        <f t="shared" si="338"/>
        <v>454.25877979154222</v>
      </c>
      <c r="AS781" s="6">
        <f t="shared" si="339"/>
        <v>380.33549244311575</v>
      </c>
      <c r="AT781" s="12">
        <f t="shared" si="340"/>
        <v>1.1502363236546298E-3</v>
      </c>
      <c r="AU781" s="12">
        <f t="shared" si="341"/>
        <v>1.2288101540856022E-3</v>
      </c>
      <c r="AV781" s="12">
        <f t="shared" si="342"/>
        <v>-8.4070995354706968E-3</v>
      </c>
      <c r="AW781" s="12">
        <f t="shared" si="343"/>
        <v>-2.9168362139916582E-2</v>
      </c>
      <c r="AX781" s="12">
        <f t="shared" si="344"/>
        <v>-2.9281184886560618E-2</v>
      </c>
      <c r="AY781" s="6">
        <f t="shared" si="345"/>
        <v>41468000000</v>
      </c>
      <c r="AZ781" s="13">
        <f t="shared" si="346"/>
        <v>5.5223304716890131E-2</v>
      </c>
      <c r="BA781" s="14">
        <f t="shared" si="347"/>
        <v>6.0251179039301306</v>
      </c>
      <c r="BB781" s="6"/>
      <c r="BC781" s="15"/>
      <c r="BD781" s="13">
        <f>_xlfn.PERCENTRANK.EXC($AX780:$AX$1474,AX781)</f>
        <v>0.59099999999999997</v>
      </c>
      <c r="BE781" s="13">
        <f>_xlfn.PERCENTRANK.EXC($AZ780:$AZ$1474,AZ781)</f>
        <v>0.33900000000000002</v>
      </c>
      <c r="BF781" s="13">
        <f>1-_xlfn.PERCENTRANK.EXC($BA780:$BA$1474,BA781)</f>
        <v>0.86499999999999999</v>
      </c>
      <c r="BG781" s="13">
        <v>0</v>
      </c>
      <c r="BH781" s="16">
        <f t="shared" si="348"/>
        <v>0.53200000000000003</v>
      </c>
    </row>
    <row r="782" spans="1:60" collapsed="1">
      <c r="A782" s="4" t="s">
        <v>2741</v>
      </c>
      <c r="B782" s="4" t="s">
        <v>2742</v>
      </c>
      <c r="C782" s="4" t="s">
        <v>20</v>
      </c>
      <c r="D782" s="4" t="s">
        <v>2740</v>
      </c>
      <c r="E782" s="45">
        <v>6206688378275</v>
      </c>
      <c r="F782" s="45">
        <v>911749000000</v>
      </c>
      <c r="G782" s="45">
        <v>2043968000000</v>
      </c>
      <c r="H782" s="45">
        <v>3981578000000</v>
      </c>
      <c r="I782" s="43">
        <v>80542000000</v>
      </c>
      <c r="J782" s="43">
        <v>230813000000</v>
      </c>
      <c r="K782" s="43">
        <v>237927000000</v>
      </c>
      <c r="L782" s="45">
        <v>364893000000</v>
      </c>
      <c r="M782" s="45">
        <v>263051000</v>
      </c>
      <c r="N782" s="45">
        <v>292208000</v>
      </c>
      <c r="O782" s="45">
        <v>292708000</v>
      </c>
      <c r="P782" s="45">
        <v>687135000000</v>
      </c>
      <c r="Q782" s="45">
        <v>993383000000</v>
      </c>
      <c r="R782" s="45">
        <v>900944000000</v>
      </c>
      <c r="S782" s="45">
        <v>352647000000</v>
      </c>
      <c r="T782" s="45">
        <v>6413160465510.3398</v>
      </c>
      <c r="U782" s="1">
        <v>24.879470631633399</v>
      </c>
      <c r="V782" s="8">
        <v>2</v>
      </c>
      <c r="W782" s="1">
        <v>0.25790456041133603</v>
      </c>
      <c r="X782" s="11">
        <f t="shared" si="324"/>
        <v>0</v>
      </c>
      <c r="Y782" s="5">
        <f t="shared" si="325"/>
        <v>0</v>
      </c>
      <c r="Z782" s="5"/>
      <c r="AA782" s="5">
        <f t="shared" si="326"/>
        <v>0</v>
      </c>
      <c r="AB782" s="5"/>
      <c r="AC782" s="5"/>
      <c r="AD782" s="5"/>
      <c r="AE782" s="11">
        <f t="shared" si="327"/>
        <v>0</v>
      </c>
      <c r="AF782" s="10"/>
      <c r="AG782" s="12">
        <f t="shared" si="328"/>
        <v>8.8337908788493319E-2</v>
      </c>
      <c r="AH782" s="12">
        <f t="shared" si="329"/>
        <v>0.1129239792403795</v>
      </c>
      <c r="AI782" s="12">
        <f t="shared" ref="AI782:AI845" si="349">L782/H782</f>
        <v>9.1645322532925386E-2</v>
      </c>
      <c r="AJ782" s="12">
        <f t="shared" si="330"/>
        <v>9.0580286591932513E-2</v>
      </c>
      <c r="AK782" s="12">
        <f t="shared" si="331"/>
        <v>0.11754114737849775</v>
      </c>
      <c r="AL782" s="12">
        <f t="shared" si="332"/>
        <v>9.2940839190470914E-2</v>
      </c>
      <c r="AM782" s="12">
        <f t="shared" si="333"/>
        <v>7.9321622904627187E-2</v>
      </c>
      <c r="AN782" s="6">
        <f t="shared" si="334"/>
        <v>3466.0541111799612</v>
      </c>
      <c r="AO782" s="6">
        <f t="shared" si="335"/>
        <v>6994.9077369544984</v>
      </c>
      <c r="AP782" s="6">
        <f t="shared" si="336"/>
        <v>13602.559547398772</v>
      </c>
      <c r="AQ782" s="6">
        <f t="shared" si="337"/>
        <v>306.18397192939767</v>
      </c>
      <c r="AR782" s="6">
        <f t="shared" si="338"/>
        <v>789.89281607621979</v>
      </c>
      <c r="AS782" s="6">
        <f t="shared" si="339"/>
        <v>1246.6109569946841</v>
      </c>
      <c r="AT782" s="12">
        <f t="shared" si="340"/>
        <v>8.374859361001552E-2</v>
      </c>
      <c r="AU782" s="12">
        <f t="shared" si="341"/>
        <v>0.11722275914899982</v>
      </c>
      <c r="AV782" s="12">
        <f t="shared" si="342"/>
        <v>8.609435906191365E-2</v>
      </c>
      <c r="AW782" s="12">
        <f t="shared" si="343"/>
        <v>7.9014123443527762E-2</v>
      </c>
      <c r="AX782" s="12">
        <f t="shared" si="344"/>
        <v>7.9014123443527762E-2</v>
      </c>
      <c r="AY782" s="6">
        <f t="shared" si="345"/>
        <v>2228815000000</v>
      </c>
      <c r="AZ782" s="13">
        <f t="shared" si="346"/>
        <v>0.16371614512644611</v>
      </c>
      <c r="BA782" s="14">
        <f t="shared" si="347"/>
        <v>17.575454901876277</v>
      </c>
      <c r="BB782" s="6"/>
      <c r="BC782" s="15"/>
      <c r="BD782" s="13">
        <f>_xlfn.PERCENTRANK.EXC($AX781:$AX$1474,AX782)</f>
        <v>0.98499999999999999</v>
      </c>
      <c r="BE782" s="13">
        <f>_xlfn.PERCENTRANK.EXC($AZ781:$AZ$1474,AZ782)</f>
        <v>0.86599999999999999</v>
      </c>
      <c r="BF782" s="13">
        <f>1-_xlfn.PERCENTRANK.EXC($BA781:$BA$1474,BA782)</f>
        <v>0.372</v>
      </c>
      <c r="BG782" s="13">
        <v>0</v>
      </c>
      <c r="BH782" s="16">
        <f t="shared" si="348"/>
        <v>0.51900000000000002</v>
      </c>
    </row>
    <row r="783" spans="1:60" collapsed="1">
      <c r="A783" s="4" t="s">
        <v>2959</v>
      </c>
      <c r="B783" s="4" t="s">
        <v>2960</v>
      </c>
      <c r="C783" s="4" t="s">
        <v>20</v>
      </c>
      <c r="D783" s="4" t="s">
        <v>2852</v>
      </c>
      <c r="E783" s="45">
        <v>92826752380</v>
      </c>
      <c r="F783" s="45">
        <v>52205945000</v>
      </c>
      <c r="G783" s="45">
        <v>206072000000</v>
      </c>
      <c r="H783" s="45">
        <v>314312000000</v>
      </c>
      <c r="I783" s="43">
        <v>4184324000</v>
      </c>
      <c r="J783" s="43">
        <v>14331000000</v>
      </c>
      <c r="K783" s="43">
        <v>7631000000</v>
      </c>
      <c r="L783" s="45">
        <v>12623000000</v>
      </c>
      <c r="M783" s="45">
        <v>17468640</v>
      </c>
      <c r="N783" s="45">
        <v>43631490</v>
      </c>
      <c r="O783" s="45">
        <v>42996820</v>
      </c>
      <c r="P783" s="45">
        <v>56670000000</v>
      </c>
      <c r="Q783" s="45">
        <v>28319000000</v>
      </c>
      <c r="R783" s="45">
        <v>139654000000</v>
      </c>
      <c r="S783" s="45">
        <v>34019000000</v>
      </c>
      <c r="T783" s="45">
        <v>107015752380</v>
      </c>
      <c r="U783" s="1">
        <v>7.6954582665428504</v>
      </c>
      <c r="V783" s="8">
        <v>3</v>
      </c>
      <c r="W783" s="1">
        <v>4.4709336875589999E-2</v>
      </c>
      <c r="X783" s="11">
        <f t="shared" si="324"/>
        <v>0</v>
      </c>
      <c r="Y783" s="5">
        <f t="shared" si="325"/>
        <v>0</v>
      </c>
      <c r="Z783" s="5"/>
      <c r="AA783" s="5">
        <f t="shared" si="326"/>
        <v>0</v>
      </c>
      <c r="AB783" s="5"/>
      <c r="AC783" s="5"/>
      <c r="AD783" s="5"/>
      <c r="AE783" s="5">
        <f t="shared" si="327"/>
        <v>0</v>
      </c>
      <c r="AF783" s="10"/>
      <c r="AG783" s="12">
        <f t="shared" si="328"/>
        <v>8.0150335368893336E-2</v>
      </c>
      <c r="AH783" s="12">
        <f t="shared" si="329"/>
        <v>6.9543654644978456E-2</v>
      </c>
      <c r="AI783" s="12">
        <f t="shared" si="349"/>
        <v>4.0160732011504489E-2</v>
      </c>
      <c r="AJ783" s="12">
        <f t="shared" si="330"/>
        <v>0.11137656632458248</v>
      </c>
      <c r="AK783" s="12">
        <f t="shared" si="331"/>
        <v>7.2894443269900577E-2</v>
      </c>
      <c r="AL783" s="12">
        <f t="shared" si="332"/>
        <v>6.7107261217209668E-2</v>
      </c>
      <c r="AM783" s="12">
        <f t="shared" si="333"/>
        <v>-2.0928637696875696E-2</v>
      </c>
      <c r="AN783" s="6">
        <f t="shared" si="334"/>
        <v>2988.5523429414084</v>
      </c>
      <c r="AO783" s="6">
        <f t="shared" si="335"/>
        <v>4723.0108346059233</v>
      </c>
      <c r="AP783" s="6">
        <f t="shared" si="336"/>
        <v>7310.1220043714857</v>
      </c>
      <c r="AQ783" s="6">
        <f t="shared" si="337"/>
        <v>239.5334725542458</v>
      </c>
      <c r="AR783" s="6">
        <f t="shared" si="338"/>
        <v>328.45543436632579</v>
      </c>
      <c r="AS783" s="6">
        <f t="shared" si="339"/>
        <v>293.5798507889653</v>
      </c>
      <c r="AT783" s="12">
        <f t="shared" si="340"/>
        <v>5.4024751170806296E-2</v>
      </c>
      <c r="AU783" s="12">
        <f t="shared" si="341"/>
        <v>7.5517828426686195E-2</v>
      </c>
      <c r="AV783" s="12">
        <f t="shared" si="342"/>
        <v>1.203993278056914E-2</v>
      </c>
      <c r="AW783" s="12">
        <f t="shared" si="343"/>
        <v>-1.8534663811176744E-2</v>
      </c>
      <c r="AX783" s="12">
        <f t="shared" si="344"/>
        <v>-2.0928637696875696E-2</v>
      </c>
      <c r="AY783" s="6">
        <f t="shared" si="345"/>
        <v>190624000000</v>
      </c>
      <c r="AZ783" s="13">
        <f t="shared" si="346"/>
        <v>6.6219363773711598E-2</v>
      </c>
      <c r="BA783" s="14">
        <f t="shared" si="347"/>
        <v>8.4778382619028765</v>
      </c>
      <c r="BB783" s="6"/>
      <c r="BC783" s="15"/>
      <c r="BD783" s="13">
        <f>_xlfn.PERCENTRANK.EXC($AX782:$AX$1474,AX783)</f>
        <v>0.626</v>
      </c>
      <c r="BE783" s="13">
        <f>_xlfn.PERCENTRANK.EXC($AZ782:$AZ$1474,AZ783)</f>
        <v>0.46500000000000002</v>
      </c>
      <c r="BF783" s="13">
        <f>1-_xlfn.PERCENTRANK.EXC($BA782:$BA$1474,BA783)</f>
        <v>0.77900000000000003</v>
      </c>
      <c r="BG783" s="13">
        <v>0</v>
      </c>
      <c r="BH783" s="16">
        <f t="shared" si="348"/>
        <v>0.52980000000000005</v>
      </c>
    </row>
    <row r="784" spans="1:60" collapsed="1">
      <c r="A784" s="4" t="s">
        <v>647</v>
      </c>
      <c r="B784" s="4" t="s">
        <v>648</v>
      </c>
      <c r="C784" s="4" t="s">
        <v>20</v>
      </c>
      <c r="D784" s="4" t="s">
        <v>638</v>
      </c>
      <c r="E784" s="45">
        <v>101671101230</v>
      </c>
      <c r="F784" s="45">
        <v>126293000000</v>
      </c>
      <c r="G784" s="45">
        <v>99465000000</v>
      </c>
      <c r="H784" s="45">
        <v>235387000000</v>
      </c>
      <c r="I784" s="43">
        <v>12286000000</v>
      </c>
      <c r="J784" s="43">
        <v>1973000000</v>
      </c>
      <c r="K784" s="43">
        <v>5207000000</v>
      </c>
      <c r="L784" s="45">
        <v>13369000000</v>
      </c>
      <c r="M784" s="45">
        <v>15597190</v>
      </c>
      <c r="N784" s="45">
        <v>14968590</v>
      </c>
      <c r="O784" s="45">
        <v>14627020</v>
      </c>
      <c r="P784" s="45">
        <v>56543000000</v>
      </c>
      <c r="Q784" s="45">
        <v>56483000000</v>
      </c>
      <c r="R784" s="45">
        <v>87566000000</v>
      </c>
      <c r="S784" s="45">
        <v>35758000000</v>
      </c>
      <c r="T784" s="45">
        <v>155723936460</v>
      </c>
      <c r="U784" s="1">
        <v>5.0968549430386396</v>
      </c>
      <c r="V784" s="8">
        <v>3</v>
      </c>
      <c r="W784" s="1">
        <v>2.4837599093997702</v>
      </c>
      <c r="X784" s="11">
        <f t="shared" si="324"/>
        <v>0</v>
      </c>
      <c r="Y784" s="5">
        <f t="shared" si="325"/>
        <v>0</v>
      </c>
      <c r="Z784" s="5"/>
      <c r="AA784" s="5">
        <f t="shared" si="326"/>
        <v>0</v>
      </c>
      <c r="AB784" s="5"/>
      <c r="AC784" s="5"/>
      <c r="AD784" s="5"/>
      <c r="AE784" s="17">
        <f t="shared" si="327"/>
        <v>0</v>
      </c>
      <c r="AF784" s="10"/>
      <c r="AG784" s="12">
        <f t="shared" si="328"/>
        <v>9.7281717909939586E-2</v>
      </c>
      <c r="AH784" s="12">
        <f t="shared" si="329"/>
        <v>1.9836123259437993E-2</v>
      </c>
      <c r="AI784" s="12">
        <f t="shared" si="349"/>
        <v>5.6795829846168225E-2</v>
      </c>
      <c r="AJ784" s="12">
        <f t="shared" si="330"/>
        <v>3.7304042132929371E-2</v>
      </c>
      <c r="AK784" s="12">
        <f t="shared" si="331"/>
        <v>0.15438860493506112</v>
      </c>
      <c r="AL784" s="12">
        <f t="shared" si="332"/>
        <v>4.9816728435467805E-3</v>
      </c>
      <c r="AM784" s="12">
        <f t="shared" si="333"/>
        <v>0.37560994321770491</v>
      </c>
      <c r="AN784" s="6">
        <f t="shared" si="334"/>
        <v>8097.16365576107</v>
      </c>
      <c r="AO784" s="6">
        <f t="shared" si="335"/>
        <v>6644.9144508601012</v>
      </c>
      <c r="AP784" s="6">
        <f t="shared" si="336"/>
        <v>16092.614900369317</v>
      </c>
      <c r="AQ784" s="6">
        <f t="shared" si="337"/>
        <v>787.70599063036354</v>
      </c>
      <c r="AR784" s="6">
        <f t="shared" si="338"/>
        <v>131.8093420956817</v>
      </c>
      <c r="AS784" s="6">
        <f t="shared" si="339"/>
        <v>913.99341766128714</v>
      </c>
      <c r="AT784" s="12">
        <f t="shared" si="340"/>
        <v>4.1230037838313915E-2</v>
      </c>
      <c r="AU784" s="12">
        <f t="shared" si="341"/>
        <v>0.15883838116651305</v>
      </c>
      <c r="AV784" s="12">
        <f t="shared" si="342"/>
        <v>8.785334616098206E-3</v>
      </c>
      <c r="AW784" s="12">
        <f t="shared" si="343"/>
        <v>0.38091245261784201</v>
      </c>
      <c r="AX784" s="12">
        <f t="shared" si="344"/>
        <v>4.9816728435467805E-3</v>
      </c>
      <c r="AY784" s="6">
        <f t="shared" si="345"/>
        <v>164834000000</v>
      </c>
      <c r="AZ784" s="13">
        <f t="shared" si="346"/>
        <v>8.1105839814601358E-2</v>
      </c>
      <c r="BA784" s="14">
        <f t="shared" si="347"/>
        <v>11.648136469444237</v>
      </c>
      <c r="BB784" s="6"/>
      <c r="BC784" s="15"/>
      <c r="BD784" s="13">
        <f>_xlfn.PERCENTRANK.EXC($AX783:$AX$1474,AX784)</f>
        <v>0.80600000000000005</v>
      </c>
      <c r="BE784" s="13">
        <f>_xlfn.PERCENTRANK.EXC($AZ783:$AZ$1474,AZ784)</f>
        <v>0.56899999999999995</v>
      </c>
      <c r="BF784" s="13">
        <f>1-_xlfn.PERCENTRANK.EXC($BA783:$BA$1474,BA784)</f>
        <v>0.63700000000000001</v>
      </c>
      <c r="BG784" s="13">
        <v>0</v>
      </c>
      <c r="BH784" s="16">
        <f t="shared" si="348"/>
        <v>0.52980000000000005</v>
      </c>
    </row>
    <row r="785" spans="1:60" collapsed="1">
      <c r="A785" s="4" t="s">
        <v>2996</v>
      </c>
      <c r="B785" s="4" t="s">
        <v>2997</v>
      </c>
      <c r="C785" s="4" t="s">
        <v>20</v>
      </c>
      <c r="D785" s="4" t="s">
        <v>2985</v>
      </c>
      <c r="E785" s="45">
        <v>47022838230</v>
      </c>
      <c r="F785" s="45">
        <v>55726000000</v>
      </c>
      <c r="G785" s="45">
        <v>58081000000</v>
      </c>
      <c r="H785" s="45">
        <v>78504000000</v>
      </c>
      <c r="I785" s="43">
        <v>2475000000</v>
      </c>
      <c r="J785" s="43">
        <v>2789000000</v>
      </c>
      <c r="K785" s="43">
        <v>3593000000</v>
      </c>
      <c r="L785" s="45">
        <v>4788000000</v>
      </c>
      <c r="M785" s="45">
        <v>15210800</v>
      </c>
      <c r="N785" s="45">
        <v>15205000</v>
      </c>
      <c r="O785" s="45">
        <v>15169000</v>
      </c>
      <c r="P785" s="45">
        <v>13143000000</v>
      </c>
      <c r="Q785" s="45"/>
      <c r="R785" s="45">
        <v>50289000000</v>
      </c>
      <c r="S785" s="45">
        <v>5819000000</v>
      </c>
      <c r="T785" s="45">
        <v>62606459375</v>
      </c>
      <c r="U785" s="1">
        <v>14.4744103078922</v>
      </c>
      <c r="V785" s="8">
        <v>2</v>
      </c>
      <c r="W785" s="1">
        <v>1.9048194388508499</v>
      </c>
      <c r="X785" s="11">
        <f t="shared" si="324"/>
        <v>0</v>
      </c>
      <c r="Y785" s="5">
        <f t="shared" si="325"/>
        <v>0</v>
      </c>
      <c r="Z785" s="5"/>
      <c r="AA785" s="5">
        <f t="shared" si="326"/>
        <v>0</v>
      </c>
      <c r="AB785" s="5"/>
      <c r="AC785" s="5"/>
      <c r="AD785" s="5"/>
      <c r="AE785" s="17">
        <f t="shared" si="327"/>
        <v>0</v>
      </c>
      <c r="AF785" s="10"/>
      <c r="AG785" s="12">
        <f t="shared" si="328"/>
        <v>4.4413738649822343E-2</v>
      </c>
      <c r="AH785" s="12">
        <f t="shared" si="329"/>
        <v>4.8019145675866459E-2</v>
      </c>
      <c r="AI785" s="12">
        <f t="shared" si="349"/>
        <v>6.0990522775909509E-2</v>
      </c>
      <c r="AJ785" s="12">
        <f t="shared" si="330"/>
        <v>2.0363550202689318E-2</v>
      </c>
      <c r="AK785" s="12">
        <f t="shared" si="331"/>
        <v>5.1500822613537167E-2</v>
      </c>
      <c r="AL785" s="12">
        <f t="shared" si="332"/>
        <v>3.9579207432924868E-2</v>
      </c>
      <c r="AM785" s="12">
        <f t="shared" si="333"/>
        <v>9.4252643805512459E-2</v>
      </c>
      <c r="AN785" s="6">
        <f t="shared" si="334"/>
        <v>3663.5811397165171</v>
      </c>
      <c r="AO785" s="6">
        <f t="shared" si="335"/>
        <v>3819.8618875369943</v>
      </c>
      <c r="AP785" s="6">
        <f t="shared" si="336"/>
        <v>5175.2917133627798</v>
      </c>
      <c r="AQ785" s="6">
        <f t="shared" si="337"/>
        <v>162.71333526178768</v>
      </c>
      <c r="AR785" s="6">
        <f t="shared" si="338"/>
        <v>183.42650443932916</v>
      </c>
      <c r="AS785" s="6">
        <f t="shared" si="339"/>
        <v>315.64374711582838</v>
      </c>
      <c r="AT785" s="12">
        <f t="shared" si="340"/>
        <v>2.0528732235514324E-2</v>
      </c>
      <c r="AU785" s="12">
        <f t="shared" si="341"/>
        <v>5.1916326289010994E-2</v>
      </c>
      <c r="AV785" s="12">
        <f t="shared" si="342"/>
        <v>3.9747500201450459E-2</v>
      </c>
      <c r="AW785" s="12">
        <f t="shared" si="343"/>
        <v>9.4685040990203362E-2</v>
      </c>
      <c r="AX785" s="12">
        <f t="shared" si="344"/>
        <v>2.0363550202689318E-2</v>
      </c>
      <c r="AY785" s="6">
        <f t="shared" si="345"/>
        <v>57613000000</v>
      </c>
      <c r="AZ785" s="13">
        <f t="shared" si="346"/>
        <v>8.3106243382569903E-2</v>
      </c>
      <c r="BA785" s="14">
        <f t="shared" si="347"/>
        <v>13.075701623851295</v>
      </c>
      <c r="BB785" s="6"/>
      <c r="BC785" s="15"/>
      <c r="BD785" s="13">
        <f>_xlfn.PERCENTRANK.EXC($AX784:$AX$1474,AX785)</f>
        <v>0.88800000000000001</v>
      </c>
      <c r="BE785" s="13">
        <f>_xlfn.PERCENTRANK.EXC($AZ784:$AZ$1474,AZ785)</f>
        <v>0.58299999999999996</v>
      </c>
      <c r="BF785" s="13">
        <f>1-_xlfn.PERCENTRANK.EXC($BA784:$BA$1474,BA785)</f>
        <v>0.58099999999999996</v>
      </c>
      <c r="BG785" s="13">
        <v>0</v>
      </c>
      <c r="BH785" s="16">
        <f t="shared" si="348"/>
        <v>0.52659999999999996</v>
      </c>
    </row>
    <row r="786" spans="1:60" collapsed="1">
      <c r="A786" s="4" t="s">
        <v>962</v>
      </c>
      <c r="B786" s="4" t="s">
        <v>963</v>
      </c>
      <c r="C786" s="4" t="s">
        <v>20</v>
      </c>
      <c r="D786" s="4" t="s">
        <v>803</v>
      </c>
      <c r="E786" s="45">
        <v>62051088000</v>
      </c>
      <c r="F786" s="45">
        <v>79073000000</v>
      </c>
      <c r="G786" s="45">
        <v>69862000000</v>
      </c>
      <c r="H786" s="45">
        <v>97778000000</v>
      </c>
      <c r="I786" s="43">
        <v>90000000</v>
      </c>
      <c r="J786" s="43">
        <v>2398000000</v>
      </c>
      <c r="K786" s="43">
        <v>2432000000</v>
      </c>
      <c r="L786" s="45">
        <v>4962000000</v>
      </c>
      <c r="M786" s="45">
        <v>45520600</v>
      </c>
      <c r="N786" s="45">
        <v>43991780</v>
      </c>
      <c r="O786" s="45">
        <v>43825610</v>
      </c>
      <c r="P786" s="45">
        <v>43541000000</v>
      </c>
      <c r="Q786" s="45">
        <v>3613000000</v>
      </c>
      <c r="R786" s="45">
        <v>46666000000</v>
      </c>
      <c r="S786" s="45">
        <v>19231000000</v>
      </c>
      <c r="T786" s="45">
        <v>55635836400</v>
      </c>
      <c r="U786" s="1">
        <v>12.781770747741099</v>
      </c>
      <c r="V786" s="8">
        <v>3</v>
      </c>
      <c r="W786" s="1"/>
      <c r="X786" s="11">
        <f t="shared" si="324"/>
        <v>0</v>
      </c>
      <c r="Y786" s="5">
        <f t="shared" si="325"/>
        <v>0</v>
      </c>
      <c r="Z786" s="5"/>
      <c r="AA786" s="5">
        <f t="shared" si="326"/>
        <v>0</v>
      </c>
      <c r="AB786" s="5"/>
      <c r="AC786" s="5"/>
      <c r="AD786" s="17"/>
      <c r="AE786" s="17">
        <f t="shared" si="327"/>
        <v>0</v>
      </c>
      <c r="AF786" s="10"/>
      <c r="AG786" s="12">
        <f t="shared" si="328"/>
        <v>1.1381887622829538E-3</v>
      </c>
      <c r="AH786" s="12">
        <f t="shared" si="329"/>
        <v>3.4324811771778652E-2</v>
      </c>
      <c r="AI786" s="12">
        <f t="shared" si="349"/>
        <v>5.0747611937245599E-2</v>
      </c>
      <c r="AJ786" s="12">
        <f t="shared" si="330"/>
        <v>1.2568214211762685E-2</v>
      </c>
      <c r="AK786" s="12">
        <f t="shared" si="331"/>
        <v>5.7629012924311329E-2</v>
      </c>
      <c r="AL786" s="12">
        <f t="shared" si="332"/>
        <v>0.26600707402917823</v>
      </c>
      <c r="AM786" s="12">
        <f t="shared" si="333"/>
        <v>0.1288457360129609</v>
      </c>
      <c r="AN786" s="6">
        <f t="shared" si="334"/>
        <v>1737.0816729129228</v>
      </c>
      <c r="AO786" s="6">
        <f t="shared" si="335"/>
        <v>1588.0694075120398</v>
      </c>
      <c r="AP786" s="6">
        <f t="shared" si="336"/>
        <v>2231.06991551287</v>
      </c>
      <c r="AQ786" s="6">
        <f t="shared" si="337"/>
        <v>1.9771268392771624</v>
      </c>
      <c r="AR786" s="6">
        <f t="shared" si="338"/>
        <v>54.51018349337081</v>
      </c>
      <c r="AS786" s="6">
        <f t="shared" si="339"/>
        <v>113.22147027731044</v>
      </c>
      <c r="AT786" s="12">
        <f t="shared" si="340"/>
        <v>1.4830947027451247E-2</v>
      </c>
      <c r="AU786" s="12">
        <f t="shared" si="341"/>
        <v>5.8296313784885978E-2</v>
      </c>
      <c r="AV786" s="12">
        <f t="shared" si="342"/>
        <v>0.26883615330610344</v>
      </c>
      <c r="AW786" s="12">
        <f t="shared" si="343"/>
        <v>0.129557970380487</v>
      </c>
      <c r="AX786" s="12">
        <f t="shared" si="344"/>
        <v>1.2568214211762685E-2</v>
      </c>
      <c r="AY786" s="6">
        <f t="shared" si="345"/>
        <v>74589000000</v>
      </c>
      <c r="AZ786" s="13">
        <f t="shared" si="346"/>
        <v>6.6524554558983234E-2</v>
      </c>
      <c r="BA786" s="14">
        <f t="shared" si="347"/>
        <v>11.212381378476421</v>
      </c>
      <c r="BB786" s="6"/>
      <c r="BC786" s="15"/>
      <c r="BD786" s="13">
        <f>_xlfn.PERCENTRANK.EXC($AX785:$AX$1474,AX786)</f>
        <v>0.85899999999999999</v>
      </c>
      <c r="BE786" s="13">
        <f>_xlfn.PERCENTRANK.EXC($AZ785:$AZ$1474,AZ786)</f>
        <v>0.46700000000000003</v>
      </c>
      <c r="BF786" s="13">
        <f>1-_xlfn.PERCENTRANK.EXC($BA785:$BA$1474,BA786)</f>
        <v>0.65799999999999992</v>
      </c>
      <c r="BG786" s="13">
        <v>0</v>
      </c>
      <c r="BH786" s="16">
        <f t="shared" si="348"/>
        <v>0.52839999999999998</v>
      </c>
    </row>
    <row r="787" spans="1:60" collapsed="1">
      <c r="A787" s="4" t="s">
        <v>2674</v>
      </c>
      <c r="B787" s="4" t="s">
        <v>2675</v>
      </c>
      <c r="C787" s="4" t="s">
        <v>20</v>
      </c>
      <c r="D787" s="4" t="s">
        <v>2543</v>
      </c>
      <c r="E787" s="45">
        <v>56138777034</v>
      </c>
      <c r="F787" s="45">
        <v>40088565000</v>
      </c>
      <c r="G787" s="45">
        <v>75793071000</v>
      </c>
      <c r="H787" s="45">
        <v>102052767000</v>
      </c>
      <c r="I787" s="43">
        <v>1855609000</v>
      </c>
      <c r="J787" s="43">
        <v>4460221000</v>
      </c>
      <c r="K787" s="43">
        <v>2721154000</v>
      </c>
      <c r="L787" s="45">
        <v>3599739000</v>
      </c>
      <c r="M787" s="45">
        <v>30629250</v>
      </c>
      <c r="N787" s="45">
        <v>24130250</v>
      </c>
      <c r="O787" s="45">
        <v>21982500</v>
      </c>
      <c r="P787" s="45">
        <v>19786414000</v>
      </c>
      <c r="Q787" s="45">
        <v>9435011000</v>
      </c>
      <c r="R787" s="45">
        <v>30026836000</v>
      </c>
      <c r="S787" s="45">
        <v>11791252000</v>
      </c>
      <c r="T787" s="45">
        <v>28807770008.000099</v>
      </c>
      <c r="U787" s="1">
        <v>12.3812807909257</v>
      </c>
      <c r="V787" s="8">
        <v>3</v>
      </c>
      <c r="W787" s="1"/>
      <c r="X787" s="11">
        <f t="shared" si="324"/>
        <v>0</v>
      </c>
      <c r="Y787" s="5">
        <f t="shared" si="325"/>
        <v>0</v>
      </c>
      <c r="Z787" s="5"/>
      <c r="AA787" s="5">
        <f t="shared" si="326"/>
        <v>0</v>
      </c>
      <c r="AB787" s="5"/>
      <c r="AC787" s="5"/>
      <c r="AD787" s="5"/>
      <c r="AE787" s="17">
        <f t="shared" si="327"/>
        <v>0</v>
      </c>
      <c r="AF787" s="10"/>
      <c r="AG787" s="12">
        <f t="shared" si="328"/>
        <v>4.6287738161742635E-2</v>
      </c>
      <c r="AH787" s="12">
        <f t="shared" si="329"/>
        <v>5.8847345029732337E-2</v>
      </c>
      <c r="AI787" s="12">
        <f t="shared" si="349"/>
        <v>3.5273311109732086E-2</v>
      </c>
      <c r="AJ787" s="12">
        <f t="shared" si="330"/>
        <v>5.6503255531405561E-2</v>
      </c>
      <c r="AK787" s="12">
        <f t="shared" si="331"/>
        <v>5.0830202739902575E-2</v>
      </c>
      <c r="AL787" s="12">
        <f t="shared" si="332"/>
        <v>3.9748978897002685E-2</v>
      </c>
      <c r="AM787" s="12">
        <f t="shared" si="333"/>
        <v>-3.5092299071047939E-2</v>
      </c>
      <c r="AN787" s="6">
        <f t="shared" si="334"/>
        <v>1308.8327334165872</v>
      </c>
      <c r="AO787" s="6">
        <f t="shared" si="335"/>
        <v>3140.9981662021737</v>
      </c>
      <c r="AP787" s="6">
        <f t="shared" si="336"/>
        <v>4642.454998294098</v>
      </c>
      <c r="AQ787" s="6">
        <f t="shared" si="337"/>
        <v>60.582906861904888</v>
      </c>
      <c r="AR787" s="6">
        <f t="shared" si="338"/>
        <v>184.83940282425587</v>
      </c>
      <c r="AS787" s="6">
        <f t="shared" si="339"/>
        <v>163.75475946775845</v>
      </c>
      <c r="AT787" s="12">
        <f t="shared" si="340"/>
        <v>7.7320477662965237E-2</v>
      </c>
      <c r="AU787" s="12">
        <f t="shared" si="341"/>
        <v>6.7284010973187147E-2</v>
      </c>
      <c r="AV787" s="12">
        <f t="shared" si="342"/>
        <v>6.0236076633274571E-2</v>
      </c>
      <c r="AW787" s="12">
        <f t="shared" si="343"/>
        <v>-1.9983857923744686E-2</v>
      </c>
      <c r="AX787" s="12">
        <f t="shared" si="344"/>
        <v>-3.5092299071047939E-2</v>
      </c>
      <c r="AY787" s="6">
        <f t="shared" si="345"/>
        <v>47457009000</v>
      </c>
      <c r="AZ787" s="13">
        <f t="shared" si="346"/>
        <v>7.5852631167716442E-2</v>
      </c>
      <c r="BA787" s="14">
        <f t="shared" si="347"/>
        <v>8.002738534099306</v>
      </c>
      <c r="BB787" s="6"/>
      <c r="BC787" s="15"/>
      <c r="BD787" s="13">
        <f>_xlfn.PERCENTRANK.EXC($AX786:$AX$1474,AX787)</f>
        <v>0.55300000000000005</v>
      </c>
      <c r="BE787" s="13">
        <f>_xlfn.PERCENTRANK.EXC($AZ786:$AZ$1474,AZ787)</f>
        <v>0.53400000000000003</v>
      </c>
      <c r="BF787" s="13">
        <f>1-_xlfn.PERCENTRANK.EXC($BA786:$BA$1474,BA787)</f>
        <v>0.78600000000000003</v>
      </c>
      <c r="BG787" s="13">
        <v>0</v>
      </c>
      <c r="BH787" s="16">
        <f t="shared" si="348"/>
        <v>0.53180000000000005</v>
      </c>
    </row>
    <row r="788" spans="1:60" collapsed="1">
      <c r="A788" s="4" t="s">
        <v>1964</v>
      </c>
      <c r="B788" s="4" t="s">
        <v>1965</v>
      </c>
      <c r="C788" s="4" t="s">
        <v>20</v>
      </c>
      <c r="D788" s="4" t="s">
        <v>1966</v>
      </c>
      <c r="E788" s="45">
        <v>16688423312520</v>
      </c>
      <c r="F788" s="45">
        <v>10760550000000</v>
      </c>
      <c r="G788" s="45">
        <v>11391016000000</v>
      </c>
      <c r="H788" s="45">
        <v>13136194000000</v>
      </c>
      <c r="I788" s="43">
        <v>1107015000000</v>
      </c>
      <c r="J788" s="43">
        <v>1539789000000</v>
      </c>
      <c r="K788" s="43">
        <v>1669765000000</v>
      </c>
      <c r="L788" s="45">
        <v>1828986000000</v>
      </c>
      <c r="M788" s="45">
        <v>138207700000</v>
      </c>
      <c r="N788" s="45">
        <v>102333907200</v>
      </c>
      <c r="O788" s="45">
        <v>87152141750</v>
      </c>
      <c r="P788" s="45">
        <v>4187010000000</v>
      </c>
      <c r="Q788" s="45">
        <v>517409000000</v>
      </c>
      <c r="R788" s="45">
        <v>10435634000000</v>
      </c>
      <c r="S788" s="45">
        <v>1110536000000</v>
      </c>
      <c r="T788" s="45">
        <v>26773845027760.102</v>
      </c>
      <c r="U788" s="1">
        <v>12.5018575551711</v>
      </c>
      <c r="V788" s="8">
        <v>3</v>
      </c>
      <c r="W788" s="1">
        <v>2.6322780339242402</v>
      </c>
      <c r="X788" s="11">
        <f t="shared" si="324"/>
        <v>0</v>
      </c>
      <c r="Y788" s="5">
        <f t="shared" si="325"/>
        <v>0</v>
      </c>
      <c r="Z788" s="5"/>
      <c r="AA788" s="5">
        <f t="shared" si="326"/>
        <v>0</v>
      </c>
      <c r="AB788" s="5"/>
      <c r="AC788" s="5"/>
      <c r="AD788" s="5"/>
      <c r="AE788" s="5">
        <f t="shared" si="327"/>
        <v>0</v>
      </c>
      <c r="AF788" s="10"/>
      <c r="AG788" s="12">
        <f t="shared" si="328"/>
        <v>0.10287717635250987</v>
      </c>
      <c r="AH788" s="12">
        <f t="shared" si="329"/>
        <v>0.13517573849426601</v>
      </c>
      <c r="AI788" s="12">
        <f t="shared" si="349"/>
        <v>0.13923256614511023</v>
      </c>
      <c r="AJ788" s="12">
        <f t="shared" si="330"/>
        <v>1.1803509382017241E-2</v>
      </c>
      <c r="AK788" s="12">
        <f t="shared" si="331"/>
        <v>2.4042187439686558E-2</v>
      </c>
      <c r="AL788" s="12">
        <f t="shared" si="332"/>
        <v>2.9975454365321896E-2</v>
      </c>
      <c r="AM788" s="12">
        <f t="shared" si="333"/>
        <v>2.9101460930710532E-2</v>
      </c>
      <c r="AN788" s="6">
        <f t="shared" si="334"/>
        <v>77.857818341525117</v>
      </c>
      <c r="AO788" s="6">
        <f t="shared" si="335"/>
        <v>111.31223571614004</v>
      </c>
      <c r="AP788" s="6">
        <f t="shared" si="336"/>
        <v>150.72715066121711</v>
      </c>
      <c r="AQ788" s="6">
        <f t="shared" si="337"/>
        <v>8.0097925079427572</v>
      </c>
      <c r="AR788" s="6">
        <f t="shared" si="338"/>
        <v>15.046713666377043</v>
      </c>
      <c r="AS788" s="6">
        <f t="shared" si="339"/>
        <v>20.986127974301908</v>
      </c>
      <c r="AT788" s="12">
        <f t="shared" si="340"/>
        <v>3.9622903691178157E-2</v>
      </c>
      <c r="AU788" s="12">
        <f t="shared" si="341"/>
        <v>5.1820014755031174E-2</v>
      </c>
      <c r="AV788" s="12">
        <f t="shared" si="342"/>
        <v>5.829448373026902E-2</v>
      </c>
      <c r="AW788" s="12">
        <f t="shared" si="343"/>
        <v>5.7016524413762593E-2</v>
      </c>
      <c r="AX788" s="12">
        <f t="shared" si="344"/>
        <v>1.1803509382017241E-2</v>
      </c>
      <c r="AY788" s="6">
        <f t="shared" si="345"/>
        <v>14029517000000</v>
      </c>
      <c r="AZ788" s="13">
        <f t="shared" si="346"/>
        <v>0.13036699695363713</v>
      </c>
      <c r="BA788" s="14">
        <f t="shared" si="347"/>
        <v>14.638627648194189</v>
      </c>
      <c r="BB788" s="6"/>
      <c r="BC788" s="15"/>
      <c r="BD788" s="13">
        <f>_xlfn.PERCENTRANK.EXC($AX787:$AX$1474,AX788)</f>
        <v>0.85299999999999998</v>
      </c>
      <c r="BE788" s="13">
        <f>_xlfn.PERCENTRANK.EXC($AZ787:$AZ$1474,AZ788)</f>
        <v>0.79500000000000004</v>
      </c>
      <c r="BF788" s="13">
        <f>1-_xlfn.PERCENTRANK.EXC($BA787:$BA$1474,BA788)</f>
        <v>0.51100000000000001</v>
      </c>
      <c r="BG788" s="13">
        <v>0</v>
      </c>
      <c r="BH788" s="16">
        <f t="shared" si="348"/>
        <v>0.53400000000000003</v>
      </c>
    </row>
    <row r="789" spans="1:60" collapsed="1">
      <c r="A789" s="4" t="s">
        <v>1410</v>
      </c>
      <c r="B789" s="4" t="s">
        <v>1411</v>
      </c>
      <c r="C789" s="4" t="s">
        <v>20</v>
      </c>
      <c r="D789" s="4" t="s">
        <v>1375</v>
      </c>
      <c r="E789" s="45">
        <v>76785900000</v>
      </c>
      <c r="F789" s="45">
        <v>11332750000</v>
      </c>
      <c r="G789" s="45">
        <v>55283582000</v>
      </c>
      <c r="H789" s="45">
        <v>54629894000</v>
      </c>
      <c r="I789" s="43">
        <v>381284000</v>
      </c>
      <c r="J789" s="43">
        <v>5469145000</v>
      </c>
      <c r="K789" s="43">
        <v>-9230833000</v>
      </c>
      <c r="L789" s="45">
        <v>6398630000</v>
      </c>
      <c r="M789" s="45">
        <v>66348800</v>
      </c>
      <c r="N789" s="45">
        <v>74626060</v>
      </c>
      <c r="O789" s="45">
        <v>81532660</v>
      </c>
      <c r="P789" s="45">
        <v>944638000</v>
      </c>
      <c r="Q789" s="45">
        <v>554322000</v>
      </c>
      <c r="R789" s="45">
        <v>32032282000</v>
      </c>
      <c r="S789" s="45">
        <v>644739000</v>
      </c>
      <c r="T789" s="45">
        <v>85905006000.000107</v>
      </c>
      <c r="U789" s="1">
        <v>9.4702277690956098</v>
      </c>
      <c r="V789" s="8">
        <v>2</v>
      </c>
      <c r="W789" s="1">
        <v>0.75709271542166801</v>
      </c>
      <c r="X789" s="11">
        <f t="shared" si="324"/>
        <v>0</v>
      </c>
      <c r="Y789" s="5">
        <f t="shared" si="325"/>
        <v>0</v>
      </c>
      <c r="Z789" s="5"/>
      <c r="AA789" s="5">
        <f t="shared" si="326"/>
        <v>0</v>
      </c>
      <c r="AB789" s="5"/>
      <c r="AC789" s="5"/>
      <c r="AD789" s="5"/>
      <c r="AE789" s="5">
        <f t="shared" si="327"/>
        <v>0</v>
      </c>
      <c r="AF789" s="10"/>
      <c r="AG789" s="12">
        <f t="shared" si="328"/>
        <v>3.3644437581346096E-2</v>
      </c>
      <c r="AH789" s="12">
        <f t="shared" si="329"/>
        <v>9.8928918896753107E-2</v>
      </c>
      <c r="AI789" s="12">
        <f t="shared" si="349"/>
        <v>0.11712689759200338</v>
      </c>
      <c r="AJ789" s="12">
        <f t="shared" si="330"/>
        <v>9.6937950018484376E-2</v>
      </c>
      <c r="AK789" s="12">
        <f t="shared" si="331"/>
        <v>-1.9804916789967209E-3</v>
      </c>
      <c r="AL789" s="12">
        <f t="shared" si="332"/>
        <v>0.18045468087922578</v>
      </c>
      <c r="AM789" s="12">
        <f t="shared" si="333"/>
        <v>2.6505451243239886E-2</v>
      </c>
      <c r="AN789" s="6">
        <f t="shared" si="334"/>
        <v>170.8056513456159</v>
      </c>
      <c r="AO789" s="6">
        <f t="shared" si="335"/>
        <v>740.80799656313093</v>
      </c>
      <c r="AP789" s="6">
        <f t="shared" si="336"/>
        <v>670.03693979811283</v>
      </c>
      <c r="AQ789" s="6">
        <f t="shared" si="337"/>
        <v>5.7466600752387382</v>
      </c>
      <c r="AR789" s="6">
        <f t="shared" si="338"/>
        <v>73.287334210060138</v>
      </c>
      <c r="AS789" s="6">
        <f t="shared" si="339"/>
        <v>78.479348030592902</v>
      </c>
      <c r="AT789" s="12">
        <f t="shared" si="340"/>
        <v>8.3720882047450429E-2</v>
      </c>
      <c r="AU789" s="12">
        <f t="shared" si="341"/>
        <v>-1.6595523692715219E-2</v>
      </c>
      <c r="AV789" s="12">
        <f t="shared" si="342"/>
        <v>0.16623131505106481</v>
      </c>
      <c r="AW789" s="12">
        <f t="shared" si="343"/>
        <v>1.1473270101394872E-2</v>
      </c>
      <c r="AX789" s="12">
        <f t="shared" si="344"/>
        <v>-1.6595523692715219E-2</v>
      </c>
      <c r="AY789" s="6">
        <f t="shared" si="345"/>
        <v>32886503000</v>
      </c>
      <c r="AZ789" s="13">
        <f t="shared" si="346"/>
        <v>0.19456705384576767</v>
      </c>
      <c r="BA789" s="14">
        <f t="shared" si="347"/>
        <v>13.425531090249024</v>
      </c>
      <c r="BB789" s="6"/>
      <c r="BC789" s="15"/>
      <c r="BD789" s="13">
        <f>_xlfn.PERCENTRANK.EXC($AX788:$AX$1474,AX789)</f>
        <v>0.66200000000000003</v>
      </c>
      <c r="BE789" s="13">
        <f>_xlfn.PERCENTRANK.EXC($AZ788:$AZ$1474,AZ789)</f>
        <v>0.90800000000000003</v>
      </c>
      <c r="BF789" s="13">
        <f>1-_xlfn.PERCENTRANK.EXC($BA788:$BA$1474,BA789)</f>
        <v>0.56600000000000006</v>
      </c>
      <c r="BG789" s="13">
        <v>0</v>
      </c>
      <c r="BH789" s="16">
        <f t="shared" si="348"/>
        <v>0.5404000000000001</v>
      </c>
    </row>
    <row r="790" spans="1:60" collapsed="1">
      <c r="A790" s="4" t="s">
        <v>920</v>
      </c>
      <c r="B790" s="4" t="s">
        <v>921</v>
      </c>
      <c r="C790" s="4" t="s">
        <v>20</v>
      </c>
      <c r="D790" s="4" t="s">
        <v>803</v>
      </c>
      <c r="E790" s="45">
        <v>22706277000</v>
      </c>
      <c r="F790" s="45">
        <v>8991111000</v>
      </c>
      <c r="G790" s="45">
        <v>13113648000</v>
      </c>
      <c r="H790" s="45">
        <v>23575691000</v>
      </c>
      <c r="I790" s="43">
        <v>669056000</v>
      </c>
      <c r="J790" s="43">
        <v>1106784000</v>
      </c>
      <c r="K790" s="43">
        <v>1290801000</v>
      </c>
      <c r="L790" s="45">
        <v>1951396000</v>
      </c>
      <c r="M790" s="45">
        <v>6198000</v>
      </c>
      <c r="N790" s="45">
        <v>6903000</v>
      </c>
      <c r="O790" s="45">
        <v>8020000</v>
      </c>
      <c r="P790" s="45">
        <v>5804573000</v>
      </c>
      <c r="Q790" s="45">
        <v>11140100000</v>
      </c>
      <c r="R790" s="45">
        <v>8231501000</v>
      </c>
      <c r="S790" s="45">
        <v>4246448000</v>
      </c>
      <c r="T790" s="45">
        <v>29720063800</v>
      </c>
      <c r="U790" s="1">
        <v>12.134024848024</v>
      </c>
      <c r="V790" s="8">
        <v>4</v>
      </c>
      <c r="W790" s="1">
        <v>2.3552539369863599</v>
      </c>
      <c r="X790" s="11">
        <f t="shared" si="324"/>
        <v>0</v>
      </c>
      <c r="Y790" s="5">
        <f t="shared" si="325"/>
        <v>0</v>
      </c>
      <c r="Z790" s="5"/>
      <c r="AA790" s="5">
        <f t="shared" si="326"/>
        <v>0</v>
      </c>
      <c r="AB790" s="5"/>
      <c r="AC790" s="5"/>
      <c r="AD790" s="5"/>
      <c r="AE790" s="5">
        <f t="shared" si="327"/>
        <v>0</v>
      </c>
      <c r="AF790" s="10"/>
      <c r="AG790" s="12">
        <f t="shared" si="328"/>
        <v>7.4413050845440573E-2</v>
      </c>
      <c r="AH790" s="12">
        <f t="shared" si="329"/>
        <v>8.4399398245248003E-2</v>
      </c>
      <c r="AI790" s="12">
        <f t="shared" si="349"/>
        <v>8.2771529368958902E-2</v>
      </c>
      <c r="AJ790" s="12">
        <f t="shared" si="330"/>
        <v>5.8343224045779296E-2</v>
      </c>
      <c r="AK790" s="12">
        <f t="shared" si="331"/>
        <v>0.10269858710545821</v>
      </c>
      <c r="AL790" s="12">
        <f t="shared" si="332"/>
        <v>6.4991288552848303E-2</v>
      </c>
      <c r="AM790" s="12">
        <f t="shared" si="333"/>
        <v>9.9125008946974402E-2</v>
      </c>
      <c r="AN790" s="6">
        <f t="shared" si="334"/>
        <v>1450.6471442400775</v>
      </c>
      <c r="AO790" s="6">
        <f t="shared" si="335"/>
        <v>1899.7027379400261</v>
      </c>
      <c r="AP790" s="6">
        <f t="shared" si="336"/>
        <v>2939.6123441396508</v>
      </c>
      <c r="AQ790" s="6">
        <f t="shared" si="337"/>
        <v>107.94707970313006</v>
      </c>
      <c r="AR790" s="6">
        <f t="shared" si="338"/>
        <v>160.33376792698826</v>
      </c>
      <c r="AS790" s="6">
        <f t="shared" si="339"/>
        <v>243.31620947630921</v>
      </c>
      <c r="AT790" s="12">
        <f t="shared" si="340"/>
        <v>4.2420250815518479E-2</v>
      </c>
      <c r="AU790" s="12">
        <f t="shared" si="341"/>
        <v>7.5476030661644877E-2</v>
      </c>
      <c r="AV790" s="12">
        <f t="shared" si="342"/>
        <v>4.8968293939378293E-2</v>
      </c>
      <c r="AW790" s="12">
        <f t="shared" si="343"/>
        <v>7.1990674193352033E-2</v>
      </c>
      <c r="AX790" s="12">
        <f t="shared" si="344"/>
        <v>4.2420250815518479E-2</v>
      </c>
      <c r="AY790" s="6">
        <f t="shared" si="345"/>
        <v>20929726000</v>
      </c>
      <c r="AZ790" s="13">
        <f t="shared" si="346"/>
        <v>9.3235620953661794E-2</v>
      </c>
      <c r="BA790" s="14">
        <f t="shared" si="347"/>
        <v>15.230155129968495</v>
      </c>
      <c r="BB790" s="6"/>
      <c r="BC790" s="15"/>
      <c r="BD790" s="13">
        <f>_xlfn.PERCENTRANK.EXC($AX789:$AX$1474,AX790)</f>
        <v>0.95899999999999996</v>
      </c>
      <c r="BE790" s="13">
        <f>_xlfn.PERCENTRANK.EXC($AZ789:$AZ$1474,AZ790)</f>
        <v>0.64400000000000002</v>
      </c>
      <c r="BF790" s="13">
        <f>1-_xlfn.PERCENTRANK.EXC($BA789:$BA$1474,BA790)</f>
        <v>0.48199999999999998</v>
      </c>
      <c r="BG790" s="13">
        <v>0</v>
      </c>
      <c r="BH790" s="16">
        <f t="shared" si="348"/>
        <v>0.51339999999999997</v>
      </c>
    </row>
    <row r="791" spans="1:60" collapsed="1">
      <c r="A791" s="4" t="s">
        <v>1926</v>
      </c>
      <c r="B791" s="4" t="s">
        <v>1927</v>
      </c>
      <c r="C791" s="4" t="s">
        <v>20</v>
      </c>
      <c r="D791" s="4" t="s">
        <v>1901</v>
      </c>
      <c r="E791" s="45">
        <v>23127650000</v>
      </c>
      <c r="F791" s="45">
        <v>30409000000</v>
      </c>
      <c r="G791" s="45">
        <v>20069000000</v>
      </c>
      <c r="H791" s="45">
        <v>28088000000</v>
      </c>
      <c r="I791" s="43">
        <v>1584000000</v>
      </c>
      <c r="J791" s="43">
        <v>199000000</v>
      </c>
      <c r="K791" s="43">
        <v>401000000</v>
      </c>
      <c r="L791" s="45">
        <v>1673000000</v>
      </c>
      <c r="M791" s="45">
        <v>12648000</v>
      </c>
      <c r="N791" s="45">
        <v>14492000</v>
      </c>
      <c r="O791" s="45">
        <v>13021000</v>
      </c>
      <c r="P791" s="45">
        <v>9823000000</v>
      </c>
      <c r="Q791" s="45">
        <v>8075000000</v>
      </c>
      <c r="R791" s="45">
        <v>5499000000</v>
      </c>
      <c r="S791" s="45">
        <v>4250000000</v>
      </c>
      <c r="T791" s="45">
        <v>19232750000</v>
      </c>
      <c r="U791" s="1">
        <v>5.8973463239340198</v>
      </c>
      <c r="V791" s="8">
        <v>3</v>
      </c>
      <c r="W791" s="1"/>
      <c r="X791" s="11">
        <f t="shared" si="324"/>
        <v>0</v>
      </c>
      <c r="Y791" s="5">
        <f t="shared" si="325"/>
        <v>0</v>
      </c>
      <c r="Z791" s="5"/>
      <c r="AA791" s="5">
        <f t="shared" si="326"/>
        <v>0</v>
      </c>
      <c r="AB791" s="5"/>
      <c r="AC791" s="5"/>
      <c r="AD791" s="5"/>
      <c r="AE791" s="5">
        <f t="shared" si="327"/>
        <v>0</v>
      </c>
      <c r="AF791" s="10"/>
      <c r="AG791" s="12">
        <f t="shared" si="328"/>
        <v>5.2089841823144467E-2</v>
      </c>
      <c r="AH791" s="12">
        <f t="shared" si="329"/>
        <v>9.9157905226966957E-3</v>
      </c>
      <c r="AI791" s="12">
        <f t="shared" si="349"/>
        <v>5.9562802620336086E-2</v>
      </c>
      <c r="AJ791" s="12">
        <f t="shared" si="330"/>
        <v>-4.6594742445524862E-3</v>
      </c>
      <c r="AK791" s="12">
        <f t="shared" si="331"/>
        <v>5.7626962483956268E-2</v>
      </c>
      <c r="AL791" s="12">
        <f t="shared" si="332"/>
        <v>3.2207713749408118E-3</v>
      </c>
      <c r="AM791" s="12">
        <f t="shared" si="333"/>
        <v>0.42595934634377963</v>
      </c>
      <c r="AN791" s="6">
        <f t="shared" si="334"/>
        <v>2404.2536369386467</v>
      </c>
      <c r="AO791" s="6">
        <f t="shared" si="335"/>
        <v>1384.8330113165885</v>
      </c>
      <c r="AP791" s="6">
        <f t="shared" si="336"/>
        <v>2157.1307887259045</v>
      </c>
      <c r="AQ791" s="6">
        <f t="shared" si="337"/>
        <v>125.23719165085392</v>
      </c>
      <c r="AR791" s="6">
        <f t="shared" si="338"/>
        <v>13.731714049130554</v>
      </c>
      <c r="AS791" s="6">
        <f t="shared" si="339"/>
        <v>128.48475539513095</v>
      </c>
      <c r="AT791" s="12">
        <f t="shared" si="340"/>
        <v>-6.3597212435660966E-3</v>
      </c>
      <c r="AU791" s="12">
        <f t="shared" si="341"/>
        <v>7.6663139834921123E-2</v>
      </c>
      <c r="AV791" s="12">
        <f t="shared" si="342"/>
        <v>1.507063290379751E-3</v>
      </c>
      <c r="AW791" s="12">
        <f t="shared" si="343"/>
        <v>0.45162512073791339</v>
      </c>
      <c r="AX791" s="12">
        <f t="shared" si="344"/>
        <v>-6.3597212435660966E-3</v>
      </c>
      <c r="AY791" s="6">
        <f t="shared" si="345"/>
        <v>19147000000</v>
      </c>
      <c r="AZ791" s="13">
        <f t="shared" si="346"/>
        <v>8.7376612524155226E-2</v>
      </c>
      <c r="BA791" s="14">
        <f t="shared" si="347"/>
        <v>11.49596533173939</v>
      </c>
      <c r="BB791" s="6"/>
      <c r="BC791" s="15"/>
      <c r="BD791" s="13">
        <f>_xlfn.PERCENTRANK.EXC($AX790:$AX$1474,AX791)</f>
        <v>0.73599999999999999</v>
      </c>
      <c r="BE791" s="13">
        <f>_xlfn.PERCENTRANK.EXC($AZ790:$AZ$1474,AZ791)</f>
        <v>0.61499999999999999</v>
      </c>
      <c r="BF791" s="13">
        <f>1-_xlfn.PERCENTRANK.EXC($BA790:$BA$1474,BA791)</f>
        <v>0.64300000000000002</v>
      </c>
      <c r="BG791" s="13">
        <v>0</v>
      </c>
      <c r="BH791" s="16">
        <f t="shared" si="348"/>
        <v>0.52740000000000009</v>
      </c>
    </row>
    <row r="792" spans="1:60" collapsed="1">
      <c r="A792" s="4" t="s">
        <v>641</v>
      </c>
      <c r="B792" s="4" t="s">
        <v>642</v>
      </c>
      <c r="C792" s="4" t="s">
        <v>20</v>
      </c>
      <c r="D792" s="4" t="s">
        <v>638</v>
      </c>
      <c r="E792" s="45">
        <v>366924854205</v>
      </c>
      <c r="F792" s="45">
        <v>522620000000</v>
      </c>
      <c r="G792" s="45">
        <v>445122000000</v>
      </c>
      <c r="H792" s="45">
        <v>578564000000</v>
      </c>
      <c r="I792" s="43">
        <v>31944000000</v>
      </c>
      <c r="J792" s="43">
        <v>25319000000</v>
      </c>
      <c r="K792" s="43">
        <v>6381000000</v>
      </c>
      <c r="L792" s="45">
        <v>45300000000</v>
      </c>
      <c r="M792" s="45">
        <v>216978500</v>
      </c>
      <c r="N792" s="45">
        <v>212297500</v>
      </c>
      <c r="O792" s="45">
        <v>213130000</v>
      </c>
      <c r="P792" s="45">
        <v>158603000000</v>
      </c>
      <c r="Q792" s="45">
        <v>201523000000</v>
      </c>
      <c r="R792" s="45">
        <v>220248000000</v>
      </c>
      <c r="S792" s="45">
        <v>60080000000</v>
      </c>
      <c r="T792" s="45">
        <v>577565793832.50098</v>
      </c>
      <c r="U792" s="1">
        <v>11.911082650353199</v>
      </c>
      <c r="V792" s="8">
        <v>1</v>
      </c>
      <c r="W792" s="1">
        <v>2.8146201086781799</v>
      </c>
      <c r="X792" s="11">
        <f t="shared" si="324"/>
        <v>0</v>
      </c>
      <c r="Y792" s="5">
        <f t="shared" si="325"/>
        <v>0</v>
      </c>
      <c r="Z792" s="5"/>
      <c r="AA792" s="5">
        <f t="shared" si="326"/>
        <v>0</v>
      </c>
      <c r="AB792" s="5"/>
      <c r="AC792" s="5"/>
      <c r="AD792" s="5"/>
      <c r="AE792" s="5">
        <f t="shared" si="327"/>
        <v>0</v>
      </c>
      <c r="AF792" s="10"/>
      <c r="AG792" s="12">
        <f t="shared" si="328"/>
        <v>6.1122804332019443E-2</v>
      </c>
      <c r="AH792" s="12">
        <f t="shared" si="329"/>
        <v>5.6881034862352346E-2</v>
      </c>
      <c r="AI792" s="12">
        <f t="shared" si="349"/>
        <v>7.8297301594983437E-2</v>
      </c>
      <c r="AJ792" s="12">
        <f t="shared" si="330"/>
        <v>5.9999603752356467E-3</v>
      </c>
      <c r="AK792" s="12">
        <f t="shared" si="331"/>
        <v>4.4669041190951164E-2</v>
      </c>
      <c r="AL792" s="12">
        <f t="shared" si="332"/>
        <v>2.0760963636194285E-2</v>
      </c>
      <c r="AM792" s="12">
        <f t="shared" si="333"/>
        <v>0.10181481823076988</v>
      </c>
      <c r="AN792" s="6">
        <f t="shared" si="334"/>
        <v>2408.6257394165782</v>
      </c>
      <c r="AO792" s="6">
        <f t="shared" si="335"/>
        <v>2096.6897867379503</v>
      </c>
      <c r="AP792" s="6">
        <f t="shared" si="336"/>
        <v>2714.6061089475907</v>
      </c>
      <c r="AQ792" s="6">
        <f t="shared" si="337"/>
        <v>147.22195977942516</v>
      </c>
      <c r="AR792" s="6">
        <f t="shared" si="338"/>
        <v>119.26188485497946</v>
      </c>
      <c r="AS792" s="6">
        <f t="shared" si="339"/>
        <v>212.54633322385396</v>
      </c>
      <c r="AT792" s="12">
        <f t="shared" si="340"/>
        <v>7.0595378221041116E-3</v>
      </c>
      <c r="AU792" s="12">
        <f t="shared" si="341"/>
        <v>4.3987840511700682E-2</v>
      </c>
      <c r="AV792" s="12">
        <f t="shared" si="342"/>
        <v>2.1836088226963701E-2</v>
      </c>
      <c r="AW792" s="12">
        <f t="shared" si="343"/>
        <v>0.10109635432211261</v>
      </c>
      <c r="AX792" s="12">
        <f t="shared" si="344"/>
        <v>5.9999603752356467E-3</v>
      </c>
      <c r="AY792" s="6">
        <f t="shared" si="345"/>
        <v>520294000000</v>
      </c>
      <c r="AZ792" s="13">
        <f t="shared" si="346"/>
        <v>8.7066158748707462E-2</v>
      </c>
      <c r="BA792" s="14">
        <f t="shared" si="347"/>
        <v>12.749796773344393</v>
      </c>
      <c r="BB792" s="6"/>
      <c r="BC792" s="15"/>
      <c r="BD792" s="13">
        <f>_xlfn.PERCENTRANK.EXC($AX791:$AX$1474,AX792)</f>
        <v>0.81599999999999995</v>
      </c>
      <c r="BE792" s="13">
        <f>_xlfn.PERCENTRANK.EXC($AZ791:$AZ$1474,AZ792)</f>
        <v>0.61299999999999999</v>
      </c>
      <c r="BF792" s="13">
        <f>1-_xlfn.PERCENTRANK.EXC($BA791:$BA$1474,BA792)</f>
        <v>0.59299999999999997</v>
      </c>
      <c r="BG792" s="13">
        <v>0</v>
      </c>
      <c r="BH792" s="16">
        <f t="shared" si="348"/>
        <v>0.52300000000000002</v>
      </c>
    </row>
    <row r="793" spans="1:60" collapsed="1">
      <c r="A793" s="4" t="s">
        <v>1967</v>
      </c>
      <c r="B793" s="4" t="s">
        <v>1968</v>
      </c>
      <c r="C793" s="4" t="s">
        <v>20</v>
      </c>
      <c r="D793" s="4" t="s">
        <v>1966</v>
      </c>
      <c r="E793" s="45">
        <v>6853899300</v>
      </c>
      <c r="F793" s="45">
        <v>12461997000</v>
      </c>
      <c r="G793" s="45">
        <v>15049737000</v>
      </c>
      <c r="H793" s="45">
        <v>24748301000</v>
      </c>
      <c r="I793" s="43">
        <v>798385000</v>
      </c>
      <c r="J793" s="43">
        <v>695371000</v>
      </c>
      <c r="K793" s="43">
        <v>840213000</v>
      </c>
      <c r="L793" s="45">
        <v>573609000</v>
      </c>
      <c r="M793" s="45">
        <v>16637800</v>
      </c>
      <c r="N793" s="45">
        <v>16693200</v>
      </c>
      <c r="O793" s="45">
        <v>16742310</v>
      </c>
      <c r="P793" s="45">
        <v>5926392000</v>
      </c>
      <c r="Q793" s="45">
        <v>214608000</v>
      </c>
      <c r="R793" s="45">
        <v>106835000</v>
      </c>
      <c r="S793" s="45">
        <v>3062167000</v>
      </c>
      <c r="T793" s="45">
        <v>7849288199.9999905</v>
      </c>
      <c r="U793" s="1">
        <v>8.9539572521319695</v>
      </c>
      <c r="V793" s="8">
        <v>6</v>
      </c>
      <c r="W793" s="1">
        <v>0.73745441854653504</v>
      </c>
      <c r="X793" s="11">
        <f t="shared" si="324"/>
        <v>0</v>
      </c>
      <c r="Y793" s="5">
        <f t="shared" si="325"/>
        <v>0</v>
      </c>
      <c r="Z793" s="5"/>
      <c r="AA793" s="5">
        <f t="shared" si="326"/>
        <v>0</v>
      </c>
      <c r="AB793" s="5"/>
      <c r="AC793" s="5"/>
      <c r="AD793" s="5"/>
      <c r="AE793" s="17">
        <f t="shared" si="327"/>
        <v>0</v>
      </c>
      <c r="AF793" s="10"/>
      <c r="AG793" s="12">
        <f t="shared" si="328"/>
        <v>6.4065574722895535E-2</v>
      </c>
      <c r="AH793" s="12">
        <f t="shared" si="329"/>
        <v>4.6204860589922604E-2</v>
      </c>
      <c r="AI793" s="12">
        <f t="shared" si="349"/>
        <v>2.3177712280127837E-2</v>
      </c>
      <c r="AJ793" s="12">
        <f t="shared" si="330"/>
        <v>4.1182659047395598E-2</v>
      </c>
      <c r="AK793" s="12">
        <f t="shared" si="331"/>
        <v>8.6432494221219125E-2</v>
      </c>
      <c r="AL793" s="12">
        <f t="shared" si="332"/>
        <v>-1.9261662867424478E-2</v>
      </c>
      <c r="AM793" s="12">
        <f t="shared" si="333"/>
        <v>-3.1573725828022647E-2</v>
      </c>
      <c r="AN793" s="6">
        <f t="shared" si="334"/>
        <v>749.01711764776599</v>
      </c>
      <c r="AO793" s="6">
        <f t="shared" si="335"/>
        <v>901.54895406512833</v>
      </c>
      <c r="AP793" s="6">
        <f t="shared" si="336"/>
        <v>1478.1891507205398</v>
      </c>
      <c r="AQ793" s="6">
        <f t="shared" si="337"/>
        <v>47.986212119390785</v>
      </c>
      <c r="AR793" s="6">
        <f t="shared" si="338"/>
        <v>41.655943737569793</v>
      </c>
      <c r="AS793" s="6">
        <f t="shared" si="339"/>
        <v>34.261042831007195</v>
      </c>
      <c r="AT793" s="12">
        <f t="shared" si="340"/>
        <v>4.0799217188291603E-2</v>
      </c>
      <c r="AU793" s="12">
        <f t="shared" si="341"/>
        <v>8.5900707516382013E-2</v>
      </c>
      <c r="AV793" s="12">
        <f t="shared" si="342"/>
        <v>-1.9622844575568399E-2</v>
      </c>
      <c r="AW793" s="12">
        <f t="shared" si="343"/>
        <v>-3.204775087786127E-2</v>
      </c>
      <c r="AX793" s="12">
        <f t="shared" si="344"/>
        <v>-3.204775087786127E-2</v>
      </c>
      <c r="AY793" s="6">
        <f t="shared" si="345"/>
        <v>3185668000</v>
      </c>
      <c r="AZ793" s="13">
        <f t="shared" si="346"/>
        <v>0.18005925287883107</v>
      </c>
      <c r="BA793" s="14">
        <f t="shared" si="347"/>
        <v>13.684039476368032</v>
      </c>
      <c r="BB793" s="6"/>
      <c r="BC793" s="15"/>
      <c r="BD793" s="13">
        <f>_xlfn.PERCENTRANK.EXC($AX792:$AX$1474,AX793)</f>
        <v>0.57799999999999996</v>
      </c>
      <c r="BE793" s="13">
        <f>_xlfn.PERCENTRANK.EXC($AZ792:$AZ$1474,AZ793)</f>
        <v>0.89300000000000002</v>
      </c>
      <c r="BF793" s="13">
        <f>1-_xlfn.PERCENTRANK.EXC($BA792:$BA$1474,BA793)</f>
        <v>0.55299999999999994</v>
      </c>
      <c r="BG793" s="13">
        <v>0</v>
      </c>
      <c r="BH793" s="16">
        <f t="shared" si="348"/>
        <v>0.51539999999999997</v>
      </c>
    </row>
    <row r="794" spans="1:60" collapsed="1">
      <c r="A794" s="4" t="s">
        <v>1958</v>
      </c>
      <c r="B794" s="4" t="s">
        <v>1959</v>
      </c>
      <c r="C794" s="4" t="s">
        <v>20</v>
      </c>
      <c r="D794" s="4" t="s">
        <v>1901</v>
      </c>
      <c r="E794" s="45">
        <v>105592717640</v>
      </c>
      <c r="F794" s="45">
        <v>25492527000</v>
      </c>
      <c r="G794" s="45">
        <v>32464000000</v>
      </c>
      <c r="H794" s="45">
        <v>43774000000</v>
      </c>
      <c r="I794" s="43">
        <v>4956218000</v>
      </c>
      <c r="J794" s="43">
        <v>953000000</v>
      </c>
      <c r="K794" s="43">
        <v>3233000000</v>
      </c>
      <c r="L794" s="45">
        <v>6569000000</v>
      </c>
      <c r="M794" s="45">
        <v>17109250</v>
      </c>
      <c r="N794" s="45">
        <v>20733520</v>
      </c>
      <c r="O794" s="45">
        <v>20972530</v>
      </c>
      <c r="P794" s="45">
        <v>16505000000</v>
      </c>
      <c r="Q794" s="45">
        <v>18415000000</v>
      </c>
      <c r="R794" s="45">
        <v>31138000000</v>
      </c>
      <c r="S794" s="45">
        <v>3332000000</v>
      </c>
      <c r="T794" s="45">
        <v>86938791760.000107</v>
      </c>
      <c r="U794" s="1">
        <v>14.640326832755999</v>
      </c>
      <c r="V794" s="8">
        <v>2</v>
      </c>
      <c r="W794" s="1"/>
      <c r="X794" s="11">
        <f t="shared" si="324"/>
        <v>0</v>
      </c>
      <c r="Y794" s="5">
        <f t="shared" si="325"/>
        <v>0</v>
      </c>
      <c r="Z794" s="5"/>
      <c r="AA794" s="5">
        <f t="shared" si="326"/>
        <v>0</v>
      </c>
      <c r="AB794" s="5"/>
      <c r="AC794" s="5"/>
      <c r="AD794" s="5"/>
      <c r="AE794" s="11">
        <f t="shared" si="327"/>
        <v>0</v>
      </c>
      <c r="AF794" s="10"/>
      <c r="AG794" s="12">
        <f t="shared" si="328"/>
        <v>0.19441846624306802</v>
      </c>
      <c r="AH794" s="12">
        <f t="shared" si="329"/>
        <v>2.935559388861508E-2</v>
      </c>
      <c r="AI794" s="12">
        <f t="shared" si="349"/>
        <v>0.15006624937177321</v>
      </c>
      <c r="AJ794" s="12">
        <f t="shared" si="330"/>
        <v>3.2314343064768103E-2</v>
      </c>
      <c r="AK794" s="12">
        <f t="shared" si="331"/>
        <v>5.1079826370930004E-2</v>
      </c>
      <c r="AL794" s="12">
        <f t="shared" si="332"/>
        <v>1.6709758150533105E-2</v>
      </c>
      <c r="AM794" s="12">
        <f t="shared" si="333"/>
        <v>0.37954030525338256</v>
      </c>
      <c r="AN794" s="6">
        <f t="shared" si="334"/>
        <v>1489.9850665575639</v>
      </c>
      <c r="AO794" s="6">
        <f t="shared" si="335"/>
        <v>1565.7736843526811</v>
      </c>
      <c r="AP794" s="6">
        <f t="shared" si="336"/>
        <v>2087.206455301292</v>
      </c>
      <c r="AQ794" s="6">
        <f t="shared" si="337"/>
        <v>289.68061136519719</v>
      </c>
      <c r="AR794" s="6">
        <f t="shared" si="338"/>
        <v>45.964216399337886</v>
      </c>
      <c r="AS794" s="6">
        <f t="shared" si="339"/>
        <v>313.21924441161849</v>
      </c>
      <c r="AT794" s="12">
        <f t="shared" si="340"/>
        <v>2.0024947473623378E-2</v>
      </c>
      <c r="AU794" s="12">
        <f t="shared" si="341"/>
        <v>4.9073870090382332E-2</v>
      </c>
      <c r="AV794" s="12">
        <f t="shared" si="342"/>
        <v>4.6061305072377934E-3</v>
      </c>
      <c r="AW794" s="12">
        <f t="shared" si="343"/>
        <v>0.37690749138885771</v>
      </c>
      <c r="AX794" s="12">
        <f t="shared" si="344"/>
        <v>4.6061305072377934E-3</v>
      </c>
      <c r="AY794" s="6">
        <f t="shared" si="345"/>
        <v>62726000000</v>
      </c>
      <c r="AZ794" s="13">
        <f t="shared" si="346"/>
        <v>0.10472531326722571</v>
      </c>
      <c r="BA794" s="14">
        <f t="shared" si="347"/>
        <v>13.23470722484398</v>
      </c>
      <c r="BB794" s="6"/>
      <c r="BC794" s="15"/>
      <c r="BD794" s="13">
        <f>_xlfn.PERCENTRANK.EXC($AX793:$AX$1474,AX794)</f>
        <v>0.80500000000000005</v>
      </c>
      <c r="BE794" s="13">
        <f>_xlfn.PERCENTRANK.EXC($AZ793:$AZ$1474,AZ794)</f>
        <v>0.71299999999999997</v>
      </c>
      <c r="BF794" s="13">
        <f>1-_xlfn.PERCENTRANK.EXC($BA793:$BA$1474,BA794)</f>
        <v>0.57000000000000006</v>
      </c>
      <c r="BG794" s="13">
        <v>0</v>
      </c>
      <c r="BH794" s="16">
        <f t="shared" si="348"/>
        <v>0.53160000000000007</v>
      </c>
    </row>
    <row r="795" spans="1:60" collapsed="1">
      <c r="A795" s="4" t="s">
        <v>2694</v>
      </c>
      <c r="B795" s="4" t="s">
        <v>2695</v>
      </c>
      <c r="C795" s="4" t="s">
        <v>20</v>
      </c>
      <c r="D795" s="4" t="s">
        <v>2543</v>
      </c>
      <c r="E795" s="45">
        <v>234607194744</v>
      </c>
      <c r="F795" s="45">
        <v>100737605000</v>
      </c>
      <c r="G795" s="45">
        <v>151633000000</v>
      </c>
      <c r="H795" s="45">
        <v>242055000000</v>
      </c>
      <c r="I795" s="43">
        <v>10598954000</v>
      </c>
      <c r="J795" s="43">
        <v>18099000000</v>
      </c>
      <c r="K795" s="43">
        <v>17712000000</v>
      </c>
      <c r="L795" s="45">
        <v>17026000000</v>
      </c>
      <c r="M795" s="45">
        <v>66388770</v>
      </c>
      <c r="N795" s="45">
        <v>65287000</v>
      </c>
      <c r="O795" s="45">
        <v>63962000</v>
      </c>
      <c r="P795" s="45">
        <v>68735000000</v>
      </c>
      <c r="Q795" s="45">
        <v>31421000000</v>
      </c>
      <c r="R795" s="45">
        <v>60872000000</v>
      </c>
      <c r="S795" s="45">
        <v>34950000000</v>
      </c>
      <c r="T795" s="45">
        <v>224283510720</v>
      </c>
      <c r="U795" s="1">
        <v>17.332066963536398</v>
      </c>
      <c r="V795" s="8">
        <v>1</v>
      </c>
      <c r="W795" s="1"/>
      <c r="X795" s="11">
        <f t="shared" si="324"/>
        <v>0</v>
      </c>
      <c r="Y795" s="5">
        <f t="shared" si="325"/>
        <v>0</v>
      </c>
      <c r="Z795" s="5"/>
      <c r="AA795" s="5">
        <f t="shared" si="326"/>
        <v>0</v>
      </c>
      <c r="AB795" s="5"/>
      <c r="AC795" s="5"/>
      <c r="AD795" s="5"/>
      <c r="AE795" s="5">
        <f t="shared" si="327"/>
        <v>0</v>
      </c>
      <c r="AF795" s="10"/>
      <c r="AG795" s="12">
        <f t="shared" si="328"/>
        <v>0.10521348011003438</v>
      </c>
      <c r="AH795" s="12">
        <f t="shared" si="329"/>
        <v>0.11936056135537779</v>
      </c>
      <c r="AI795" s="12">
        <f t="shared" si="349"/>
        <v>7.0339385676808988E-2</v>
      </c>
      <c r="AJ795" s="12">
        <f t="shared" si="330"/>
        <v>5.292015115841342E-2</v>
      </c>
      <c r="AK795" s="12">
        <f t="shared" si="331"/>
        <v>8.1068936396695213E-2</v>
      </c>
      <c r="AL795" s="12">
        <f t="shared" si="332"/>
        <v>2.8273873355505019E-2</v>
      </c>
      <c r="AM795" s="12">
        <f t="shared" si="333"/>
        <v>-1.0134150024911137E-2</v>
      </c>
      <c r="AN795" s="6">
        <f t="shared" si="334"/>
        <v>1517.3892361614774</v>
      </c>
      <c r="AO795" s="6">
        <f t="shared" si="335"/>
        <v>2322.5603872133811</v>
      </c>
      <c r="AP795" s="6">
        <f t="shared" si="336"/>
        <v>3784.3563365748414</v>
      </c>
      <c r="AQ795" s="6">
        <f t="shared" si="337"/>
        <v>159.64980221805587</v>
      </c>
      <c r="AR795" s="6">
        <f t="shared" si="338"/>
        <v>277.22211159955276</v>
      </c>
      <c r="AS795" s="6">
        <f t="shared" si="339"/>
        <v>266.18929989681374</v>
      </c>
      <c r="AT795" s="12">
        <f t="shared" si="340"/>
        <v>5.522911675842157E-2</v>
      </c>
      <c r="AU795" s="12">
        <f t="shared" si="341"/>
        <v>8.4769588871204338E-2</v>
      </c>
      <c r="AV795" s="12">
        <f t="shared" si="342"/>
        <v>3.0528791734978356E-2</v>
      </c>
      <c r="AW795" s="12">
        <f t="shared" si="343"/>
        <v>-6.7456986655076712E-3</v>
      </c>
      <c r="AX795" s="12">
        <f t="shared" si="344"/>
        <v>-1.0134150024911137E-2</v>
      </c>
      <c r="AY795" s="6">
        <f t="shared" si="345"/>
        <v>126078000000</v>
      </c>
      <c r="AZ795" s="13">
        <f t="shared" si="346"/>
        <v>0.13504338584051143</v>
      </c>
      <c r="BA795" s="14">
        <f t="shared" si="347"/>
        <v>13.173000747092681</v>
      </c>
      <c r="BB795" s="6"/>
      <c r="BC795" s="15"/>
      <c r="BD795" s="13">
        <f>_xlfn.PERCENTRANK.EXC($AX794:$AX$1474,AX795)</f>
        <v>0.70799999999999996</v>
      </c>
      <c r="BE795" s="13">
        <f>_xlfn.PERCENTRANK.EXC($AZ794:$AZ$1474,AZ795)</f>
        <v>0.81299999999999994</v>
      </c>
      <c r="BF795" s="13">
        <f>1-_xlfn.PERCENTRANK.EXC($BA794:$BA$1474,BA795)</f>
        <v>0.57200000000000006</v>
      </c>
      <c r="BG795" s="13">
        <v>0</v>
      </c>
      <c r="BH795" s="16">
        <f t="shared" si="348"/>
        <v>0.53300000000000003</v>
      </c>
    </row>
    <row r="796" spans="1:60" collapsed="1">
      <c r="A796" s="4" t="s">
        <v>1703</v>
      </c>
      <c r="B796" s="4" t="s">
        <v>1704</v>
      </c>
      <c r="C796" s="4" t="s">
        <v>20</v>
      </c>
      <c r="D796" s="4" t="s">
        <v>1696</v>
      </c>
      <c r="E796" s="45">
        <v>238620000000</v>
      </c>
      <c r="F796" s="45">
        <v>336188000000</v>
      </c>
      <c r="G796" s="45">
        <v>312559000000</v>
      </c>
      <c r="H796" s="45">
        <v>301366000000</v>
      </c>
      <c r="I796" s="43">
        <v>11763000000</v>
      </c>
      <c r="J796" s="43">
        <v>17295000000</v>
      </c>
      <c r="K796" s="43">
        <v>-18466000000</v>
      </c>
      <c r="L796" s="45">
        <v>19791000000</v>
      </c>
      <c r="M796" s="45">
        <v>367812000</v>
      </c>
      <c r="N796" s="45">
        <v>318291000</v>
      </c>
      <c r="O796" s="45">
        <v>290183000</v>
      </c>
      <c r="P796" s="45">
        <v>57752000000</v>
      </c>
      <c r="Q796" s="45">
        <v>108490000000</v>
      </c>
      <c r="R796" s="45">
        <v>79521000000</v>
      </c>
      <c r="S796" s="45">
        <v>32598000000</v>
      </c>
      <c r="T796" s="45">
        <v>240946000000.00101</v>
      </c>
      <c r="U796" s="1">
        <v>10.835541645674899</v>
      </c>
      <c r="V796" s="8">
        <v>2</v>
      </c>
      <c r="W796" s="1"/>
      <c r="X796" s="11">
        <f t="shared" si="324"/>
        <v>0</v>
      </c>
      <c r="Y796" s="5">
        <f t="shared" si="325"/>
        <v>0</v>
      </c>
      <c r="Z796" s="5"/>
      <c r="AA796" s="5">
        <f t="shared" si="326"/>
        <v>0</v>
      </c>
      <c r="AB796" s="5"/>
      <c r="AC796" s="5"/>
      <c r="AD796" s="5"/>
      <c r="AE796" s="5">
        <f t="shared" si="327"/>
        <v>0</v>
      </c>
      <c r="AF796" s="10"/>
      <c r="AG796" s="12">
        <f t="shared" si="328"/>
        <v>3.4989351196354421E-2</v>
      </c>
      <c r="AH796" s="12">
        <f t="shared" si="329"/>
        <v>5.5333553025188845E-2</v>
      </c>
      <c r="AI796" s="12">
        <f t="shared" si="349"/>
        <v>6.5670978146174425E-2</v>
      </c>
      <c r="AJ796" s="12">
        <f t="shared" si="330"/>
        <v>-6.4114205901799615E-3</v>
      </c>
      <c r="AK796" s="12">
        <f t="shared" si="331"/>
        <v>-6.0595296186228831E-3</v>
      </c>
      <c r="AL796" s="12">
        <f t="shared" si="332"/>
        <v>3.1077133289303394E-2</v>
      </c>
      <c r="AM796" s="12">
        <f t="shared" si="333"/>
        <v>2.2722621273195909E-2</v>
      </c>
      <c r="AN796" s="6">
        <f t="shared" si="334"/>
        <v>914.02129348689004</v>
      </c>
      <c r="AO796" s="6">
        <f t="shared" si="335"/>
        <v>981.99132240622578</v>
      </c>
      <c r="AP796" s="6">
        <f t="shared" si="336"/>
        <v>1038.5377503161799</v>
      </c>
      <c r="AQ796" s="6">
        <f t="shared" si="337"/>
        <v>31.98101203875893</v>
      </c>
      <c r="AR796" s="6">
        <f t="shared" si="338"/>
        <v>54.337068908640205</v>
      </c>
      <c r="AS796" s="6">
        <f t="shared" si="339"/>
        <v>68.201789904991003</v>
      </c>
      <c r="AT796" s="12">
        <f t="shared" si="340"/>
        <v>7.5409452167358726E-3</v>
      </c>
      <c r="AU796" s="12">
        <f t="shared" si="341"/>
        <v>9.374757284084323E-3</v>
      </c>
      <c r="AV796" s="12">
        <f t="shared" si="342"/>
        <v>4.5555928272377422E-2</v>
      </c>
      <c r="AW796" s="12">
        <f t="shared" si="343"/>
        <v>3.860384839795783E-2</v>
      </c>
      <c r="AX796" s="12">
        <f t="shared" si="344"/>
        <v>-6.4114205901799615E-3</v>
      </c>
      <c r="AY796" s="6">
        <f t="shared" si="345"/>
        <v>213165000000</v>
      </c>
      <c r="AZ796" s="13">
        <f t="shared" si="346"/>
        <v>9.2843571880937309E-2</v>
      </c>
      <c r="BA796" s="14">
        <f t="shared" si="347"/>
        <v>12.174523773432419</v>
      </c>
      <c r="BB796" s="6"/>
      <c r="BC796" s="15"/>
      <c r="BD796" s="13">
        <f>_xlfn.PERCENTRANK.EXC($AX795:$AX$1474,AX796)</f>
        <v>0.73799999999999999</v>
      </c>
      <c r="BE796" s="13">
        <f>_xlfn.PERCENTRANK.EXC($AZ795:$AZ$1474,AZ796)</f>
        <v>0.64300000000000002</v>
      </c>
      <c r="BF796" s="13">
        <f>1-_xlfn.PERCENTRANK.EXC($BA795:$BA$1474,BA796)</f>
        <v>0.62</v>
      </c>
      <c r="BG796" s="13">
        <v>0</v>
      </c>
      <c r="BH796" s="16">
        <f t="shared" si="348"/>
        <v>0.5242</v>
      </c>
    </row>
    <row r="797" spans="1:60" collapsed="1">
      <c r="A797" s="4" t="s">
        <v>1404</v>
      </c>
      <c r="B797" s="4" t="s">
        <v>1405</v>
      </c>
      <c r="C797" s="4" t="s">
        <v>20</v>
      </c>
      <c r="D797" s="4" t="s">
        <v>1375</v>
      </c>
      <c r="E797" s="45">
        <v>21940102800</v>
      </c>
      <c r="F797" s="45">
        <v>18619628000</v>
      </c>
      <c r="G797" s="45">
        <v>27158224000</v>
      </c>
      <c r="H797" s="45">
        <v>26174187000</v>
      </c>
      <c r="I797" s="43">
        <v>69769000</v>
      </c>
      <c r="J797" s="43">
        <v>1323406000</v>
      </c>
      <c r="K797" s="43">
        <v>-3061116000</v>
      </c>
      <c r="L797" s="45">
        <v>1878144000</v>
      </c>
      <c r="M797" s="45">
        <v>5751090</v>
      </c>
      <c r="N797" s="45">
        <v>6331440</v>
      </c>
      <c r="O797" s="45">
        <v>6288590</v>
      </c>
      <c r="P797" s="45">
        <v>797694000</v>
      </c>
      <c r="Q797" s="45">
        <v>749173000</v>
      </c>
      <c r="R797" s="45">
        <v>11100955000</v>
      </c>
      <c r="S797" s="45">
        <v>870505000</v>
      </c>
      <c r="T797" s="45">
        <v>28495473800</v>
      </c>
      <c r="U797" s="1">
        <v>20.494060034761201</v>
      </c>
      <c r="V797" s="8"/>
      <c r="W797" s="1">
        <v>2.5910130778065001</v>
      </c>
      <c r="X797" s="11">
        <f t="shared" si="324"/>
        <v>0</v>
      </c>
      <c r="Y797" s="5">
        <f t="shared" si="325"/>
        <v>0</v>
      </c>
      <c r="Z797" s="5"/>
      <c r="AA797" s="5">
        <f t="shared" si="326"/>
        <v>0</v>
      </c>
      <c r="AB797" s="5"/>
      <c r="AC797" s="5"/>
      <c r="AD797" s="5"/>
      <c r="AE797" s="5">
        <f t="shared" si="327"/>
        <v>0</v>
      </c>
      <c r="AF797" s="10"/>
      <c r="AG797" s="12">
        <f t="shared" si="328"/>
        <v>3.7470673420543095E-3</v>
      </c>
      <c r="AH797" s="12">
        <f t="shared" si="329"/>
        <v>4.8729475093805839E-2</v>
      </c>
      <c r="AI797" s="12">
        <f t="shared" si="349"/>
        <v>7.1755581176217623E-2</v>
      </c>
      <c r="AJ797" s="12">
        <f t="shared" si="330"/>
        <v>2.0234791355020931E-2</v>
      </c>
      <c r="AK797" s="12">
        <f t="shared" si="331"/>
        <v>-6.1321568030735518E-3</v>
      </c>
      <c r="AL797" s="12">
        <f t="shared" si="332"/>
        <v>0.21372850671308985</v>
      </c>
      <c r="AM797" s="12">
        <f t="shared" si="333"/>
        <v>6.0081603717652143E-2</v>
      </c>
      <c r="AN797" s="6">
        <f t="shared" si="334"/>
        <v>3237.5824408938133</v>
      </c>
      <c r="AO797" s="6">
        <f t="shared" si="335"/>
        <v>4289.4229432798857</v>
      </c>
      <c r="AP797" s="6">
        <f t="shared" si="336"/>
        <v>4162.1710113077816</v>
      </c>
      <c r="AQ797" s="6">
        <f t="shared" si="337"/>
        <v>12.131439431481684</v>
      </c>
      <c r="AR797" s="6">
        <f t="shared" si="338"/>
        <v>209.02132848135653</v>
      </c>
      <c r="AS797" s="6">
        <f t="shared" si="339"/>
        <v>298.65899987119531</v>
      </c>
      <c r="AT797" s="12">
        <f t="shared" si="340"/>
        <v>1.4886774849977247E-2</v>
      </c>
      <c r="AU797" s="12">
        <f t="shared" si="341"/>
        <v>-5.0066573626259547E-3</v>
      </c>
      <c r="AV797" s="12">
        <f t="shared" si="342"/>
        <v>0.20736620644500903</v>
      </c>
      <c r="AW797" s="12">
        <f t="shared" si="343"/>
        <v>6.1282086518237744E-2</v>
      </c>
      <c r="AX797" s="12">
        <f t="shared" si="344"/>
        <v>-6.1321568030735518E-3</v>
      </c>
      <c r="AY797" s="6">
        <f t="shared" si="345"/>
        <v>11777317000</v>
      </c>
      <c r="AZ797" s="13">
        <f t="shared" si="346"/>
        <v>0.15947129554210013</v>
      </c>
      <c r="BA797" s="14">
        <f t="shared" si="347"/>
        <v>15.172145373304708</v>
      </c>
      <c r="BB797" s="6"/>
      <c r="BC797" s="15"/>
      <c r="BD797" s="13">
        <f>_xlfn.PERCENTRANK.EXC($AX796:$AX$1474,AX797)</f>
        <v>0.73899999999999999</v>
      </c>
      <c r="BE797" s="13">
        <f>_xlfn.PERCENTRANK.EXC($AZ796:$AZ$1474,AZ797)</f>
        <v>0.85799999999999998</v>
      </c>
      <c r="BF797" s="13">
        <f>1-_xlfn.PERCENTRANK.EXC($BA796:$BA$1474,BA797)</f>
        <v>0.48699999999999999</v>
      </c>
      <c r="BG797" s="13">
        <v>0</v>
      </c>
      <c r="BH797" s="16">
        <f t="shared" si="348"/>
        <v>0.51419999999999999</v>
      </c>
    </row>
    <row r="798" spans="1:60" collapsed="1">
      <c r="A798" s="4" t="s">
        <v>1333</v>
      </c>
      <c r="B798" s="4" t="s">
        <v>1334</v>
      </c>
      <c r="C798" s="4" t="s">
        <v>20</v>
      </c>
      <c r="D798" s="4" t="s">
        <v>1292</v>
      </c>
      <c r="E798" s="45">
        <v>18086065288260</v>
      </c>
      <c r="F798" s="45">
        <v>8295695000000</v>
      </c>
      <c r="G798" s="45">
        <v>7603250000000</v>
      </c>
      <c r="H798" s="45">
        <v>11539837000000</v>
      </c>
      <c r="I798" s="43">
        <v>70442000000</v>
      </c>
      <c r="J798" s="43">
        <v>281073000000</v>
      </c>
      <c r="K798" s="43">
        <v>1016514000000</v>
      </c>
      <c r="L798" s="45">
        <v>1203583000000</v>
      </c>
      <c r="M798" s="45">
        <v>1001403000</v>
      </c>
      <c r="N798" s="45">
        <v>1262023000</v>
      </c>
      <c r="O798" s="45">
        <v>1235701000</v>
      </c>
      <c r="P798" s="45">
        <v>1770948000000</v>
      </c>
      <c r="Q798" s="45">
        <v>1468042000000</v>
      </c>
      <c r="R798" s="45">
        <v>1822927000000</v>
      </c>
      <c r="S798" s="45">
        <v>1866101000000</v>
      </c>
      <c r="T798" s="45">
        <v>20449118012700</v>
      </c>
      <c r="U798" s="1">
        <v>18.8632235312567</v>
      </c>
      <c r="V798" s="8">
        <v>2</v>
      </c>
      <c r="W798" s="1">
        <v>1.09134573595592</v>
      </c>
      <c r="X798" s="11">
        <f t="shared" si="324"/>
        <v>0</v>
      </c>
      <c r="Y798" s="5">
        <f t="shared" si="325"/>
        <v>0</v>
      </c>
      <c r="Z798" s="5"/>
      <c r="AA798" s="5">
        <f t="shared" si="326"/>
        <v>0</v>
      </c>
      <c r="AB798" s="5"/>
      <c r="AC798" s="5"/>
      <c r="AD798" s="5"/>
      <c r="AE798" s="17">
        <f t="shared" si="327"/>
        <v>0</v>
      </c>
      <c r="AF798" s="10"/>
      <c r="AG798" s="12">
        <f t="shared" si="328"/>
        <v>8.4913922221103843E-3</v>
      </c>
      <c r="AH798" s="12">
        <f t="shared" si="329"/>
        <v>3.6967481011409592E-2</v>
      </c>
      <c r="AI798" s="12">
        <f t="shared" si="349"/>
        <v>0.10429809363858432</v>
      </c>
      <c r="AJ798" s="12">
        <f t="shared" si="330"/>
        <v>1.9605502305099165E-2</v>
      </c>
      <c r="AK798" s="12">
        <f t="shared" si="331"/>
        <v>7.2013037893769116E-2</v>
      </c>
      <c r="AL798" s="12">
        <f t="shared" si="332"/>
        <v>0.18170341928244671</v>
      </c>
      <c r="AM798" s="12">
        <f t="shared" si="333"/>
        <v>0.27431311449913665</v>
      </c>
      <c r="AN798" s="6">
        <f t="shared" si="334"/>
        <v>8284.0724463577608</v>
      </c>
      <c r="AO798" s="6">
        <f t="shared" si="335"/>
        <v>6024.652482561728</v>
      </c>
      <c r="AP798" s="6">
        <f t="shared" si="336"/>
        <v>9338.6968206710208</v>
      </c>
      <c r="AQ798" s="6">
        <f t="shared" si="337"/>
        <v>70.343308338401229</v>
      </c>
      <c r="AR798" s="6">
        <f t="shared" si="338"/>
        <v>222.71622624944234</v>
      </c>
      <c r="AS798" s="6">
        <f t="shared" si="339"/>
        <v>974.00827546469577</v>
      </c>
      <c r="AT798" s="12">
        <f t="shared" si="340"/>
        <v>7.0738450378025064E-3</v>
      </c>
      <c r="AU798" s="12">
        <f t="shared" si="341"/>
        <v>7.5785565048102077E-2</v>
      </c>
      <c r="AV798" s="12">
        <f t="shared" si="342"/>
        <v>0.1671794664315045</v>
      </c>
      <c r="AW798" s="12">
        <f t="shared" si="343"/>
        <v>0.27879755699902997</v>
      </c>
      <c r="AX798" s="12">
        <f t="shared" si="344"/>
        <v>7.0738450378025064E-3</v>
      </c>
      <c r="AY798" s="6">
        <f t="shared" si="345"/>
        <v>3195816000000</v>
      </c>
      <c r="AZ798" s="13">
        <f t="shared" si="346"/>
        <v>0.37661210783098903</v>
      </c>
      <c r="BA798" s="14">
        <f t="shared" si="347"/>
        <v>16.990201766475597</v>
      </c>
      <c r="BB798" s="6"/>
      <c r="BC798" s="15"/>
      <c r="BD798" s="13">
        <f>_xlfn.PERCENTRANK.EXC($AX797:$AX$1474,AX798)</f>
        <v>0.82399999999999995</v>
      </c>
      <c r="BE798" s="13">
        <f>_xlfn.PERCENTRANK.EXC($AZ797:$AZ$1474,AZ798)</f>
        <v>0.96099999999999997</v>
      </c>
      <c r="BF798" s="13">
        <f>1-_xlfn.PERCENTRANK.EXC($BA797:$BA$1474,BA798)</f>
        <v>0.39800000000000002</v>
      </c>
      <c r="BG798" s="13">
        <v>0</v>
      </c>
      <c r="BH798" s="16">
        <f t="shared" si="348"/>
        <v>0.51619999999999999</v>
      </c>
    </row>
    <row r="799" spans="1:60" collapsed="1">
      <c r="A799" s="4" t="s">
        <v>2361</v>
      </c>
      <c r="B799" s="4" t="s">
        <v>2362</v>
      </c>
      <c r="C799" s="4" t="s">
        <v>89</v>
      </c>
      <c r="D799" s="4" t="s">
        <v>2228</v>
      </c>
      <c r="E799" s="45">
        <v>14803438398</v>
      </c>
      <c r="F799" s="45">
        <v>48222890000</v>
      </c>
      <c r="G799" s="45">
        <v>48157490000</v>
      </c>
      <c r="H799" s="45">
        <v>71005000000</v>
      </c>
      <c r="I799" s="43">
        <v>1662353000</v>
      </c>
      <c r="J799" s="43">
        <v>808488000</v>
      </c>
      <c r="K799" s="43">
        <v>714000000</v>
      </c>
      <c r="L799" s="45">
        <v>1237000000</v>
      </c>
      <c r="M799" s="45">
        <v>19355000</v>
      </c>
      <c r="N799" s="45">
        <v>19284290</v>
      </c>
      <c r="O799" s="45">
        <v>20718580</v>
      </c>
      <c r="P799" s="45">
        <v>15925000000</v>
      </c>
      <c r="Q799" s="45">
        <v>1763000000</v>
      </c>
      <c r="R799" s="45">
        <v>10694000000</v>
      </c>
      <c r="S799" s="45">
        <v>6081000000</v>
      </c>
      <c r="T799" s="45">
        <v>8906438398.0000191</v>
      </c>
      <c r="U799" s="1">
        <v>8.89015503733118</v>
      </c>
      <c r="V799" s="8"/>
      <c r="W799" s="1"/>
      <c r="X799" s="11">
        <f t="shared" si="324"/>
        <v>0</v>
      </c>
      <c r="Y799" s="5">
        <f t="shared" si="325"/>
        <v>0</v>
      </c>
      <c r="Z799" s="5"/>
      <c r="AA799" s="5">
        <f t="shared" si="326"/>
        <v>0</v>
      </c>
      <c r="AB799" s="5"/>
      <c r="AC799" s="5"/>
      <c r="AD799" s="5"/>
      <c r="AE799" s="17">
        <f t="shared" si="327"/>
        <v>0</v>
      </c>
      <c r="AF799" s="10"/>
      <c r="AG799" s="12">
        <f t="shared" si="328"/>
        <v>3.44722806949148E-2</v>
      </c>
      <c r="AH799" s="12">
        <f t="shared" si="329"/>
        <v>1.67884165059267E-2</v>
      </c>
      <c r="AI799" s="12">
        <f t="shared" si="349"/>
        <v>1.7421308358566298E-2</v>
      </c>
      <c r="AJ799" s="12">
        <f t="shared" si="330"/>
        <v>2.302077397231117E-2</v>
      </c>
      <c r="AK799" s="12">
        <f t="shared" si="331"/>
        <v>6.6852014069300747E-2</v>
      </c>
      <c r="AL799" s="12">
        <f t="shared" si="332"/>
        <v>-1.7234751394691994E-2</v>
      </c>
      <c r="AM799" s="12">
        <f t="shared" si="333"/>
        <v>7.3452141890093303E-2</v>
      </c>
      <c r="AN799" s="6">
        <f t="shared" si="334"/>
        <v>2491.4952208731593</v>
      </c>
      <c r="AO799" s="6">
        <f t="shared" si="335"/>
        <v>2497.239462795882</v>
      </c>
      <c r="AP799" s="6">
        <f t="shared" si="336"/>
        <v>3427.1171093771873</v>
      </c>
      <c r="AQ799" s="6">
        <f t="shared" si="337"/>
        <v>85.887522603978297</v>
      </c>
      <c r="AR799" s="6">
        <f t="shared" si="338"/>
        <v>41.92469621645391</v>
      </c>
      <c r="AS799" s="6">
        <f t="shared" si="339"/>
        <v>59.704863943378363</v>
      </c>
      <c r="AT799" s="12">
        <f t="shared" si="340"/>
        <v>1.8932063270059363E-2</v>
      </c>
      <c r="AU799" s="12">
        <f t="shared" si="341"/>
        <v>5.4171957834350914E-2</v>
      </c>
      <c r="AV799" s="12">
        <f t="shared" si="342"/>
        <v>-2.1162572698037785E-2</v>
      </c>
      <c r="AW799" s="12">
        <f t="shared" si="343"/>
        <v>6.0693639918694586E-2</v>
      </c>
      <c r="AX799" s="12">
        <f t="shared" si="344"/>
        <v>-2.1162572698037785E-2</v>
      </c>
      <c r="AY799" s="6">
        <f t="shared" si="345"/>
        <v>22301000000</v>
      </c>
      <c r="AZ799" s="13">
        <f t="shared" si="346"/>
        <v>5.5468364647325234E-2</v>
      </c>
      <c r="BA799" s="14">
        <f t="shared" si="347"/>
        <v>7.2000310412287947</v>
      </c>
      <c r="BB799" s="6"/>
      <c r="BC799" s="15"/>
      <c r="BD799" s="13">
        <f>_xlfn.PERCENTRANK.EXC($AX798:$AX$1474,AX799)</f>
        <v>0.63700000000000001</v>
      </c>
      <c r="BE799" s="13">
        <f>_xlfn.PERCENTRANK.EXC($AZ798:$AZ$1474,AZ799)</f>
        <v>0.34799999999999998</v>
      </c>
      <c r="BF799" s="13">
        <f>1-_xlfn.PERCENTRANK.EXC($BA798:$BA$1474,BA799)</f>
        <v>0.81800000000000006</v>
      </c>
      <c r="BG799" s="13">
        <v>0</v>
      </c>
      <c r="BH799" s="16">
        <f t="shared" si="348"/>
        <v>0.5242</v>
      </c>
    </row>
    <row r="800" spans="1:60" collapsed="1">
      <c r="A800" s="4" t="s">
        <v>1978</v>
      </c>
      <c r="B800" s="4" t="s">
        <v>1979</v>
      </c>
      <c r="C800" s="4" t="s">
        <v>20</v>
      </c>
      <c r="D800" s="4" t="s">
        <v>1977</v>
      </c>
      <c r="E800" s="45">
        <v>62138708307</v>
      </c>
      <c r="F800" s="45">
        <v>25095482000</v>
      </c>
      <c r="G800" s="45">
        <v>45567765000</v>
      </c>
      <c r="H800" s="45">
        <v>52354000000</v>
      </c>
      <c r="I800" s="43">
        <v>3351839000</v>
      </c>
      <c r="J800" s="43">
        <v>4974629000</v>
      </c>
      <c r="K800" s="43">
        <v>3750000000</v>
      </c>
      <c r="L800" s="45">
        <v>5155000000</v>
      </c>
      <c r="M800" s="45">
        <v>30120670</v>
      </c>
      <c r="N800" s="45">
        <v>27758990</v>
      </c>
      <c r="O800" s="45">
        <v>26326090</v>
      </c>
      <c r="P800" s="45">
        <v>2934000000</v>
      </c>
      <c r="Q800" s="45">
        <v>569000000</v>
      </c>
      <c r="R800" s="45">
        <v>28299000000</v>
      </c>
      <c r="S800" s="45">
        <v>442000000</v>
      </c>
      <c r="T800" s="45">
        <v>72768036945</v>
      </c>
      <c r="U800" s="1">
        <v>23.5562561596427</v>
      </c>
      <c r="V800" s="8">
        <v>6</v>
      </c>
      <c r="W800" s="1">
        <v>1.73047375160051</v>
      </c>
      <c r="X800" s="11">
        <f t="shared" si="324"/>
        <v>0</v>
      </c>
      <c r="Y800" s="5">
        <f t="shared" si="325"/>
        <v>0</v>
      </c>
      <c r="Z800" s="5"/>
      <c r="AA800" s="5">
        <f t="shared" si="326"/>
        <v>0</v>
      </c>
      <c r="AB800" s="5"/>
      <c r="AC800" s="5"/>
      <c r="AD800" s="5"/>
      <c r="AE800" s="5">
        <f t="shared" si="327"/>
        <v>0</v>
      </c>
      <c r="AF800" s="10"/>
      <c r="AG800" s="12">
        <f t="shared" si="328"/>
        <v>0.13356344381032412</v>
      </c>
      <c r="AH800" s="12">
        <f t="shared" si="329"/>
        <v>0.10916991430235826</v>
      </c>
      <c r="AI800" s="12">
        <f t="shared" si="349"/>
        <v>9.8464300722007875E-2</v>
      </c>
      <c r="AJ800" s="12">
        <f t="shared" si="330"/>
        <v>4.4204471602308004E-2</v>
      </c>
      <c r="AK800" s="12">
        <f t="shared" si="331"/>
        <v>2.3407723322438567E-2</v>
      </c>
      <c r="AL800" s="12">
        <f t="shared" si="332"/>
        <v>2.5644357851321908E-2</v>
      </c>
      <c r="AM800" s="12">
        <f t="shared" si="333"/>
        <v>5.953707030615929E-3</v>
      </c>
      <c r="AN800" s="6">
        <f t="shared" si="334"/>
        <v>833.16480011898807</v>
      </c>
      <c r="AO800" s="6">
        <f t="shared" si="335"/>
        <v>1641.5498186353323</v>
      </c>
      <c r="AP800" s="6">
        <f t="shared" si="336"/>
        <v>1988.6735933820785</v>
      </c>
      <c r="AQ800" s="6">
        <f t="shared" si="337"/>
        <v>111.28035996543238</v>
      </c>
      <c r="AR800" s="6">
        <f t="shared" si="338"/>
        <v>179.20785302347096</v>
      </c>
      <c r="AS800" s="6">
        <f t="shared" si="339"/>
        <v>195.81335473668898</v>
      </c>
      <c r="AT800" s="12">
        <f t="shared" si="340"/>
        <v>5.2508099690609544E-2</v>
      </c>
      <c r="AU800" s="12">
        <f t="shared" si="341"/>
        <v>3.2487747470629769E-2</v>
      </c>
      <c r="AV800" s="12">
        <f t="shared" si="342"/>
        <v>3.3800393886480373E-2</v>
      </c>
      <c r="AW800" s="12">
        <f t="shared" si="343"/>
        <v>1.4878873162982975E-2</v>
      </c>
      <c r="AX800" s="12">
        <f t="shared" si="344"/>
        <v>5.953707030615929E-3</v>
      </c>
      <c r="AY800" s="6">
        <f t="shared" si="345"/>
        <v>31360000000</v>
      </c>
      <c r="AZ800" s="13">
        <f t="shared" si="346"/>
        <v>0.16438137755102042</v>
      </c>
      <c r="BA800" s="14">
        <f t="shared" si="347"/>
        <v>14.116011046556741</v>
      </c>
      <c r="BB800" s="6"/>
      <c r="BC800" s="15"/>
      <c r="BD800" s="13">
        <f>_xlfn.PERCENTRANK.EXC($AX799:$AX$1474,AX800)</f>
        <v>0.81499999999999995</v>
      </c>
      <c r="BE800" s="13">
        <f>_xlfn.PERCENTRANK.EXC($AZ799:$AZ$1474,AZ800)</f>
        <v>0.86799999999999999</v>
      </c>
      <c r="BF800" s="13">
        <f>1-_xlfn.PERCENTRANK.EXC($BA799:$BA$1474,BA800)</f>
        <v>0.53699999999999992</v>
      </c>
      <c r="BG800" s="13">
        <v>0</v>
      </c>
      <c r="BH800" s="16">
        <f t="shared" si="348"/>
        <v>0.5514</v>
      </c>
    </row>
    <row r="801" spans="1:60" collapsed="1">
      <c r="A801" s="4" t="s">
        <v>982</v>
      </c>
      <c r="B801" s="4" t="s">
        <v>983</v>
      </c>
      <c r="C801" s="4" t="s">
        <v>20</v>
      </c>
      <c r="D801" s="4" t="s">
        <v>803</v>
      </c>
      <c r="E801" s="45">
        <v>178582698345</v>
      </c>
      <c r="F801" s="45">
        <v>155746000000</v>
      </c>
      <c r="G801" s="45">
        <v>198762000000</v>
      </c>
      <c r="H801" s="45">
        <v>251574000000</v>
      </c>
      <c r="I801" s="43">
        <v>15768000000</v>
      </c>
      <c r="J801" s="43">
        <v>21297000000</v>
      </c>
      <c r="K801" s="43">
        <v>9469000000</v>
      </c>
      <c r="L801" s="45">
        <v>16361000000</v>
      </c>
      <c r="M801" s="45">
        <v>37503800</v>
      </c>
      <c r="N801" s="45">
        <v>37413800</v>
      </c>
      <c r="O801" s="45">
        <v>37029000</v>
      </c>
      <c r="P801" s="45">
        <v>62387000000</v>
      </c>
      <c r="Q801" s="45">
        <v>55881000000</v>
      </c>
      <c r="R801" s="45">
        <v>115097000000</v>
      </c>
      <c r="S801" s="45">
        <v>30717000000</v>
      </c>
      <c r="T801" s="45">
        <v>141702698345</v>
      </c>
      <c r="U801" s="1">
        <v>11.2355393911508</v>
      </c>
      <c r="V801" s="8">
        <v>3</v>
      </c>
      <c r="W801" s="1"/>
      <c r="X801" s="11">
        <f t="shared" si="324"/>
        <v>0</v>
      </c>
      <c r="Y801" s="5">
        <f t="shared" si="325"/>
        <v>0</v>
      </c>
      <c r="Z801" s="5"/>
      <c r="AA801" s="5">
        <f t="shared" si="326"/>
        <v>0</v>
      </c>
      <c r="AB801" s="5"/>
      <c r="AC801" s="5"/>
      <c r="AD801" s="5"/>
      <c r="AE801" s="17">
        <f t="shared" si="327"/>
        <v>0</v>
      </c>
      <c r="AF801" s="10"/>
      <c r="AG801" s="12">
        <f t="shared" si="328"/>
        <v>0.10124176543859874</v>
      </c>
      <c r="AH801" s="12">
        <f t="shared" si="329"/>
        <v>0.1071482476529719</v>
      </c>
      <c r="AI801" s="12">
        <f t="shared" si="349"/>
        <v>6.5034542520292241E-2</v>
      </c>
      <c r="AJ801" s="12">
        <f t="shared" si="330"/>
        <v>2.8608082504414378E-2</v>
      </c>
      <c r="AK801" s="12">
        <f t="shared" si="331"/>
        <v>4.0052828638099891E-2</v>
      </c>
      <c r="AL801" s="12">
        <f t="shared" si="332"/>
        <v>2.1739999626673168E-3</v>
      </c>
      <c r="AM801" s="12">
        <f t="shared" si="333"/>
        <v>-4.2992732921025345E-2</v>
      </c>
      <c r="AN801" s="6">
        <f t="shared" si="334"/>
        <v>4152.8058490073008</v>
      </c>
      <c r="AO801" s="6">
        <f t="shared" si="335"/>
        <v>5312.5317396254859</v>
      </c>
      <c r="AP801" s="6">
        <f t="shared" si="336"/>
        <v>6793.9722919873611</v>
      </c>
      <c r="AQ801" s="6">
        <f t="shared" si="337"/>
        <v>420.43739567723804</v>
      </c>
      <c r="AR801" s="6">
        <f t="shared" si="338"/>
        <v>569.22846650166525</v>
      </c>
      <c r="AS801" s="6">
        <f t="shared" si="339"/>
        <v>441.84287990493937</v>
      </c>
      <c r="AT801" s="12">
        <f t="shared" si="340"/>
        <v>2.9379275203001098E-2</v>
      </c>
      <c r="AU801" s="12">
        <f t="shared" si="341"/>
        <v>4.1846424458368281E-2</v>
      </c>
      <c r="AV801" s="12">
        <f t="shared" si="342"/>
        <v>2.9253738674912544E-3</v>
      </c>
      <c r="AW801" s="12">
        <f t="shared" si="343"/>
        <v>-4.1342351145277623E-2</v>
      </c>
      <c r="AX801" s="12">
        <f t="shared" si="344"/>
        <v>-4.2992732921025345E-2</v>
      </c>
      <c r="AY801" s="6">
        <f t="shared" si="345"/>
        <v>202648000000</v>
      </c>
      <c r="AZ801" s="13">
        <f t="shared" si="346"/>
        <v>8.0736054636611265E-2</v>
      </c>
      <c r="BA801" s="14">
        <f t="shared" si="347"/>
        <v>8.6610047274005257</v>
      </c>
      <c r="BB801" s="6"/>
      <c r="BC801" s="15"/>
      <c r="BD801" s="13">
        <f>_xlfn.PERCENTRANK.EXC($AX800:$AX$1474,AX801)</f>
        <v>0.52200000000000002</v>
      </c>
      <c r="BE801" s="13">
        <f>_xlfn.PERCENTRANK.EXC($AZ800:$AZ$1474,AZ801)</f>
        <v>0.57299999999999995</v>
      </c>
      <c r="BF801" s="13">
        <f>1-_xlfn.PERCENTRANK.EXC($BA800:$BA$1474,BA801)</f>
        <v>0.77</v>
      </c>
      <c r="BG801" s="13">
        <v>0</v>
      </c>
      <c r="BH801" s="16">
        <f t="shared" si="348"/>
        <v>0.52700000000000002</v>
      </c>
    </row>
    <row r="802" spans="1:60" collapsed="1">
      <c r="A802" s="4" t="s">
        <v>944</v>
      </c>
      <c r="B802" s="4" t="s">
        <v>945</v>
      </c>
      <c r="C802" s="4" t="s">
        <v>20</v>
      </c>
      <c r="D802" s="4" t="s">
        <v>803</v>
      </c>
      <c r="E802" s="45">
        <v>13016064000</v>
      </c>
      <c r="F802" s="45">
        <v>32460256000</v>
      </c>
      <c r="G802" s="45">
        <v>36514017000</v>
      </c>
      <c r="H802" s="45">
        <v>32380193000</v>
      </c>
      <c r="I802" s="43">
        <v>495545000</v>
      </c>
      <c r="J802" s="43">
        <v>1434877000</v>
      </c>
      <c r="K802" s="43">
        <v>21037000</v>
      </c>
      <c r="L802" s="45">
        <v>1058420000</v>
      </c>
      <c r="M802" s="45">
        <v>13297220</v>
      </c>
      <c r="N802" s="45">
        <v>13106980</v>
      </c>
      <c r="O802" s="45">
        <v>13106240</v>
      </c>
      <c r="P802" s="45">
        <v>5853024000</v>
      </c>
      <c r="Q802" s="45">
        <v>4889686000</v>
      </c>
      <c r="R802" s="45">
        <v>9313852000</v>
      </c>
      <c r="S802" s="45">
        <v>7413054000</v>
      </c>
      <c r="T802" s="45">
        <v>9016701000</v>
      </c>
      <c r="U802" s="1">
        <v>8.9718319890669598</v>
      </c>
      <c r="V802" s="8">
        <v>5</v>
      </c>
      <c r="W802" s="1"/>
      <c r="X802" s="11">
        <f t="shared" si="324"/>
        <v>0</v>
      </c>
      <c r="Y802" s="5">
        <f t="shared" si="325"/>
        <v>0</v>
      </c>
      <c r="Z802" s="5"/>
      <c r="AA802" s="5">
        <f t="shared" si="326"/>
        <v>0</v>
      </c>
      <c r="AB802" s="5"/>
      <c r="AC802" s="5"/>
      <c r="AD802" s="5"/>
      <c r="AE802" s="11">
        <f t="shared" si="327"/>
        <v>0</v>
      </c>
      <c r="AF802" s="10"/>
      <c r="AG802" s="12">
        <f t="shared" si="328"/>
        <v>1.5266207389122254E-2</v>
      </c>
      <c r="AH802" s="12">
        <f t="shared" si="329"/>
        <v>3.9296607656177623E-2</v>
      </c>
      <c r="AI802" s="12">
        <f t="shared" si="349"/>
        <v>3.2687266564470449E-2</v>
      </c>
      <c r="AJ802" s="12">
        <f t="shared" si="330"/>
        <v>-1.4525650712793325E-4</v>
      </c>
      <c r="AK802" s="12">
        <f t="shared" si="331"/>
        <v>-1.9825717909204621E-2</v>
      </c>
      <c r="AL802" s="12">
        <f t="shared" si="332"/>
        <v>4.565100964043034E-2</v>
      </c>
      <c r="AM802" s="12">
        <f t="shared" si="333"/>
        <v>-4.9452346888836596E-2</v>
      </c>
      <c r="AN802" s="6">
        <f t="shared" si="334"/>
        <v>2441.1310033224991</v>
      </c>
      <c r="AO802" s="6">
        <f t="shared" si="335"/>
        <v>2785.8451756239806</v>
      </c>
      <c r="AP802" s="6">
        <f t="shared" si="336"/>
        <v>2470.59362563176</v>
      </c>
      <c r="AQ802" s="6">
        <f t="shared" si="337"/>
        <v>37.266812160737359</v>
      </c>
      <c r="AR802" s="6">
        <f t="shared" si="338"/>
        <v>109.47426485735082</v>
      </c>
      <c r="AS802" s="6">
        <f t="shared" si="339"/>
        <v>80.756952413506852</v>
      </c>
      <c r="AT802" s="12">
        <f t="shared" si="340"/>
        <v>7.0595484338387138E-4</v>
      </c>
      <c r="AU802" s="12">
        <f t="shared" si="341"/>
        <v>-1.9816494415847319E-2</v>
      </c>
      <c r="AV802" s="12">
        <f t="shared" si="342"/>
        <v>4.6541208955753532E-2</v>
      </c>
      <c r="AW802" s="12">
        <f t="shared" si="343"/>
        <v>-4.9443402183670937E-2</v>
      </c>
      <c r="AX802" s="12">
        <f t="shared" si="344"/>
        <v>-4.9452346888836596E-2</v>
      </c>
      <c r="AY802" s="6">
        <f t="shared" si="345"/>
        <v>12643508000</v>
      </c>
      <c r="AZ802" s="13">
        <f t="shared" si="346"/>
        <v>8.3712526618403699E-2</v>
      </c>
      <c r="BA802" s="14">
        <f t="shared" si="347"/>
        <v>8.5190198597910083</v>
      </c>
      <c r="BB802" s="6"/>
      <c r="BC802" s="15"/>
      <c r="BD802" s="13">
        <f>_xlfn.PERCENTRANK.EXC($AX801:$AX$1474,AX802)</f>
        <v>0.47699999999999998</v>
      </c>
      <c r="BE802" s="13">
        <f>_xlfn.PERCENTRANK.EXC($AZ801:$AZ$1474,AZ802)</f>
        <v>0.6</v>
      </c>
      <c r="BF802" s="13">
        <f>1-_xlfn.PERCENTRANK.EXC($BA801:$BA$1474,BA802)</f>
        <v>0.77400000000000002</v>
      </c>
      <c r="BG802" s="13">
        <v>0</v>
      </c>
      <c r="BH802" s="16">
        <f t="shared" si="348"/>
        <v>0.52500000000000002</v>
      </c>
    </row>
    <row r="803" spans="1:60" collapsed="1">
      <c r="A803" s="4" t="s">
        <v>1875</v>
      </c>
      <c r="B803" s="4" t="s">
        <v>1876</v>
      </c>
      <c r="C803" s="4" t="s">
        <v>20</v>
      </c>
      <c r="D803" s="4" t="s">
        <v>1696</v>
      </c>
      <c r="E803" s="45">
        <v>206507535000</v>
      </c>
      <c r="F803" s="45">
        <v>99743143000</v>
      </c>
      <c r="G803" s="45">
        <v>131855000000</v>
      </c>
      <c r="H803" s="45">
        <v>240350000000</v>
      </c>
      <c r="I803" s="43">
        <v>3526990000</v>
      </c>
      <c r="J803" s="43">
        <v>1722000000</v>
      </c>
      <c r="K803" s="43">
        <v>4583000000</v>
      </c>
      <c r="L803" s="45">
        <v>14219000000</v>
      </c>
      <c r="M803" s="45">
        <v>29700300</v>
      </c>
      <c r="N803" s="45">
        <v>30154820</v>
      </c>
      <c r="O803" s="45">
        <v>29774850</v>
      </c>
      <c r="P803" s="45">
        <v>62534000000</v>
      </c>
      <c r="Q803" s="45">
        <v>43082000000</v>
      </c>
      <c r="R803" s="45">
        <v>3481000000</v>
      </c>
      <c r="S803" s="45">
        <v>20214000000</v>
      </c>
      <c r="T803" s="45">
        <v>251343345000</v>
      </c>
      <c r="U803" s="1">
        <v>19.011227512745702</v>
      </c>
      <c r="V803" s="8">
        <v>1</v>
      </c>
      <c r="W803" s="1">
        <v>2.9759122658137001</v>
      </c>
      <c r="X803" s="11">
        <f t="shared" si="324"/>
        <v>0</v>
      </c>
      <c r="Y803" s="5">
        <f t="shared" si="325"/>
        <v>0</v>
      </c>
      <c r="Z803" s="5"/>
      <c r="AA803" s="5">
        <f t="shared" si="326"/>
        <v>0</v>
      </c>
      <c r="AB803" s="5"/>
      <c r="AC803" s="5"/>
      <c r="AD803" s="5"/>
      <c r="AE803" s="5">
        <f t="shared" si="327"/>
        <v>0</v>
      </c>
      <c r="AF803" s="10"/>
      <c r="AG803" s="12">
        <f t="shared" si="328"/>
        <v>3.5360726501269368E-2</v>
      </c>
      <c r="AH803" s="12">
        <f t="shared" si="329"/>
        <v>1.3059800538470289E-2</v>
      </c>
      <c r="AI803" s="12">
        <f t="shared" si="349"/>
        <v>5.9159558976492617E-2</v>
      </c>
      <c r="AJ803" s="12">
        <f t="shared" si="330"/>
        <v>5.3096813504636575E-2</v>
      </c>
      <c r="AK803" s="12">
        <f t="shared" si="331"/>
        <v>0.10524337552593499</v>
      </c>
      <c r="AL803" s="12">
        <f t="shared" si="332"/>
        <v>8.5464383842785319E-2</v>
      </c>
      <c r="AM803" s="12">
        <f t="shared" si="333"/>
        <v>0.42169352190876719</v>
      </c>
      <c r="AN803" s="6">
        <f t="shared" si="334"/>
        <v>3358.3210607300261</v>
      </c>
      <c r="AO803" s="6">
        <f t="shared" si="335"/>
        <v>4372.6011297696359</v>
      </c>
      <c r="AP803" s="6">
        <f t="shared" si="336"/>
        <v>8072.2488946207959</v>
      </c>
      <c r="AQ803" s="6">
        <f t="shared" si="337"/>
        <v>118.75267253192729</v>
      </c>
      <c r="AR803" s="6">
        <f t="shared" si="338"/>
        <v>57.105298589081286</v>
      </c>
      <c r="AS803" s="6">
        <f t="shared" si="339"/>
        <v>477.55068455424629</v>
      </c>
      <c r="AT803" s="12">
        <f t="shared" si="340"/>
        <v>5.2941528442343344E-2</v>
      </c>
      <c r="AU803" s="12">
        <f t="shared" si="341"/>
        <v>0.10758172230878227</v>
      </c>
      <c r="AV803" s="12">
        <f t="shared" si="342"/>
        <v>8.5304325999763897E-2</v>
      </c>
      <c r="AW803" s="12">
        <f t="shared" si="343"/>
        <v>0.42470137750579195</v>
      </c>
      <c r="AX803" s="12">
        <f t="shared" si="344"/>
        <v>5.2941528442343344E-2</v>
      </c>
      <c r="AY803" s="6">
        <f t="shared" si="345"/>
        <v>88883000000</v>
      </c>
      <c r="AZ803" s="13">
        <f t="shared" si="346"/>
        <v>0.15997434830057491</v>
      </c>
      <c r="BA803" s="14">
        <f t="shared" si="347"/>
        <v>17.676583796328856</v>
      </c>
      <c r="BB803" s="6"/>
      <c r="BC803" s="15"/>
      <c r="BD803" s="13">
        <f>_xlfn.PERCENTRANK.EXC($AX802:$AX$1474,AX803)</f>
        <v>0.97</v>
      </c>
      <c r="BE803" s="13">
        <f>_xlfn.PERCENTRANK.EXC($AZ802:$AZ$1474,AZ803)</f>
        <v>0.86199999999999999</v>
      </c>
      <c r="BF803" s="13">
        <f>1-_xlfn.PERCENTRANK.EXC($BA802:$BA$1474,BA803)</f>
        <v>0.38</v>
      </c>
      <c r="BG803" s="13">
        <v>0</v>
      </c>
      <c r="BH803" s="16">
        <f t="shared" si="348"/>
        <v>0.51839999999999997</v>
      </c>
    </row>
    <row r="804" spans="1:60" collapsed="1">
      <c r="A804" s="4" t="s">
        <v>618</v>
      </c>
      <c r="B804" s="4" t="s">
        <v>619</v>
      </c>
      <c r="C804" s="4" t="s">
        <v>20</v>
      </c>
      <c r="D804" s="4" t="s">
        <v>615</v>
      </c>
      <c r="E804" s="45">
        <v>491715000000</v>
      </c>
      <c r="F804" s="45">
        <v>246852000000</v>
      </c>
      <c r="G804" s="45">
        <v>120051000000</v>
      </c>
      <c r="H804" s="45">
        <v>166258000000</v>
      </c>
      <c r="I804" s="43">
        <v>12439000000</v>
      </c>
      <c r="J804" s="43">
        <v>16023000000</v>
      </c>
      <c r="K804" s="43">
        <v>24655000000</v>
      </c>
      <c r="L804" s="45">
        <v>26346000000</v>
      </c>
      <c r="M804" s="45">
        <v>82988420</v>
      </c>
      <c r="N804" s="45">
        <v>79955000</v>
      </c>
      <c r="O804" s="45">
        <v>77122000</v>
      </c>
      <c r="P804" s="45">
        <v>47853000000</v>
      </c>
      <c r="Q804" s="45">
        <v>17678000000</v>
      </c>
      <c r="R804" s="45">
        <v>34778000000</v>
      </c>
      <c r="S804" s="45">
        <v>18056000000</v>
      </c>
      <c r="T804" s="45">
        <v>401795000000</v>
      </c>
      <c r="U804" s="1">
        <v>21.988100427260601</v>
      </c>
      <c r="V804" s="8">
        <v>3</v>
      </c>
      <c r="W804" s="1"/>
      <c r="X804" s="11">
        <f t="shared" si="324"/>
        <v>0</v>
      </c>
      <c r="Y804" s="5">
        <f t="shared" si="325"/>
        <v>0</v>
      </c>
      <c r="Z804" s="5"/>
      <c r="AA804" s="5">
        <f t="shared" si="326"/>
        <v>0</v>
      </c>
      <c r="AB804" s="5"/>
      <c r="AC804" s="5"/>
      <c r="AD804" s="5"/>
      <c r="AE804" s="17">
        <f t="shared" si="327"/>
        <v>0</v>
      </c>
      <c r="AF804" s="10"/>
      <c r="AG804" s="12">
        <f t="shared" si="328"/>
        <v>5.0390517395038324E-2</v>
      </c>
      <c r="AH804" s="12">
        <f t="shared" si="329"/>
        <v>0.13346827598270736</v>
      </c>
      <c r="AI804" s="12">
        <f t="shared" si="349"/>
        <v>0.15846455508907842</v>
      </c>
      <c r="AJ804" s="12">
        <f t="shared" si="330"/>
        <v>-2.298169602723521E-2</v>
      </c>
      <c r="AK804" s="12">
        <f t="shared" si="331"/>
        <v>5.5770351042948585E-2</v>
      </c>
      <c r="AL804" s="12">
        <f t="shared" si="332"/>
        <v>4.5134795896936142E-2</v>
      </c>
      <c r="AM804" s="12">
        <f t="shared" si="333"/>
        <v>8.6413472140298486E-2</v>
      </c>
      <c r="AN804" s="6">
        <f t="shared" si="334"/>
        <v>2974.5354833843085</v>
      </c>
      <c r="AO804" s="6">
        <f t="shared" si="335"/>
        <v>1501.4820836720655</v>
      </c>
      <c r="AP804" s="6">
        <f t="shared" si="336"/>
        <v>2155.7791551048986</v>
      </c>
      <c r="AQ804" s="6">
        <f t="shared" si="337"/>
        <v>149.88838201763573</v>
      </c>
      <c r="AR804" s="6">
        <f t="shared" si="338"/>
        <v>200.40022512663373</v>
      </c>
      <c r="AS804" s="6">
        <f t="shared" si="339"/>
        <v>341.61458468400713</v>
      </c>
      <c r="AT804" s="12">
        <f t="shared" si="340"/>
        <v>-1.8759206599048284E-2</v>
      </c>
      <c r="AU804" s="12">
        <f t="shared" si="341"/>
        <v>6.2137361254366752E-2</v>
      </c>
      <c r="AV804" s="12">
        <f t="shared" si="342"/>
        <v>4.9651671997169577E-2</v>
      </c>
      <c r="AW804" s="12">
        <f t="shared" si="343"/>
        <v>9.2965281124237409E-2</v>
      </c>
      <c r="AX804" s="12">
        <f t="shared" si="344"/>
        <v>-2.298169602723521E-2</v>
      </c>
      <c r="AY804" s="6">
        <f t="shared" si="345"/>
        <v>82253000000</v>
      </c>
      <c r="AZ804" s="13">
        <f t="shared" si="346"/>
        <v>0.32030442658626435</v>
      </c>
      <c r="BA804" s="14">
        <f t="shared" si="347"/>
        <v>15.250702193881423</v>
      </c>
      <c r="BB804" s="6"/>
      <c r="BC804" s="15"/>
      <c r="BD804" s="13">
        <f>_xlfn.PERCENTRANK.EXC($AX803:$AX$1474,AX804)</f>
        <v>0.63100000000000001</v>
      </c>
      <c r="BE804" s="13">
        <f>_xlfn.PERCENTRANK.EXC($AZ803:$AZ$1474,AZ804)</f>
        <v>0.95499999999999996</v>
      </c>
      <c r="BF804" s="13">
        <f>1-_xlfn.PERCENTRANK.EXC($BA803:$BA$1474,BA804)</f>
        <v>0.48899999999999999</v>
      </c>
      <c r="BG804" s="13">
        <v>0</v>
      </c>
      <c r="BH804" s="16">
        <f t="shared" si="348"/>
        <v>0.51280000000000003</v>
      </c>
    </row>
    <row r="805" spans="1:60" collapsed="1">
      <c r="A805" s="4" t="s">
        <v>1436</v>
      </c>
      <c r="B805" s="4" t="s">
        <v>1437</v>
      </c>
      <c r="C805" s="4" t="s">
        <v>20</v>
      </c>
      <c r="D805" s="4" t="s">
        <v>1421</v>
      </c>
      <c r="E805" s="45">
        <v>480832220000</v>
      </c>
      <c r="F805" s="45">
        <v>1589842000000</v>
      </c>
      <c r="G805" s="45">
        <v>2551801000000</v>
      </c>
      <c r="H805" s="45">
        <v>2696069000000</v>
      </c>
      <c r="I805" s="43">
        <v>19250000000</v>
      </c>
      <c r="J805" s="43">
        <v>31017000000</v>
      </c>
      <c r="K805" s="43">
        <v>21204000000</v>
      </c>
      <c r="L805" s="45">
        <v>26516000000</v>
      </c>
      <c r="M805" s="45">
        <v>158204000</v>
      </c>
      <c r="N805" s="45">
        <v>216679000</v>
      </c>
      <c r="O805" s="45">
        <v>202368000</v>
      </c>
      <c r="P805" s="45">
        <v>705352000000</v>
      </c>
      <c r="Q805" s="45">
        <v>152790000000</v>
      </c>
      <c r="R805" s="45">
        <v>176821000000</v>
      </c>
      <c r="S805" s="45">
        <v>780343000000</v>
      </c>
      <c r="T805" s="45">
        <v>311818380000</v>
      </c>
      <c r="U805" s="1">
        <v>14.6504086390238</v>
      </c>
      <c r="V805" s="8">
        <v>3</v>
      </c>
      <c r="W805" s="1"/>
      <c r="X805" s="11">
        <f t="shared" si="324"/>
        <v>0</v>
      </c>
      <c r="Y805" s="5">
        <f t="shared" si="325"/>
        <v>0</v>
      </c>
      <c r="Z805" s="5"/>
      <c r="AA805" s="5">
        <f t="shared" si="326"/>
        <v>0</v>
      </c>
      <c r="AB805" s="5"/>
      <c r="AC805" s="5"/>
      <c r="AD805" s="5"/>
      <c r="AE805" s="11">
        <f t="shared" si="327"/>
        <v>0</v>
      </c>
      <c r="AF805" s="10"/>
      <c r="AG805" s="12">
        <f t="shared" si="328"/>
        <v>1.2108121435966592E-2</v>
      </c>
      <c r="AH805" s="12">
        <f t="shared" si="329"/>
        <v>1.2154944684166202E-2</v>
      </c>
      <c r="AI805" s="12">
        <f t="shared" si="349"/>
        <v>9.8350598593730347E-3</v>
      </c>
      <c r="AJ805" s="12">
        <f t="shared" si="330"/>
        <v>3.1555898862005938E-2</v>
      </c>
      <c r="AK805" s="12">
        <f t="shared" si="331"/>
        <v>9.2080358038293397E-3</v>
      </c>
      <c r="AL805" s="12">
        <f t="shared" si="332"/>
        <v>1.9016030887562874E-2</v>
      </c>
      <c r="AM805" s="12">
        <f t="shared" si="333"/>
        <v>-2.5792721275721964E-2</v>
      </c>
      <c r="AN805" s="6">
        <f t="shared" si="334"/>
        <v>10049.316072918511</v>
      </c>
      <c r="AO805" s="6">
        <f t="shared" si="335"/>
        <v>11776.872701092399</v>
      </c>
      <c r="AP805" s="6">
        <f t="shared" si="336"/>
        <v>13322.605352624922</v>
      </c>
      <c r="AQ805" s="6">
        <f t="shared" si="337"/>
        <v>121.67833935930824</v>
      </c>
      <c r="AR805" s="6">
        <f t="shared" si="338"/>
        <v>143.14723623424513</v>
      </c>
      <c r="AS805" s="6">
        <f t="shared" si="339"/>
        <v>131.02862112586971</v>
      </c>
      <c r="AT805" s="12">
        <f t="shared" si="340"/>
        <v>1.672405194991744E-2</v>
      </c>
      <c r="AU805" s="12">
        <f t="shared" si="341"/>
        <v>2.0766786037456075E-2</v>
      </c>
      <c r="AV805" s="12">
        <f t="shared" si="342"/>
        <v>4.3644838528731356E-3</v>
      </c>
      <c r="AW805" s="12">
        <f t="shared" si="343"/>
        <v>-1.4634844791329815E-2</v>
      </c>
      <c r="AX805" s="12">
        <f t="shared" si="344"/>
        <v>-2.5792721275721964E-2</v>
      </c>
      <c r="AY805" s="6">
        <f t="shared" si="345"/>
        <v>254620000000</v>
      </c>
      <c r="AZ805" s="13">
        <f t="shared" si="346"/>
        <v>0.10413950200298484</v>
      </c>
      <c r="BA805" s="14">
        <f t="shared" si="347"/>
        <v>11.759631166088399</v>
      </c>
      <c r="BB805" s="6"/>
      <c r="BC805" s="15"/>
      <c r="BD805" s="13">
        <f>_xlfn.PERCENTRANK.EXC($AX804:$AX$1474,AX805)</f>
        <v>0.61699999999999999</v>
      </c>
      <c r="BE805" s="13">
        <f>_xlfn.PERCENTRANK.EXC($AZ804:$AZ$1474,AZ805)</f>
        <v>0.71499999999999997</v>
      </c>
      <c r="BF805" s="13">
        <f>1-_xlfn.PERCENTRANK.EXC($BA804:$BA$1474,BA805)</f>
        <v>0.63400000000000001</v>
      </c>
      <c r="BG805" s="13">
        <v>0</v>
      </c>
      <c r="BH805" s="16">
        <f t="shared" si="348"/>
        <v>0.52</v>
      </c>
    </row>
    <row r="806" spans="1:60" collapsed="1">
      <c r="A806" s="4" t="s">
        <v>2582</v>
      </c>
      <c r="B806" s="4" t="s">
        <v>2583</v>
      </c>
      <c r="C806" s="4" t="s">
        <v>20</v>
      </c>
      <c r="D806" s="4" t="s">
        <v>2543</v>
      </c>
      <c r="E806" s="45">
        <v>525595705635</v>
      </c>
      <c r="F806" s="45">
        <v>482608000000</v>
      </c>
      <c r="G806" s="45">
        <v>556480000000</v>
      </c>
      <c r="H806" s="45">
        <v>781211000000</v>
      </c>
      <c r="I806" s="43">
        <v>32874000000</v>
      </c>
      <c r="J806" s="43">
        <v>41329000000</v>
      </c>
      <c r="K806" s="43">
        <v>42149000000</v>
      </c>
      <c r="L806" s="45">
        <v>46644000000</v>
      </c>
      <c r="M806" s="45">
        <v>231126380</v>
      </c>
      <c r="N806" s="45">
        <v>216444170</v>
      </c>
      <c r="O806" s="45">
        <v>205305430</v>
      </c>
      <c r="P806" s="45">
        <v>175859000000</v>
      </c>
      <c r="Q806" s="45">
        <v>178142000000</v>
      </c>
      <c r="R806" s="45">
        <v>313767000000</v>
      </c>
      <c r="S806" s="45">
        <v>88342000000</v>
      </c>
      <c r="T806" s="45">
        <v>633358552844</v>
      </c>
      <c r="U806" s="1">
        <v>9.9621438533572402</v>
      </c>
      <c r="V806" s="8">
        <v>2</v>
      </c>
      <c r="W806" s="1">
        <v>0.60800611317415998</v>
      </c>
      <c r="X806" s="11">
        <f t="shared" si="324"/>
        <v>0</v>
      </c>
      <c r="Y806" s="5">
        <f t="shared" si="325"/>
        <v>0</v>
      </c>
      <c r="Z806" s="5"/>
      <c r="AA806" s="5">
        <f t="shared" si="326"/>
        <v>0</v>
      </c>
      <c r="AB806" s="5"/>
      <c r="AC806" s="5"/>
      <c r="AD806" s="5"/>
      <c r="AE806" s="5">
        <f t="shared" si="327"/>
        <v>0</v>
      </c>
      <c r="AF806" s="10"/>
      <c r="AG806" s="12">
        <f t="shared" si="328"/>
        <v>6.8117395484534035E-2</v>
      </c>
      <c r="AH806" s="12">
        <f t="shared" si="329"/>
        <v>7.4268617021276601E-2</v>
      </c>
      <c r="AI806" s="12">
        <f t="shared" si="349"/>
        <v>5.9707300588445374E-2</v>
      </c>
      <c r="AJ806" s="12">
        <f t="shared" si="330"/>
        <v>2.8736959691241015E-2</v>
      </c>
      <c r="AK806" s="12">
        <f t="shared" si="331"/>
        <v>5.8164363900469862E-2</v>
      </c>
      <c r="AL806" s="12">
        <f t="shared" si="332"/>
        <v>2.0793362331497978E-2</v>
      </c>
      <c r="AM806" s="12">
        <f t="shared" si="333"/>
        <v>2.0367964230903812E-2</v>
      </c>
      <c r="AN806" s="6">
        <f t="shared" si="334"/>
        <v>2088.0697391617523</v>
      </c>
      <c r="AO806" s="6">
        <f t="shared" si="335"/>
        <v>2571.0094201197471</v>
      </c>
      <c r="AP806" s="6">
        <f t="shared" si="336"/>
        <v>3805.116114074528</v>
      </c>
      <c r="AQ806" s="6">
        <f t="shared" si="337"/>
        <v>142.23387222176891</v>
      </c>
      <c r="AR806" s="6">
        <f t="shared" si="338"/>
        <v>190.94531398096794</v>
      </c>
      <c r="AS806" s="6">
        <f t="shared" si="339"/>
        <v>227.19321159698504</v>
      </c>
      <c r="AT806" s="12">
        <f t="shared" si="340"/>
        <v>3.5930833607624946E-2</v>
      </c>
      <c r="AU806" s="12">
        <f t="shared" si="341"/>
        <v>6.7523328339354149E-2</v>
      </c>
      <c r="AV806" s="12">
        <f t="shared" si="342"/>
        <v>2.7931687317409359E-2</v>
      </c>
      <c r="AW806" s="12">
        <f t="shared" si="343"/>
        <v>2.9392637351262296E-2</v>
      </c>
      <c r="AX806" s="12">
        <f t="shared" si="344"/>
        <v>2.0367964230903812E-2</v>
      </c>
      <c r="AY806" s="6">
        <f t="shared" si="345"/>
        <v>579426000000</v>
      </c>
      <c r="AZ806" s="13">
        <f t="shared" si="346"/>
        <v>8.0500357250106139E-2</v>
      </c>
      <c r="BA806" s="14">
        <f t="shared" si="347"/>
        <v>13.578564292170483</v>
      </c>
      <c r="BB806" s="6"/>
      <c r="BC806" s="15"/>
      <c r="BD806" s="13">
        <f>_xlfn.PERCENTRANK.EXC($AX805:$AX$1474,AX806)</f>
        <v>0.88900000000000001</v>
      </c>
      <c r="BE806" s="13">
        <f>_xlfn.PERCENTRANK.EXC($AZ805:$AZ$1474,AZ806)</f>
        <v>0.57499999999999996</v>
      </c>
      <c r="BF806" s="13">
        <f>1-_xlfn.PERCENTRANK.EXC($BA805:$BA$1474,BA806)</f>
        <v>0.55899999999999994</v>
      </c>
      <c r="BG806" s="13">
        <v>0</v>
      </c>
      <c r="BH806" s="16">
        <f t="shared" si="348"/>
        <v>0.51639999999999997</v>
      </c>
    </row>
    <row r="807" spans="1:60" collapsed="1">
      <c r="A807" s="4" t="s">
        <v>1286</v>
      </c>
      <c r="B807" s="4" t="s">
        <v>1287</v>
      </c>
      <c r="C807" s="4" t="s">
        <v>20</v>
      </c>
      <c r="D807" s="4" t="s">
        <v>1285</v>
      </c>
      <c r="E807" s="45">
        <v>194888884572</v>
      </c>
      <c r="F807" s="45">
        <v>41747212000</v>
      </c>
      <c r="G807" s="45">
        <v>92209616000</v>
      </c>
      <c r="H807" s="45">
        <v>94921000000</v>
      </c>
      <c r="I807" s="43">
        <v>2198685000</v>
      </c>
      <c r="J807" s="43">
        <v>14353657000</v>
      </c>
      <c r="K807" s="43">
        <v>15209000000</v>
      </c>
      <c r="L807" s="45">
        <v>11867000000</v>
      </c>
      <c r="M807" s="45">
        <v>118740880</v>
      </c>
      <c r="N807" s="45">
        <v>119762300</v>
      </c>
      <c r="O807" s="45">
        <v>119651570</v>
      </c>
      <c r="P807" s="45">
        <v>16102000000</v>
      </c>
      <c r="Q807" s="45">
        <v>15317000000</v>
      </c>
      <c r="R807" s="45">
        <v>30132000000</v>
      </c>
      <c r="S807" s="45">
        <v>6608000000</v>
      </c>
      <c r="T807" s="45">
        <v>167953325259</v>
      </c>
      <c r="U807" s="1">
        <v>20.533227401563199</v>
      </c>
      <c r="V807" s="8">
        <v>2</v>
      </c>
      <c r="W807" s="1"/>
      <c r="X807" s="11">
        <f t="shared" si="324"/>
        <v>0</v>
      </c>
      <c r="Y807" s="5">
        <f t="shared" si="325"/>
        <v>0</v>
      </c>
      <c r="Z807" s="5"/>
      <c r="AA807" s="5">
        <f t="shared" si="326"/>
        <v>0</v>
      </c>
      <c r="AB807" s="5"/>
      <c r="AC807" s="5"/>
      <c r="AD807" s="5"/>
      <c r="AE807" s="5">
        <f t="shared" si="327"/>
        <v>0</v>
      </c>
      <c r="AF807" s="10"/>
      <c r="AG807" s="12">
        <f t="shared" si="328"/>
        <v>5.2666630768061828E-2</v>
      </c>
      <c r="AH807" s="12">
        <f t="shared" si="329"/>
        <v>0.1556633420965553</v>
      </c>
      <c r="AI807" s="12">
        <f t="shared" si="349"/>
        <v>0.12501975326850751</v>
      </c>
      <c r="AJ807" s="12">
        <f t="shared" si="330"/>
        <v>4.9504733338415319E-2</v>
      </c>
      <c r="AK807" s="12">
        <f t="shared" si="331"/>
        <v>4.841774787607056E-3</v>
      </c>
      <c r="AL807" s="12">
        <f t="shared" si="332"/>
        <v>0.10425478523845433</v>
      </c>
      <c r="AM807" s="12">
        <f t="shared" si="333"/>
        <v>-3.1209816122778289E-2</v>
      </c>
      <c r="AN807" s="6">
        <f t="shared" si="334"/>
        <v>351.58247100745757</v>
      </c>
      <c r="AO807" s="6">
        <f t="shared" si="335"/>
        <v>769.93858668378948</v>
      </c>
      <c r="AP807" s="6">
        <f t="shared" si="336"/>
        <v>793.31178019644869</v>
      </c>
      <c r="AQ807" s="6">
        <f t="shared" si="337"/>
        <v>18.516664185072571</v>
      </c>
      <c r="AR807" s="6">
        <f t="shared" si="338"/>
        <v>119.85121361229702</v>
      </c>
      <c r="AS807" s="6">
        <f t="shared" si="339"/>
        <v>99.179643025160473</v>
      </c>
      <c r="AT807" s="12">
        <f t="shared" si="340"/>
        <v>4.9033161273178694E-2</v>
      </c>
      <c r="AU807" s="12">
        <f t="shared" si="341"/>
        <v>4.9967013657903347E-3</v>
      </c>
      <c r="AV807" s="12">
        <f t="shared" si="342"/>
        <v>0.10375861243133788</v>
      </c>
      <c r="AW807" s="12">
        <f t="shared" si="343"/>
        <v>-3.1060447981513084E-2</v>
      </c>
      <c r="AX807" s="12">
        <f t="shared" si="344"/>
        <v>-3.1209816122778289E-2</v>
      </c>
      <c r="AY807" s="6">
        <f t="shared" si="345"/>
        <v>54943000000</v>
      </c>
      <c r="AZ807" s="13">
        <f t="shared" si="346"/>
        <v>0.21598747793167464</v>
      </c>
      <c r="BA807" s="14">
        <f t="shared" si="347"/>
        <v>14.152972550686778</v>
      </c>
      <c r="BB807" s="6"/>
      <c r="BC807" s="15"/>
      <c r="BD807" s="13">
        <f>_xlfn.PERCENTRANK.EXC($AX806:$AX$1474,AX807)</f>
        <v>0.59399999999999997</v>
      </c>
      <c r="BE807" s="13">
        <f>_xlfn.PERCENTRANK.EXC($AZ806:$AZ$1474,AZ807)</f>
        <v>0.91900000000000004</v>
      </c>
      <c r="BF807" s="13">
        <f>1-_xlfn.PERCENTRANK.EXC($BA806:$BA$1474,BA807)</f>
        <v>0.53800000000000003</v>
      </c>
      <c r="BG807" s="13">
        <v>0</v>
      </c>
      <c r="BH807" s="16">
        <f t="shared" si="348"/>
        <v>0.51780000000000004</v>
      </c>
    </row>
    <row r="808" spans="1:60" collapsed="1">
      <c r="A808" s="4" t="s">
        <v>2453</v>
      </c>
      <c r="B808" s="4" t="s">
        <v>2454</v>
      </c>
      <c r="C808" s="4" t="s">
        <v>20</v>
      </c>
      <c r="D808" s="4" t="s">
        <v>2416</v>
      </c>
      <c r="E808" s="45">
        <v>15721000000</v>
      </c>
      <c r="F808" s="45">
        <v>26771662000</v>
      </c>
      <c r="G808" s="45">
        <v>21897405000</v>
      </c>
      <c r="H808" s="45">
        <v>23037238000</v>
      </c>
      <c r="I808" s="43">
        <v>1536130000</v>
      </c>
      <c r="J808" s="43">
        <v>1095107000</v>
      </c>
      <c r="K808" s="43">
        <v>-264947000</v>
      </c>
      <c r="L808" s="45">
        <v>990864000</v>
      </c>
      <c r="M808" s="45">
        <v>15719760</v>
      </c>
      <c r="N808" s="45">
        <v>15196210</v>
      </c>
      <c r="O808" s="45">
        <v>15221580</v>
      </c>
      <c r="P808" s="45">
        <v>9931997000</v>
      </c>
      <c r="Q808" s="45">
        <v>6984236000</v>
      </c>
      <c r="R808" s="45">
        <v>9347419000</v>
      </c>
      <c r="S808" s="45">
        <v>4133363000</v>
      </c>
      <c r="T808" s="45">
        <v>6152605000</v>
      </c>
      <c r="U808" s="1">
        <v>15.995971243541099</v>
      </c>
      <c r="V808" s="8">
        <v>4</v>
      </c>
      <c r="W808" s="1"/>
      <c r="X808" s="11">
        <f t="shared" si="324"/>
        <v>0</v>
      </c>
      <c r="Y808" s="5">
        <f t="shared" si="325"/>
        <v>0</v>
      </c>
      <c r="Z808" s="5"/>
      <c r="AA808" s="5">
        <f t="shared" si="326"/>
        <v>0</v>
      </c>
      <c r="AB808" s="5"/>
      <c r="AC808" s="5"/>
      <c r="AD808" s="5"/>
      <c r="AE808" s="5">
        <f t="shared" si="327"/>
        <v>0</v>
      </c>
      <c r="AF808" s="10"/>
      <c r="AG808" s="12">
        <f t="shared" si="328"/>
        <v>5.7378955404412325E-2</v>
      </c>
      <c r="AH808" s="12">
        <f t="shared" si="329"/>
        <v>5.0010811783405384E-2</v>
      </c>
      <c r="AI808" s="12">
        <f t="shared" si="349"/>
        <v>4.301140614165639E-2</v>
      </c>
      <c r="AJ808" s="12">
        <f t="shared" si="330"/>
        <v>-8.7982428058470674E-3</v>
      </c>
      <c r="AK808" s="12">
        <f t="shared" si="331"/>
        <v>8.4931662667666608E-3</v>
      </c>
      <c r="AL808" s="12">
        <f t="shared" si="332"/>
        <v>-2.5461095759514385E-2</v>
      </c>
      <c r="AM808" s="12">
        <f t="shared" si="333"/>
        <v>-1.6533474107957802E-2</v>
      </c>
      <c r="AN808" s="6">
        <f t="shared" si="334"/>
        <v>1703.0579347267387</v>
      </c>
      <c r="AO808" s="6">
        <f t="shared" si="335"/>
        <v>1440.9780464997523</v>
      </c>
      <c r="AP808" s="6">
        <f t="shared" si="336"/>
        <v>1513.4590495861796</v>
      </c>
      <c r="AQ808" s="6">
        <f t="shared" si="337"/>
        <v>97.719685287816091</v>
      </c>
      <c r="AR808" s="6">
        <f t="shared" si="338"/>
        <v>72.064481867518282</v>
      </c>
      <c r="AS808" s="6">
        <f t="shared" si="339"/>
        <v>65.096001860516452</v>
      </c>
      <c r="AT808" s="12">
        <f t="shared" si="340"/>
        <v>-6.9187560780249457E-3</v>
      </c>
      <c r="AU808" s="12">
        <f t="shared" si="341"/>
        <v>8.2128267977783498E-3</v>
      </c>
      <c r="AV808" s="12">
        <f t="shared" si="342"/>
        <v>-2.3613204628397666E-2</v>
      </c>
      <c r="AW808" s="12">
        <f t="shared" si="343"/>
        <v>-1.6806856707719975E-2</v>
      </c>
      <c r="AX808" s="12">
        <f t="shared" si="344"/>
        <v>-2.5461095759514385E-2</v>
      </c>
      <c r="AY808" s="6">
        <f t="shared" si="345"/>
        <v>22130289000</v>
      </c>
      <c r="AZ808" s="13">
        <f t="shared" si="346"/>
        <v>4.4774110270317753E-2</v>
      </c>
      <c r="BA808" s="14">
        <f t="shared" si="347"/>
        <v>6.2093334705872856</v>
      </c>
      <c r="BB808" s="6"/>
      <c r="BC808" s="15"/>
      <c r="BD808" s="13">
        <f>_xlfn.PERCENTRANK.EXC($AX807:$AX$1474,AX808)</f>
        <v>0.62</v>
      </c>
      <c r="BE808" s="13">
        <f>_xlfn.PERCENTRANK.EXC($AZ807:$AZ$1474,AZ808)</f>
        <v>0.26900000000000002</v>
      </c>
      <c r="BF808" s="13">
        <f>1-_xlfn.PERCENTRANK.EXC($BA807:$BA$1474,BA808)</f>
        <v>0.85599999999999998</v>
      </c>
      <c r="BG808" s="13">
        <v>0</v>
      </c>
      <c r="BH808" s="16">
        <f t="shared" si="348"/>
        <v>0.5202</v>
      </c>
    </row>
    <row r="809" spans="1:60" collapsed="1">
      <c r="A809" s="4" t="s">
        <v>2706</v>
      </c>
      <c r="B809" s="4" t="s">
        <v>2707</v>
      </c>
      <c r="C809" s="4" t="s">
        <v>20</v>
      </c>
      <c r="D809" s="4" t="s">
        <v>2543</v>
      </c>
      <c r="E809" s="45">
        <v>142431693590</v>
      </c>
      <c r="F809" s="45">
        <v>50066000000</v>
      </c>
      <c r="G809" s="45">
        <v>48001000000</v>
      </c>
      <c r="H809" s="45">
        <v>64874000000</v>
      </c>
      <c r="I809" s="43">
        <v>6071000000</v>
      </c>
      <c r="J809" s="43">
        <v>5512000000</v>
      </c>
      <c r="K809" s="43">
        <v>6821000000</v>
      </c>
      <c r="L809" s="45">
        <v>7442000000</v>
      </c>
      <c r="M809" s="45">
        <v>41423720</v>
      </c>
      <c r="N809" s="45">
        <v>42426650</v>
      </c>
      <c r="O809" s="45">
        <v>41145350</v>
      </c>
      <c r="P809" s="45">
        <v>19841000000</v>
      </c>
      <c r="Q809" s="45">
        <v>16849000000</v>
      </c>
      <c r="R809" s="45">
        <v>35314000000</v>
      </c>
      <c r="S809" s="45">
        <v>5425000000</v>
      </c>
      <c r="T809" s="45">
        <v>110362530510</v>
      </c>
      <c r="U809" s="1">
        <v>19.3692122427444</v>
      </c>
      <c r="V809" s="8">
        <v>3</v>
      </c>
      <c r="W809" s="1"/>
      <c r="X809" s="11">
        <f t="shared" si="324"/>
        <v>0</v>
      </c>
      <c r="Y809" s="5">
        <f t="shared" si="325"/>
        <v>0</v>
      </c>
      <c r="Z809" s="5"/>
      <c r="AA809" s="5">
        <f t="shared" si="326"/>
        <v>0</v>
      </c>
      <c r="AB809" s="5"/>
      <c r="AC809" s="5"/>
      <c r="AD809" s="5"/>
      <c r="AE809" s="5">
        <f t="shared" si="327"/>
        <v>0</v>
      </c>
      <c r="AF809" s="10"/>
      <c r="AG809" s="12">
        <f t="shared" si="328"/>
        <v>0.12125993688331403</v>
      </c>
      <c r="AH809" s="12">
        <f t="shared" si="329"/>
        <v>0.11483094102206204</v>
      </c>
      <c r="AI809" s="12">
        <f t="shared" si="349"/>
        <v>0.11471467768289299</v>
      </c>
      <c r="AJ809" s="12">
        <f t="shared" si="330"/>
        <v>1.5358201745231836E-2</v>
      </c>
      <c r="AK809" s="12">
        <f t="shared" si="331"/>
        <v>5.1485767364054968E-2</v>
      </c>
      <c r="AL809" s="12">
        <f t="shared" si="332"/>
        <v>1.2049445686449056E-2</v>
      </c>
      <c r="AM809" s="12">
        <f t="shared" si="333"/>
        <v>5.1308258802596818E-2</v>
      </c>
      <c r="AN809" s="6">
        <f t="shared" si="334"/>
        <v>1208.6311900524627</v>
      </c>
      <c r="AO809" s="6">
        <f t="shared" si="335"/>
        <v>1131.3879365917412</v>
      </c>
      <c r="AP809" s="6">
        <f t="shared" si="336"/>
        <v>1576.7030782336278</v>
      </c>
      <c r="AQ809" s="6">
        <f t="shared" si="337"/>
        <v>146.55854182096635</v>
      </c>
      <c r="AR809" s="6">
        <f t="shared" si="338"/>
        <v>129.9183414198387</v>
      </c>
      <c r="AS809" s="6">
        <f t="shared" si="339"/>
        <v>180.87098542119583</v>
      </c>
      <c r="AT809" s="12">
        <f t="shared" si="340"/>
        <v>1.5761005182380439E-2</v>
      </c>
      <c r="AU809" s="12">
        <f t="shared" si="341"/>
        <v>5.6873629949933058E-2</v>
      </c>
      <c r="AV809" s="12">
        <f t="shared" si="342"/>
        <v>1.2450936504749599E-2</v>
      </c>
      <c r="AW809" s="12">
        <f t="shared" si="343"/>
        <v>5.6695211826247149E-2</v>
      </c>
      <c r="AX809" s="12">
        <f t="shared" si="344"/>
        <v>1.2049445686449056E-2</v>
      </c>
      <c r="AY809" s="6">
        <f t="shared" si="345"/>
        <v>66579000000</v>
      </c>
      <c r="AZ809" s="13">
        <f t="shared" si="346"/>
        <v>0.1117769867375599</v>
      </c>
      <c r="BA809" s="14">
        <f t="shared" si="347"/>
        <v>14.829686980650363</v>
      </c>
      <c r="BB809" s="6"/>
      <c r="BC809" s="15"/>
      <c r="BD809" s="13">
        <f>_xlfn.PERCENTRANK.EXC($AX808:$AX$1474,AX809)</f>
        <v>0.85599999999999998</v>
      </c>
      <c r="BE809" s="13">
        <f>_xlfn.PERCENTRANK.EXC($AZ808:$AZ$1474,AZ809)</f>
        <v>0.745</v>
      </c>
      <c r="BF809" s="13">
        <f>1-_xlfn.PERCENTRANK.EXC($BA808:$BA$1474,BA809)</f>
        <v>0.50900000000000001</v>
      </c>
      <c r="BG809" s="13">
        <v>0</v>
      </c>
      <c r="BH809" s="16">
        <f t="shared" si="348"/>
        <v>0.52380000000000004</v>
      </c>
    </row>
    <row r="810" spans="1:60" collapsed="1">
      <c r="A810" s="4" t="s">
        <v>950</v>
      </c>
      <c r="B810" s="4" t="s">
        <v>951</v>
      </c>
      <c r="C810" s="4" t="s">
        <v>20</v>
      </c>
      <c r="D810" s="4" t="s">
        <v>803</v>
      </c>
      <c r="E810" s="45">
        <v>6930000000</v>
      </c>
      <c r="F810" s="45">
        <v>9403955000</v>
      </c>
      <c r="G810" s="45">
        <v>6892849000</v>
      </c>
      <c r="H810" s="45">
        <v>7730772000</v>
      </c>
      <c r="I810" s="43">
        <v>227059000</v>
      </c>
      <c r="J810" s="43">
        <v>805406000</v>
      </c>
      <c r="K810" s="43">
        <v>368261000</v>
      </c>
      <c r="L810" s="45">
        <v>609013000</v>
      </c>
      <c r="M810" s="45">
        <v>15988540</v>
      </c>
      <c r="N810" s="45">
        <v>11529020</v>
      </c>
      <c r="O810" s="45">
        <v>11247630</v>
      </c>
      <c r="P810" s="45">
        <v>3447031000</v>
      </c>
      <c r="Q810" s="45">
        <v>1411660000</v>
      </c>
      <c r="R810" s="45">
        <v>1936444000</v>
      </c>
      <c r="S810" s="45">
        <v>1109764000</v>
      </c>
      <c r="T810" s="45">
        <v>6354096000</v>
      </c>
      <c r="U810" s="1"/>
      <c r="V810" s="8">
        <v>4</v>
      </c>
      <c r="W810" s="1"/>
      <c r="X810" s="11">
        <f t="shared" si="324"/>
        <v>0</v>
      </c>
      <c r="Y810" s="5">
        <f t="shared" si="325"/>
        <v>0</v>
      </c>
      <c r="Z810" s="5"/>
      <c r="AA810" s="5">
        <f t="shared" si="326"/>
        <v>0</v>
      </c>
      <c r="AB810" s="5"/>
      <c r="AC810" s="5"/>
      <c r="AD810" s="5"/>
      <c r="AE810" s="17">
        <f t="shared" si="327"/>
        <v>0</v>
      </c>
      <c r="AF810" s="10"/>
      <c r="AG810" s="12">
        <f t="shared" si="328"/>
        <v>2.4145053862975736E-2</v>
      </c>
      <c r="AH810" s="12">
        <f t="shared" si="329"/>
        <v>0.1168466043576466</v>
      </c>
      <c r="AI810" s="12">
        <f t="shared" si="349"/>
        <v>7.8777772776121191E-2</v>
      </c>
      <c r="AJ810" s="12">
        <f t="shared" si="330"/>
        <v>-1.1458644883173941E-2</v>
      </c>
      <c r="AK810" s="12">
        <f t="shared" si="331"/>
        <v>1.9304676510077501E-2</v>
      </c>
      <c r="AL810" s="12">
        <f t="shared" si="332"/>
        <v>5.9754250671191667E-2</v>
      </c>
      <c r="AM810" s="12">
        <f t="shared" si="333"/>
        <v>-4.5516078298458607E-2</v>
      </c>
      <c r="AN810" s="6">
        <f t="shared" si="334"/>
        <v>588.16846316173962</v>
      </c>
      <c r="AO810" s="6">
        <f t="shared" si="335"/>
        <v>597.8694633195189</v>
      </c>
      <c r="AP810" s="6">
        <f t="shared" si="336"/>
        <v>687.32452970092368</v>
      </c>
      <c r="AQ810" s="6">
        <f t="shared" si="337"/>
        <v>14.201359223543863</v>
      </c>
      <c r="AR810" s="6">
        <f t="shared" si="338"/>
        <v>69.859016638014324</v>
      </c>
      <c r="AS810" s="6">
        <f t="shared" si="339"/>
        <v>54.145895624233724</v>
      </c>
      <c r="AT810" s="12">
        <f t="shared" si="340"/>
        <v>9.2064242466955992E-3</v>
      </c>
      <c r="AU810" s="12">
        <f t="shared" si="341"/>
        <v>2.3511150984775409E-2</v>
      </c>
      <c r="AV810" s="12">
        <f t="shared" si="342"/>
        <v>8.1907997439029323E-2</v>
      </c>
      <c r="AW810" s="12">
        <f t="shared" si="343"/>
        <v>-4.1577106619358872E-2</v>
      </c>
      <c r="AX810" s="12">
        <f t="shared" si="344"/>
        <v>-4.5516078298458607E-2</v>
      </c>
      <c r="AY810" s="6">
        <f t="shared" si="345"/>
        <v>5685371000</v>
      </c>
      <c r="AZ810" s="13">
        <f t="shared" si="346"/>
        <v>0.10711930672598147</v>
      </c>
      <c r="BA810" s="14">
        <f t="shared" si="347"/>
        <v>10.433432455464827</v>
      </c>
      <c r="BB810" s="6"/>
      <c r="BC810" s="15"/>
      <c r="BD810" s="13">
        <f>_xlfn.PERCENTRANK.EXC($AX809:$AX$1474,AX810)</f>
        <v>0.50600000000000001</v>
      </c>
      <c r="BE810" s="13">
        <f>_xlfn.PERCENTRANK.EXC($AZ809:$AZ$1474,AZ810)</f>
        <v>0.72699999999999998</v>
      </c>
      <c r="BF810" s="13">
        <f>1-_xlfn.PERCENTRANK.EXC($BA809:$BA$1474,BA810)</f>
        <v>0.68100000000000005</v>
      </c>
      <c r="BG810" s="13">
        <v>0</v>
      </c>
      <c r="BH810" s="16">
        <f t="shared" si="348"/>
        <v>0.51900000000000002</v>
      </c>
    </row>
    <row r="811" spans="1:60" collapsed="1">
      <c r="A811" s="4" t="s">
        <v>874</v>
      </c>
      <c r="B811" s="4" t="s">
        <v>875</v>
      </c>
      <c r="C811" s="4" t="s">
        <v>20</v>
      </c>
      <c r="D811" s="4" t="s">
        <v>803</v>
      </c>
      <c r="E811" s="45">
        <v>147589419510</v>
      </c>
      <c r="F811" s="45">
        <v>72090000000</v>
      </c>
      <c r="G811" s="45">
        <v>66396000000</v>
      </c>
      <c r="H811" s="45">
        <v>82911000000</v>
      </c>
      <c r="I811" s="43">
        <v>3901000000</v>
      </c>
      <c r="J811" s="43">
        <v>7995000000</v>
      </c>
      <c r="K811" s="43">
        <v>4872000000</v>
      </c>
      <c r="L811" s="45">
        <v>8028000000</v>
      </c>
      <c r="M811" s="45">
        <v>38490500</v>
      </c>
      <c r="N811" s="45">
        <v>30809000</v>
      </c>
      <c r="O811" s="45">
        <v>28386000</v>
      </c>
      <c r="P811" s="45">
        <v>16557000000</v>
      </c>
      <c r="Q811" s="45">
        <v>24276000000</v>
      </c>
      <c r="R811" s="45">
        <v>28399000000</v>
      </c>
      <c r="S811" s="45">
        <v>9889000000</v>
      </c>
      <c r="T811" s="45">
        <v>119897545450</v>
      </c>
      <c r="U811" s="1">
        <v>19.940793175011901</v>
      </c>
      <c r="V811" s="8">
        <v>4</v>
      </c>
      <c r="W811" s="1"/>
      <c r="X811" s="11">
        <f t="shared" si="324"/>
        <v>0</v>
      </c>
      <c r="Y811" s="5">
        <f t="shared" si="325"/>
        <v>0</v>
      </c>
      <c r="Z811" s="5"/>
      <c r="AA811" s="5">
        <f t="shared" si="326"/>
        <v>0</v>
      </c>
      <c r="AB811" s="5"/>
      <c r="AC811" s="5"/>
      <c r="AD811" s="5"/>
      <c r="AE811" s="5">
        <f t="shared" si="327"/>
        <v>0</v>
      </c>
      <c r="AF811" s="10"/>
      <c r="AG811" s="12">
        <f t="shared" si="328"/>
        <v>5.4112914412539882E-2</v>
      </c>
      <c r="AH811" s="12">
        <f t="shared" si="329"/>
        <v>0.12041388035423821</v>
      </c>
      <c r="AI811" s="12">
        <f t="shared" si="349"/>
        <v>9.6826717805839999E-2</v>
      </c>
      <c r="AJ811" s="12">
        <f t="shared" si="330"/>
        <v>8.2605436099052465E-3</v>
      </c>
      <c r="AK811" s="12">
        <f t="shared" si="331"/>
        <v>3.7715665211169647E-2</v>
      </c>
      <c r="AL811" s="12">
        <f t="shared" si="332"/>
        <v>4.3367109058400466E-2</v>
      </c>
      <c r="AM811" s="12">
        <f t="shared" si="333"/>
        <v>6.8674981277450087E-4</v>
      </c>
      <c r="AN811" s="6">
        <f t="shared" si="334"/>
        <v>1872.9296839479871</v>
      </c>
      <c r="AO811" s="6">
        <f t="shared" si="335"/>
        <v>2155.0845532149697</v>
      </c>
      <c r="AP811" s="6">
        <f t="shared" si="336"/>
        <v>2920.8412597759457</v>
      </c>
      <c r="AQ811" s="6">
        <f t="shared" si="337"/>
        <v>101.34968368818279</v>
      </c>
      <c r="AR811" s="6">
        <f t="shared" si="338"/>
        <v>259.50209354409429</v>
      </c>
      <c r="AS811" s="6">
        <f t="shared" si="339"/>
        <v>282.81547241597968</v>
      </c>
      <c r="AT811" s="12">
        <f t="shared" si="340"/>
        <v>2.64839094080207E-2</v>
      </c>
      <c r="AU811" s="12">
        <f t="shared" si="341"/>
        <v>5.1979491975352232E-2</v>
      </c>
      <c r="AV811" s="12">
        <f t="shared" si="342"/>
        <v>6.2224993174363474E-2</v>
      </c>
      <c r="AW811" s="12">
        <f t="shared" si="343"/>
        <v>1.4441598971419056E-2</v>
      </c>
      <c r="AX811" s="12">
        <f t="shared" si="344"/>
        <v>6.8674981277450087E-4</v>
      </c>
      <c r="AY811" s="6">
        <f t="shared" si="345"/>
        <v>59343000000</v>
      </c>
      <c r="AZ811" s="13">
        <f t="shared" si="346"/>
        <v>0.13528133056973865</v>
      </c>
      <c r="BA811" s="14">
        <f t="shared" si="347"/>
        <v>14.93492095789736</v>
      </c>
      <c r="BB811" s="6"/>
      <c r="BC811" s="15"/>
      <c r="BD811" s="13">
        <f>_xlfn.PERCENTRANK.EXC($AX810:$AX$1474,AX811)</f>
        <v>0.78300000000000003</v>
      </c>
      <c r="BE811" s="13">
        <f>_xlfn.PERCENTRANK.EXC($AZ810:$AZ$1474,AZ811)</f>
        <v>0.81899999999999995</v>
      </c>
      <c r="BF811" s="13">
        <f>1-_xlfn.PERCENTRANK.EXC($BA810:$BA$1474,BA811)</f>
        <v>0.504</v>
      </c>
      <c r="BG811" s="13">
        <v>0</v>
      </c>
      <c r="BH811" s="16">
        <f t="shared" si="348"/>
        <v>0.52200000000000002</v>
      </c>
    </row>
    <row r="812" spans="1:60" collapsed="1">
      <c r="A812" s="4" t="s">
        <v>1605</v>
      </c>
      <c r="B812" s="4" t="s">
        <v>1606</v>
      </c>
      <c r="C812" s="4" t="s">
        <v>20</v>
      </c>
      <c r="D812" s="4" t="s">
        <v>1564</v>
      </c>
      <c r="E812" s="45">
        <v>887824519308</v>
      </c>
      <c r="F812" s="45">
        <v>321356000000</v>
      </c>
      <c r="G812" s="45">
        <v>382678000000</v>
      </c>
      <c r="H812" s="45">
        <v>435786000000</v>
      </c>
      <c r="I812" s="43">
        <v>14161000000</v>
      </c>
      <c r="J812" s="43">
        <v>29502000000</v>
      </c>
      <c r="K812" s="43">
        <v>36948000000</v>
      </c>
      <c r="L812" s="45">
        <v>40383000000</v>
      </c>
      <c r="M812" s="45">
        <v>104607000</v>
      </c>
      <c r="N812" s="45">
        <v>102129000</v>
      </c>
      <c r="O812" s="45">
        <v>102127000</v>
      </c>
      <c r="P812" s="45">
        <v>58805000000</v>
      </c>
      <c r="Q812" s="45">
        <v>34405000000</v>
      </c>
      <c r="R812" s="45">
        <v>159922000000</v>
      </c>
      <c r="S812" s="45">
        <v>32320000000</v>
      </c>
      <c r="T812" s="45">
        <v>692252047331.99902</v>
      </c>
      <c r="U812" s="1">
        <v>16.9091678892025</v>
      </c>
      <c r="V812" s="8">
        <v>2</v>
      </c>
      <c r="W812" s="1"/>
      <c r="X812" s="11">
        <f t="shared" si="324"/>
        <v>0</v>
      </c>
      <c r="Y812" s="5">
        <f t="shared" si="325"/>
        <v>0</v>
      </c>
      <c r="Z812" s="5"/>
      <c r="AA812" s="5">
        <f t="shared" si="326"/>
        <v>0</v>
      </c>
      <c r="AB812" s="5"/>
      <c r="AC812" s="5"/>
      <c r="AD812" s="5"/>
      <c r="AE812" s="11">
        <f t="shared" si="327"/>
        <v>0</v>
      </c>
      <c r="AF812" s="10"/>
      <c r="AG812" s="12">
        <f t="shared" si="328"/>
        <v>4.4066393656878977E-2</v>
      </c>
      <c r="AH812" s="12">
        <f t="shared" si="329"/>
        <v>7.7093535557309273E-2</v>
      </c>
      <c r="AI812" s="12">
        <f t="shared" si="349"/>
        <v>9.266704299816883E-2</v>
      </c>
      <c r="AJ812" s="12">
        <f t="shared" si="330"/>
        <v>1.8079236185946534E-2</v>
      </c>
      <c r="AK812" s="12">
        <f t="shared" si="331"/>
        <v>2.1895836592506157E-2</v>
      </c>
      <c r="AL812" s="12">
        <f t="shared" si="332"/>
        <v>6.3581714402804801E-2</v>
      </c>
      <c r="AM812" s="12">
        <f t="shared" si="333"/>
        <v>5.3718293959437169E-2</v>
      </c>
      <c r="AN812" s="6">
        <f t="shared" si="334"/>
        <v>3072.0315084076592</v>
      </c>
      <c r="AO812" s="6">
        <f t="shared" si="335"/>
        <v>3747.0062372098032</v>
      </c>
      <c r="AP812" s="6">
        <f t="shared" si="336"/>
        <v>4267.0988083464708</v>
      </c>
      <c r="AQ812" s="6">
        <f t="shared" si="337"/>
        <v>135.37334977582762</v>
      </c>
      <c r="AR812" s="6">
        <f t="shared" si="338"/>
        <v>288.86995858179358</v>
      </c>
      <c r="AS812" s="6">
        <f t="shared" si="339"/>
        <v>395.41942875047738</v>
      </c>
      <c r="AT812" s="12">
        <f t="shared" si="340"/>
        <v>1.9517139792681215E-2</v>
      </c>
      <c r="AU812" s="12">
        <f t="shared" si="341"/>
        <v>2.1899171941298201E-2</v>
      </c>
      <c r="AV812" s="12">
        <f t="shared" si="342"/>
        <v>6.5083884301609718E-2</v>
      </c>
      <c r="AW812" s="12">
        <f t="shared" si="343"/>
        <v>5.3721733173017538E-2</v>
      </c>
      <c r="AX812" s="12">
        <f t="shared" si="344"/>
        <v>1.8079236185946534E-2</v>
      </c>
      <c r="AY812" s="6">
        <f t="shared" si="345"/>
        <v>220812000000</v>
      </c>
      <c r="AZ812" s="13">
        <f t="shared" si="346"/>
        <v>0.1828840823868268</v>
      </c>
      <c r="BA812" s="14">
        <f t="shared" si="347"/>
        <v>17.1421649538667</v>
      </c>
      <c r="BB812" s="6"/>
      <c r="BC812" s="15"/>
      <c r="BD812" s="13">
        <f>_xlfn.PERCENTRANK.EXC($AX811:$AX$1474,AX812)</f>
        <v>0.879</v>
      </c>
      <c r="BE812" s="13">
        <f>_xlfn.PERCENTRANK.EXC($AZ811:$AZ$1474,AZ812)</f>
        <v>0.90300000000000002</v>
      </c>
      <c r="BF812" s="13">
        <f>1-_xlfn.PERCENTRANK.EXC($BA811:$BA$1474,BA812)</f>
        <v>0.39600000000000002</v>
      </c>
      <c r="BG812" s="13">
        <v>0</v>
      </c>
      <c r="BH812" s="16">
        <f t="shared" si="348"/>
        <v>0.51480000000000004</v>
      </c>
    </row>
    <row r="813" spans="1:60" collapsed="1">
      <c r="A813" s="4" t="s">
        <v>2153</v>
      </c>
      <c r="B813" s="4" t="s">
        <v>2154</v>
      </c>
      <c r="C813" s="4" t="s">
        <v>20</v>
      </c>
      <c r="D813" s="4" t="s">
        <v>2076</v>
      </c>
      <c r="E813" s="45">
        <v>13161900315</v>
      </c>
      <c r="F813" s="45">
        <v>42847361000</v>
      </c>
      <c r="G813" s="45">
        <v>61570000000</v>
      </c>
      <c r="H813" s="45">
        <v>56460000000</v>
      </c>
      <c r="I813" s="43">
        <v>378401000</v>
      </c>
      <c r="J813" s="43">
        <v>565000000</v>
      </c>
      <c r="K813" s="43">
        <v>-2435000000</v>
      </c>
      <c r="L813" s="45">
        <v>830000000</v>
      </c>
      <c r="M813" s="45">
        <v>3880160</v>
      </c>
      <c r="N813" s="45">
        <v>3794270</v>
      </c>
      <c r="O813" s="45">
        <v>4598450</v>
      </c>
      <c r="P813" s="45">
        <v>6636000000</v>
      </c>
      <c r="Q813" s="45">
        <v>3234000000</v>
      </c>
      <c r="R813" s="45">
        <v>2664000000</v>
      </c>
      <c r="S813" s="45">
        <v>8798000000</v>
      </c>
      <c r="T813" s="45">
        <v>11358263372</v>
      </c>
      <c r="U813" s="1">
        <v>6.3966862097910999</v>
      </c>
      <c r="V813" s="8">
        <v>4</v>
      </c>
      <c r="W813" s="1"/>
      <c r="X813" s="11">
        <f t="shared" si="324"/>
        <v>0</v>
      </c>
      <c r="Y813" s="5">
        <f t="shared" si="325"/>
        <v>0</v>
      </c>
      <c r="Z813" s="5"/>
      <c r="AA813" s="5">
        <f t="shared" si="326"/>
        <v>0</v>
      </c>
      <c r="AB813" s="5"/>
      <c r="AC813" s="5"/>
      <c r="AD813" s="5"/>
      <c r="AE813" s="5">
        <f t="shared" si="327"/>
        <v>0</v>
      </c>
      <c r="AF813" s="10"/>
      <c r="AG813" s="12">
        <f t="shared" si="328"/>
        <v>8.8313723685339695E-3</v>
      </c>
      <c r="AH813" s="12">
        <f t="shared" si="329"/>
        <v>9.1765470196524274E-3</v>
      </c>
      <c r="AI813" s="12">
        <f t="shared" si="349"/>
        <v>1.4700673042862203E-2</v>
      </c>
      <c r="AJ813" s="12">
        <f t="shared" si="330"/>
        <v>1.6361128508790124E-2</v>
      </c>
      <c r="AK813" s="12">
        <f t="shared" si="331"/>
        <v>-1.4336623698568807E-2</v>
      </c>
      <c r="AL813" s="12">
        <f t="shared" si="332"/>
        <v>4.7288234350550296E-2</v>
      </c>
      <c r="AM813" s="12">
        <f t="shared" si="333"/>
        <v>6.619900793780098E-2</v>
      </c>
      <c r="AN813" s="6">
        <f t="shared" si="334"/>
        <v>11042.678910148035</v>
      </c>
      <c r="AO813" s="6">
        <f t="shared" si="335"/>
        <v>16227.100338141461</v>
      </c>
      <c r="AP813" s="6">
        <f t="shared" si="336"/>
        <v>12278.050212571627</v>
      </c>
      <c r="AQ813" s="6">
        <f t="shared" si="337"/>
        <v>97.522009401674168</v>
      </c>
      <c r="AR813" s="6">
        <f t="shared" si="338"/>
        <v>148.90874924557292</v>
      </c>
      <c r="AS813" s="6">
        <f t="shared" si="339"/>
        <v>180.49560177886025</v>
      </c>
      <c r="AT813" s="12">
        <f t="shared" si="340"/>
        <v>6.2574652517846108E-3</v>
      </c>
      <c r="AU813" s="12">
        <f t="shared" si="341"/>
        <v>-4.5414688929459435E-2</v>
      </c>
      <c r="AV813" s="12">
        <f t="shared" si="342"/>
        <v>3.6877124208600121E-2</v>
      </c>
      <c r="AW813" s="12">
        <f t="shared" si="343"/>
        <v>3.2581646154371535E-2</v>
      </c>
      <c r="AX813" s="12">
        <f t="shared" si="344"/>
        <v>-4.5414688929459435E-2</v>
      </c>
      <c r="AY813" s="6">
        <f t="shared" si="345"/>
        <v>3736000000</v>
      </c>
      <c r="AZ813" s="13">
        <f t="shared" si="346"/>
        <v>0.22216274089935761</v>
      </c>
      <c r="BA813" s="14">
        <f t="shared" si="347"/>
        <v>13.684654665060242</v>
      </c>
      <c r="BB813" s="6"/>
      <c r="BC813" s="15"/>
      <c r="BD813" s="13">
        <f>_xlfn.PERCENTRANK.EXC($AX812:$AX$1474,AX813)</f>
        <v>0.50900000000000001</v>
      </c>
      <c r="BE813" s="13">
        <f>_xlfn.PERCENTRANK.EXC($AZ812:$AZ$1474,AZ813)</f>
        <v>0.92100000000000004</v>
      </c>
      <c r="BF813" s="13">
        <f>1-_xlfn.PERCENTRANK.EXC($BA812:$BA$1474,BA813)</f>
        <v>0.55600000000000005</v>
      </c>
      <c r="BG813" s="13">
        <v>0</v>
      </c>
      <c r="BH813" s="16">
        <f t="shared" si="348"/>
        <v>0.50840000000000007</v>
      </c>
    </row>
    <row r="814" spans="1:60" collapsed="1">
      <c r="A814" s="4" t="s">
        <v>988</v>
      </c>
      <c r="B814" s="4" t="s">
        <v>989</v>
      </c>
      <c r="C814" s="4" t="s">
        <v>20</v>
      </c>
      <c r="D814" s="4" t="s">
        <v>803</v>
      </c>
      <c r="E814" s="45">
        <v>112008261100</v>
      </c>
      <c r="F814" s="45">
        <v>58704000000</v>
      </c>
      <c r="G814" s="45">
        <v>64359000000</v>
      </c>
      <c r="H814" s="45">
        <v>88000000000</v>
      </c>
      <c r="I814" s="43">
        <v>3267000000</v>
      </c>
      <c r="J814" s="43">
        <v>4106000000</v>
      </c>
      <c r="K814" s="43">
        <v>2587000000</v>
      </c>
      <c r="L814" s="45">
        <v>4910000000</v>
      </c>
      <c r="M814" s="45">
        <v>29765550</v>
      </c>
      <c r="N814" s="45">
        <v>29075000</v>
      </c>
      <c r="O814" s="45">
        <v>28025000</v>
      </c>
      <c r="P814" s="45">
        <v>28050000000</v>
      </c>
      <c r="Q814" s="45">
        <v>14119000000</v>
      </c>
      <c r="R814" s="45">
        <v>25952000000</v>
      </c>
      <c r="S814" s="45">
        <v>15897000000</v>
      </c>
      <c r="T814" s="45">
        <v>73801898584.999893</v>
      </c>
      <c r="U814" s="1">
        <v>9.8834279761836896</v>
      </c>
      <c r="V814" s="8">
        <v>3</v>
      </c>
      <c r="W814" s="1"/>
      <c r="X814" s="11">
        <f t="shared" si="324"/>
        <v>0</v>
      </c>
      <c r="Y814" s="5">
        <f t="shared" si="325"/>
        <v>0</v>
      </c>
      <c r="Z814" s="5"/>
      <c r="AA814" s="5">
        <f t="shared" si="326"/>
        <v>0</v>
      </c>
      <c r="AB814" s="5"/>
      <c r="AC814" s="5"/>
      <c r="AD814" s="5"/>
      <c r="AE814" s="5">
        <f t="shared" si="327"/>
        <v>0</v>
      </c>
      <c r="AF814" s="10"/>
      <c r="AG814" s="12">
        <f t="shared" si="328"/>
        <v>5.5652085036794766E-2</v>
      </c>
      <c r="AH814" s="12">
        <f t="shared" si="329"/>
        <v>6.3798380956820333E-2</v>
      </c>
      <c r="AI814" s="12">
        <f t="shared" si="349"/>
        <v>5.5795454545454544E-2</v>
      </c>
      <c r="AJ814" s="12">
        <f t="shared" si="330"/>
        <v>2.4099272237325442E-2</v>
      </c>
      <c r="AK814" s="12">
        <f t="shared" si="331"/>
        <v>5.3526742471748934E-2</v>
      </c>
      <c r="AL814" s="12">
        <f t="shared" si="332"/>
        <v>2.4254276109591855E-2</v>
      </c>
      <c r="AM814" s="12">
        <f t="shared" si="333"/>
        <v>3.0252691667110421E-2</v>
      </c>
      <c r="AN814" s="6">
        <f t="shared" si="334"/>
        <v>1972.212843370944</v>
      </c>
      <c r="AO814" s="6">
        <f t="shared" si="335"/>
        <v>2213.5511607910576</v>
      </c>
      <c r="AP814" s="6">
        <f t="shared" si="336"/>
        <v>3140.0535236396076</v>
      </c>
      <c r="AQ814" s="6">
        <f t="shared" si="337"/>
        <v>109.75775686993858</v>
      </c>
      <c r="AR814" s="6">
        <f t="shared" si="338"/>
        <v>141.22098022355976</v>
      </c>
      <c r="AS814" s="6">
        <f t="shared" si="339"/>
        <v>175.20071364852811</v>
      </c>
      <c r="AT814" s="12">
        <f t="shared" si="340"/>
        <v>2.7735524962036795E-2</v>
      </c>
      <c r="AU814" s="12">
        <f t="shared" si="341"/>
        <v>6.0005001582646766E-2</v>
      </c>
      <c r="AV814" s="12">
        <f t="shared" si="342"/>
        <v>2.7891079204045877E-2</v>
      </c>
      <c r="AW814" s="12">
        <f t="shared" si="343"/>
        <v>3.658783591856074E-2</v>
      </c>
      <c r="AX814" s="12">
        <f t="shared" si="344"/>
        <v>2.4099272237325442E-2</v>
      </c>
      <c r="AY814" s="6">
        <f t="shared" si="345"/>
        <v>52224000000</v>
      </c>
      <c r="AZ814" s="13">
        <f t="shared" si="346"/>
        <v>9.4018075980392163E-2</v>
      </c>
      <c r="BA814" s="14">
        <f t="shared" si="347"/>
        <v>15.030936575356394</v>
      </c>
      <c r="BB814" s="6"/>
      <c r="BC814" s="15"/>
      <c r="BD814" s="13">
        <f>_xlfn.PERCENTRANK.EXC($AX813:$AX$1474,AX814)</f>
        <v>0.91500000000000004</v>
      </c>
      <c r="BE814" s="13">
        <f>_xlfn.PERCENTRANK.EXC($AZ813:$AZ$1474,AZ814)</f>
        <v>0.65900000000000003</v>
      </c>
      <c r="BF814" s="13">
        <f>1-_xlfn.PERCENTRANK.EXC($BA813:$BA$1474,BA814)</f>
        <v>0.498</v>
      </c>
      <c r="BG814" s="13">
        <v>0</v>
      </c>
      <c r="BH814" s="16">
        <f t="shared" si="348"/>
        <v>0.51400000000000001</v>
      </c>
    </row>
    <row r="815" spans="1:60" collapsed="1">
      <c r="A815" s="4" t="s">
        <v>2682</v>
      </c>
      <c r="B815" s="4" t="s">
        <v>2683</v>
      </c>
      <c r="C815" s="4" t="s">
        <v>20</v>
      </c>
      <c r="D815" s="4" t="s">
        <v>2543</v>
      </c>
      <c r="E815" s="45">
        <v>37232195130</v>
      </c>
      <c r="F815" s="45">
        <v>105889000000</v>
      </c>
      <c r="G815" s="45">
        <v>86079000000</v>
      </c>
      <c r="H815" s="45">
        <v>77260000000</v>
      </c>
      <c r="I815" s="43">
        <v>2120000000</v>
      </c>
      <c r="J815" s="43">
        <v>2900000000</v>
      </c>
      <c r="K815" s="43">
        <v>3957000000</v>
      </c>
      <c r="L815" s="45">
        <v>3340000000</v>
      </c>
      <c r="M815" s="45">
        <v>12365520</v>
      </c>
      <c r="N815" s="45">
        <v>11925800</v>
      </c>
      <c r="O815" s="45">
        <v>11933000</v>
      </c>
      <c r="P815" s="45">
        <v>29122000000</v>
      </c>
      <c r="Q815" s="45">
        <v>11774000000</v>
      </c>
      <c r="R815" s="45">
        <v>28970000000</v>
      </c>
      <c r="S815" s="45">
        <v>18213000000</v>
      </c>
      <c r="T815" s="45">
        <v>30932610000.000099</v>
      </c>
      <c r="U815" s="1">
        <v>7.5290618021030298</v>
      </c>
      <c r="V815" s="8">
        <v>3</v>
      </c>
      <c r="W815" s="1"/>
      <c r="X815" s="11">
        <f t="shared" si="324"/>
        <v>0</v>
      </c>
      <c r="Y815" s="5">
        <f t="shared" si="325"/>
        <v>0</v>
      </c>
      <c r="Z815" s="5"/>
      <c r="AA815" s="5">
        <f t="shared" si="326"/>
        <v>0</v>
      </c>
      <c r="AB815" s="5"/>
      <c r="AC815" s="5"/>
      <c r="AD815" s="5"/>
      <c r="AE815" s="5">
        <f t="shared" si="327"/>
        <v>0</v>
      </c>
      <c r="AF815" s="10"/>
      <c r="AG815" s="12">
        <f t="shared" si="328"/>
        <v>2.0020965350508551E-2</v>
      </c>
      <c r="AH815" s="12">
        <f t="shared" si="329"/>
        <v>3.3689982457974652E-2</v>
      </c>
      <c r="AI815" s="12">
        <f t="shared" si="349"/>
        <v>4.3230649754077144E-2</v>
      </c>
      <c r="AJ815" s="12">
        <f t="shared" si="330"/>
        <v>-1.8371213490701477E-2</v>
      </c>
      <c r="AK815" s="12">
        <f t="shared" si="331"/>
        <v>-1.7853556227165446E-2</v>
      </c>
      <c r="AL815" s="12">
        <f t="shared" si="332"/>
        <v>2.7099194396311255E-2</v>
      </c>
      <c r="AM815" s="12">
        <f t="shared" si="333"/>
        <v>2.3822677378169121E-2</v>
      </c>
      <c r="AN815" s="6">
        <f t="shared" si="334"/>
        <v>8563.2468347469421</v>
      </c>
      <c r="AO815" s="6">
        <f t="shared" si="335"/>
        <v>7217.8805614717667</v>
      </c>
      <c r="AP815" s="6">
        <f t="shared" si="336"/>
        <v>6474.4825274449004</v>
      </c>
      <c r="AQ815" s="6">
        <f t="shared" si="337"/>
        <v>171.44446816632055</v>
      </c>
      <c r="AR815" s="6">
        <f t="shared" si="338"/>
        <v>243.17026949974004</v>
      </c>
      <c r="AS815" s="6">
        <f t="shared" si="339"/>
        <v>279.89608648286264</v>
      </c>
      <c r="AT815" s="12">
        <f t="shared" si="340"/>
        <v>-1.6313165615684966E-2</v>
      </c>
      <c r="AU815" s="12">
        <f t="shared" si="341"/>
        <v>-1.7952347154852721E-2</v>
      </c>
      <c r="AV815" s="12">
        <f t="shared" si="342"/>
        <v>2.9252573905458767E-2</v>
      </c>
      <c r="AW815" s="12">
        <f t="shared" si="343"/>
        <v>2.3719694373214084E-2</v>
      </c>
      <c r="AX815" s="12">
        <f t="shared" si="344"/>
        <v>-1.8371213490701477E-2</v>
      </c>
      <c r="AY815" s="6">
        <f t="shared" si="345"/>
        <v>51653000000</v>
      </c>
      <c r="AZ815" s="13">
        <f t="shared" si="346"/>
        <v>6.4662265502487756E-2</v>
      </c>
      <c r="BA815" s="14">
        <f t="shared" si="347"/>
        <v>9.2612604790419457</v>
      </c>
      <c r="BB815" s="6"/>
      <c r="BC815" s="15"/>
      <c r="BD815" s="13">
        <f>_xlfn.PERCENTRANK.EXC($AX814:$AX$1474,AX815)</f>
        <v>0.65700000000000003</v>
      </c>
      <c r="BE815" s="13">
        <f>_xlfn.PERCENTRANK.EXC($AZ814:$AZ$1474,AZ815)</f>
        <v>0.46300000000000002</v>
      </c>
      <c r="BF815" s="13">
        <f>1-_xlfn.PERCENTRANK.EXC($BA814:$BA$1474,BA815)</f>
        <v>0.73</v>
      </c>
      <c r="BG815" s="13">
        <v>0</v>
      </c>
      <c r="BH815" s="16">
        <f t="shared" si="348"/>
        <v>0.51600000000000001</v>
      </c>
    </row>
    <row r="816" spans="1:60" collapsed="1">
      <c r="A816" s="4" t="s">
        <v>2696</v>
      </c>
      <c r="B816" s="4" t="s">
        <v>2697</v>
      </c>
      <c r="C816" s="4" t="s">
        <v>20</v>
      </c>
      <c r="D816" s="4" t="s">
        <v>2543</v>
      </c>
      <c r="E816" s="45">
        <v>7526400000</v>
      </c>
      <c r="F816" s="45">
        <v>13426000000</v>
      </c>
      <c r="G816" s="45">
        <v>11905000000</v>
      </c>
      <c r="H816" s="45">
        <v>16377000000</v>
      </c>
      <c r="I816" s="43">
        <v>553000000</v>
      </c>
      <c r="J816" s="43">
        <v>1643000000</v>
      </c>
      <c r="K816" s="43">
        <v>1443000000</v>
      </c>
      <c r="L816" s="45">
        <v>1266000000</v>
      </c>
      <c r="M816" s="45">
        <v>10971000</v>
      </c>
      <c r="N816" s="45">
        <v>10740000</v>
      </c>
      <c r="O816" s="45">
        <v>10735000</v>
      </c>
      <c r="P816" s="45">
        <v>4201000000</v>
      </c>
      <c r="Q816" s="45">
        <v>5651000000</v>
      </c>
      <c r="R816" s="45">
        <v>9119000000</v>
      </c>
      <c r="S816" s="45">
        <v>1463000000</v>
      </c>
      <c r="T816" s="45">
        <v>11093800000</v>
      </c>
      <c r="U816" s="1"/>
      <c r="V816" s="8">
        <v>4</v>
      </c>
      <c r="W816" s="1">
        <v>3.1174524400330901</v>
      </c>
      <c r="X816" s="11">
        <f t="shared" si="324"/>
        <v>0</v>
      </c>
      <c r="Y816" s="5">
        <f t="shared" si="325"/>
        <v>0</v>
      </c>
      <c r="Z816" s="5"/>
      <c r="AA816" s="5">
        <f t="shared" si="326"/>
        <v>0</v>
      </c>
      <c r="AB816" s="5"/>
      <c r="AC816" s="5"/>
      <c r="AD816" s="5"/>
      <c r="AE816" s="11">
        <f t="shared" si="327"/>
        <v>0</v>
      </c>
      <c r="AF816" s="10"/>
      <c r="AG816" s="12">
        <f t="shared" si="328"/>
        <v>4.1188738269030238E-2</v>
      </c>
      <c r="AH816" s="12">
        <f t="shared" si="329"/>
        <v>0.13800923981520369</v>
      </c>
      <c r="AI816" s="12">
        <f t="shared" si="349"/>
        <v>7.7303535446052396E-2</v>
      </c>
      <c r="AJ816" s="12">
        <f t="shared" si="330"/>
        <v>1.1755904161478758E-2</v>
      </c>
      <c r="AK816" s="12">
        <f t="shared" si="331"/>
        <v>5.4591236810203281E-2</v>
      </c>
      <c r="AL816" s="12">
        <f t="shared" si="332"/>
        <v>4.9927540783600399E-2</v>
      </c>
      <c r="AM816" s="12">
        <f t="shared" si="333"/>
        <v>-4.2513431678947389E-2</v>
      </c>
      <c r="AN816" s="6">
        <f t="shared" si="334"/>
        <v>1223.7717619177834</v>
      </c>
      <c r="AO816" s="6">
        <f t="shared" si="335"/>
        <v>1108.4729981378025</v>
      </c>
      <c r="AP816" s="6">
        <f t="shared" si="336"/>
        <v>1525.5705635770844</v>
      </c>
      <c r="AQ816" s="6">
        <f t="shared" si="337"/>
        <v>50.405614802661567</v>
      </c>
      <c r="AR816" s="6">
        <f t="shared" si="338"/>
        <v>152.97951582867782</v>
      </c>
      <c r="AS816" s="6">
        <f t="shared" si="339"/>
        <v>117.93199813693528</v>
      </c>
      <c r="AT816" s="12">
        <f t="shared" si="340"/>
        <v>1.3050946417101361E-2</v>
      </c>
      <c r="AU816" s="12">
        <f t="shared" si="341"/>
        <v>5.4673086416733518E-2</v>
      </c>
      <c r="AV816" s="12">
        <f t="shared" si="342"/>
        <v>5.1271442534076117E-2</v>
      </c>
      <c r="AW816" s="12">
        <f t="shared" si="343"/>
        <v>-4.2439118621774519E-2</v>
      </c>
      <c r="AX816" s="12">
        <f t="shared" si="344"/>
        <v>-4.2513431678947389E-2</v>
      </c>
      <c r="AY816" s="6">
        <f t="shared" si="345"/>
        <v>17508000000</v>
      </c>
      <c r="AZ816" s="13">
        <f t="shared" si="346"/>
        <v>7.2309801233721729E-2</v>
      </c>
      <c r="BA816" s="14">
        <f t="shared" si="347"/>
        <v>8.7628751974723542</v>
      </c>
      <c r="BB816" s="6"/>
      <c r="BC816" s="15"/>
      <c r="BD816" s="13">
        <f>_xlfn.PERCENTRANK.EXC($AX815:$AX$1474,AX816)</f>
        <v>0.52900000000000003</v>
      </c>
      <c r="BE816" s="13">
        <f>_xlfn.PERCENTRANK.EXC($AZ815:$AZ$1474,AZ816)</f>
        <v>0.53100000000000003</v>
      </c>
      <c r="BF816" s="13">
        <f>1-_xlfn.PERCENTRANK.EXC($BA815:$BA$1474,BA816)</f>
        <v>0.76300000000000001</v>
      </c>
      <c r="BG816" s="13">
        <v>0</v>
      </c>
      <c r="BH816" s="16">
        <f t="shared" si="348"/>
        <v>0.5172000000000001</v>
      </c>
    </row>
    <row r="817" spans="1:60" collapsed="1">
      <c r="A817" s="4" t="s">
        <v>155</v>
      </c>
      <c r="B817" s="4" t="s">
        <v>156</v>
      </c>
      <c r="C817" s="4" t="s">
        <v>20</v>
      </c>
      <c r="D817" s="4" t="s">
        <v>50</v>
      </c>
      <c r="E817" s="45">
        <v>31583689452</v>
      </c>
      <c r="F817" s="45">
        <v>44421160000</v>
      </c>
      <c r="G817" s="45">
        <v>46996000000</v>
      </c>
      <c r="H817" s="45">
        <v>55028000000</v>
      </c>
      <c r="I817" s="43">
        <v>2925851000</v>
      </c>
      <c r="J817" s="43">
        <v>1675000000</v>
      </c>
      <c r="K817" s="43">
        <v>-801000000</v>
      </c>
      <c r="L817" s="45">
        <v>2069000000</v>
      </c>
      <c r="M817" s="45">
        <v>24241000</v>
      </c>
      <c r="N817" s="45">
        <v>23469000</v>
      </c>
      <c r="O817" s="45">
        <v>23292000</v>
      </c>
      <c r="P817" s="45">
        <v>7974000000</v>
      </c>
      <c r="Q817" s="45">
        <v>5870000000</v>
      </c>
      <c r="R817" s="45">
        <v>13539000000</v>
      </c>
      <c r="S817" s="45">
        <v>3010000000</v>
      </c>
      <c r="T817" s="45">
        <v>22842582496</v>
      </c>
      <c r="U817" s="1">
        <v>12.405843381970699</v>
      </c>
      <c r="V817" s="8">
        <v>3</v>
      </c>
      <c r="W817" s="1"/>
      <c r="X817" s="11">
        <f t="shared" si="324"/>
        <v>0</v>
      </c>
      <c r="Y817" s="5">
        <f t="shared" si="325"/>
        <v>0</v>
      </c>
      <c r="Z817" s="5"/>
      <c r="AA817" s="5">
        <f t="shared" si="326"/>
        <v>0</v>
      </c>
      <c r="AB817" s="5"/>
      <c r="AC817" s="5"/>
      <c r="AD817" s="5"/>
      <c r="AE817" s="5">
        <f t="shared" si="327"/>
        <v>0</v>
      </c>
      <c r="AF817" s="10"/>
      <c r="AG817" s="12">
        <f t="shared" si="328"/>
        <v>6.586615477848845E-2</v>
      </c>
      <c r="AH817" s="12">
        <f t="shared" si="329"/>
        <v>3.5641331177121455E-2</v>
      </c>
      <c r="AI817" s="12">
        <f t="shared" si="349"/>
        <v>3.7599040488478591E-2</v>
      </c>
      <c r="AJ817" s="12">
        <f t="shared" si="330"/>
        <v>1.2675319077596114E-2</v>
      </c>
      <c r="AK817" s="12">
        <f t="shared" si="331"/>
        <v>2.6645415740310208E-2</v>
      </c>
      <c r="AL817" s="12">
        <f t="shared" si="332"/>
        <v>-2.0177188466361184E-2</v>
      </c>
      <c r="AM817" s="12">
        <f t="shared" si="333"/>
        <v>3.5835870969049166E-2</v>
      </c>
      <c r="AN817" s="6">
        <f t="shared" si="334"/>
        <v>1832.4805082298585</v>
      </c>
      <c r="AO817" s="6">
        <f t="shared" si="335"/>
        <v>2002.4713451787463</v>
      </c>
      <c r="AP817" s="6">
        <f t="shared" si="336"/>
        <v>2362.5279065773657</v>
      </c>
      <c r="AQ817" s="6">
        <f t="shared" si="337"/>
        <v>120.69844478363105</v>
      </c>
      <c r="AR817" s="6">
        <f t="shared" si="338"/>
        <v>71.370744386211584</v>
      </c>
      <c r="AS817" s="6">
        <f t="shared" si="339"/>
        <v>88.828782414562937</v>
      </c>
      <c r="AT817" s="12">
        <f t="shared" si="340"/>
        <v>1.5057036376050714E-2</v>
      </c>
      <c r="AU817" s="12">
        <f t="shared" si="341"/>
        <v>2.794159414161701E-2</v>
      </c>
      <c r="AV817" s="12">
        <f t="shared" si="342"/>
        <v>-1.7872737182038634E-2</v>
      </c>
      <c r="AW817" s="12">
        <f t="shared" si="343"/>
        <v>3.714365266530395E-2</v>
      </c>
      <c r="AX817" s="12">
        <f t="shared" si="344"/>
        <v>-2.0177188466361184E-2</v>
      </c>
      <c r="AY817" s="6">
        <f t="shared" si="345"/>
        <v>24373000000</v>
      </c>
      <c r="AZ817" s="13">
        <f t="shared" si="346"/>
        <v>8.4889016534690026E-2</v>
      </c>
      <c r="BA817" s="14">
        <f t="shared" si="347"/>
        <v>11.040397533107782</v>
      </c>
      <c r="BB817" s="6"/>
      <c r="BC817" s="15"/>
      <c r="BD817" s="13">
        <f>_xlfn.PERCENTRANK.EXC($AX816:$AX$1474,AX817)</f>
        <v>0.64600000000000002</v>
      </c>
      <c r="BE817" s="13">
        <f>_xlfn.PERCENTRANK.EXC($AZ816:$AZ$1474,AZ817)</f>
        <v>0.61199999999999999</v>
      </c>
      <c r="BF817" s="13">
        <f>1-_xlfn.PERCENTRANK.EXC($BA816:$BA$1474,BA817)</f>
        <v>0.65700000000000003</v>
      </c>
      <c r="BG817" s="13">
        <v>0</v>
      </c>
      <c r="BH817" s="16">
        <f t="shared" si="348"/>
        <v>0.51440000000000008</v>
      </c>
    </row>
    <row r="818" spans="1:60" collapsed="1">
      <c r="A818" s="4" t="s">
        <v>552</v>
      </c>
      <c r="B818" s="4" t="s">
        <v>553</v>
      </c>
      <c r="C818" s="4" t="s">
        <v>20</v>
      </c>
      <c r="D818" s="4" t="s">
        <v>513</v>
      </c>
      <c r="E818" s="45">
        <v>219537640400</v>
      </c>
      <c r="F818" s="45">
        <v>21197302000</v>
      </c>
      <c r="G818" s="45">
        <v>134283000000</v>
      </c>
      <c r="H818" s="45">
        <v>689777000000</v>
      </c>
      <c r="I818" s="43">
        <v>189988000</v>
      </c>
      <c r="J818" s="43">
        <v>5431000000</v>
      </c>
      <c r="K818" s="43">
        <v>9191000000</v>
      </c>
      <c r="L818" s="45">
        <v>19131000000</v>
      </c>
      <c r="M818" s="45">
        <v>62366000</v>
      </c>
      <c r="N818" s="45">
        <v>87157770</v>
      </c>
      <c r="O818" s="45">
        <v>125920150</v>
      </c>
      <c r="P818" s="45">
        <v>104704000000</v>
      </c>
      <c r="Q818" s="45">
        <v>2205000000</v>
      </c>
      <c r="R818" s="45">
        <v>40228000000</v>
      </c>
      <c r="S818" s="45"/>
      <c r="T818" s="45">
        <v>349565601100</v>
      </c>
      <c r="U818" s="1">
        <v>18.7334125076984</v>
      </c>
      <c r="V818" s="8">
        <v>3</v>
      </c>
      <c r="W818" s="1">
        <v>3.09494334105033</v>
      </c>
      <c r="X818" s="11">
        <f t="shared" si="324"/>
        <v>0</v>
      </c>
      <c r="Y818" s="5">
        <f t="shared" si="325"/>
        <v>0</v>
      </c>
      <c r="Z818" s="5"/>
      <c r="AA818" s="5">
        <f t="shared" si="326"/>
        <v>0</v>
      </c>
      <c r="AB818" s="5"/>
      <c r="AC818" s="5"/>
      <c r="AD818" s="17"/>
      <c r="AE818" s="5">
        <f t="shared" si="327"/>
        <v>0</v>
      </c>
      <c r="AF818" s="10"/>
      <c r="AG818" s="12">
        <f t="shared" si="328"/>
        <v>8.9628387612725423E-3</v>
      </c>
      <c r="AH818" s="12">
        <f t="shared" si="329"/>
        <v>4.0444434515165731E-2</v>
      </c>
      <c r="AI818" s="12">
        <f t="shared" si="349"/>
        <v>2.7735050603310926E-2</v>
      </c>
      <c r="AJ818" s="12">
        <f t="shared" si="330"/>
        <v>0.22734415897319415</v>
      </c>
      <c r="AK818" s="12">
        <f t="shared" si="331"/>
        <v>0.31355404350393656</v>
      </c>
      <c r="AL818" s="12">
        <f t="shared" si="332"/>
        <v>0.31166885316210347</v>
      </c>
      <c r="AM818" s="12">
        <f t="shared" si="333"/>
        <v>0.23351086204835836</v>
      </c>
      <c r="AN818" s="6">
        <f t="shared" si="334"/>
        <v>339.88554661193598</v>
      </c>
      <c r="AO818" s="6">
        <f t="shared" si="335"/>
        <v>1540.6887991741871</v>
      </c>
      <c r="AP818" s="6">
        <f t="shared" si="336"/>
        <v>5477.8921403762624</v>
      </c>
      <c r="AQ818" s="6">
        <f t="shared" si="337"/>
        <v>3.046339351569765</v>
      </c>
      <c r="AR818" s="6">
        <f t="shared" si="338"/>
        <v>62.312287246449735</v>
      </c>
      <c r="AS818" s="6">
        <f t="shared" si="339"/>
        <v>151.92961571281484</v>
      </c>
      <c r="AT818" s="12">
        <f t="shared" si="340"/>
        <v>0.177650759382882</v>
      </c>
      <c r="AU818" s="12">
        <f t="shared" si="341"/>
        <v>0.23542511320903503</v>
      </c>
      <c r="AV818" s="12">
        <f t="shared" si="342"/>
        <v>0.25856126799635648</v>
      </c>
      <c r="AW818" s="12">
        <f t="shared" si="343"/>
        <v>0.16014282314993356</v>
      </c>
      <c r="AX818" s="12">
        <f t="shared" si="344"/>
        <v>0.16014282314993356</v>
      </c>
      <c r="AY818" s="6">
        <f t="shared" si="345"/>
        <v>147137000000</v>
      </c>
      <c r="AZ818" s="13">
        <f t="shared" si="346"/>
        <v>0.13002168047465967</v>
      </c>
      <c r="BA818" s="14">
        <f t="shared" si="347"/>
        <v>18.272207469552036</v>
      </c>
      <c r="BB818" s="6"/>
      <c r="BC818" s="15"/>
      <c r="BD818" s="13">
        <f>_xlfn.PERCENTRANK.EXC($AX817:$AX$1474,AX818)</f>
        <v>0.996</v>
      </c>
      <c r="BE818" s="13">
        <f>_xlfn.PERCENTRANK.EXC($AZ817:$AZ$1474,AZ818)</f>
        <v>0.80200000000000005</v>
      </c>
      <c r="BF818" s="13">
        <f>1-_xlfn.PERCENTRANK.EXC($BA817:$BA$1474,BA818)</f>
        <v>0.374</v>
      </c>
      <c r="BG818" s="13">
        <v>0</v>
      </c>
      <c r="BH818" s="16">
        <f t="shared" si="348"/>
        <v>0.5092000000000001</v>
      </c>
    </row>
    <row r="819" spans="1:60" collapsed="1">
      <c r="A819" s="4" t="s">
        <v>1906</v>
      </c>
      <c r="B819" s="4" t="s">
        <v>1907</v>
      </c>
      <c r="C819" s="4" t="s">
        <v>20</v>
      </c>
      <c r="D819" s="4" t="s">
        <v>1901</v>
      </c>
      <c r="E819" s="45">
        <v>1216919773641</v>
      </c>
      <c r="F819" s="45">
        <v>908059000000</v>
      </c>
      <c r="G819" s="45">
        <v>837765000000</v>
      </c>
      <c r="H819" s="45">
        <v>1009447000000</v>
      </c>
      <c r="I819" s="43">
        <v>40246000000</v>
      </c>
      <c r="J819" s="43">
        <v>44020000000</v>
      </c>
      <c r="K819" s="43">
        <v>20886000000</v>
      </c>
      <c r="L819" s="45">
        <v>86061000000</v>
      </c>
      <c r="M819" s="45">
        <v>142990400</v>
      </c>
      <c r="N819" s="45">
        <v>142871400</v>
      </c>
      <c r="O819" s="45">
        <v>142834000</v>
      </c>
      <c r="P819" s="45">
        <v>380925000000</v>
      </c>
      <c r="Q819" s="45">
        <v>198690000000</v>
      </c>
      <c r="R819" s="45">
        <v>283912000000</v>
      </c>
      <c r="S819" s="45">
        <v>201593000000</v>
      </c>
      <c r="T819" s="45">
        <v>1329284657190</v>
      </c>
      <c r="U819" s="1">
        <v>15.656943478975901</v>
      </c>
      <c r="V819" s="8">
        <v>2</v>
      </c>
      <c r="W819" s="1">
        <v>0.46829469668391499</v>
      </c>
      <c r="X819" s="11">
        <f t="shared" si="324"/>
        <v>0</v>
      </c>
      <c r="Y819" s="5">
        <f t="shared" si="325"/>
        <v>0</v>
      </c>
      <c r="Z819" s="5"/>
      <c r="AA819" s="5">
        <f t="shared" si="326"/>
        <v>0</v>
      </c>
      <c r="AB819" s="5"/>
      <c r="AC819" s="5"/>
      <c r="AD819" s="5"/>
      <c r="AE819" s="5">
        <f t="shared" si="327"/>
        <v>0</v>
      </c>
      <c r="AF819" s="10"/>
      <c r="AG819" s="12">
        <f t="shared" si="328"/>
        <v>4.432090866342385E-2</v>
      </c>
      <c r="AH819" s="12">
        <f t="shared" si="329"/>
        <v>5.2544567987442781E-2</v>
      </c>
      <c r="AI819" s="12">
        <f t="shared" si="349"/>
        <v>8.525559043714033E-2</v>
      </c>
      <c r="AJ819" s="12">
        <f t="shared" si="330"/>
        <v>6.245811339889551E-3</v>
      </c>
      <c r="AK819" s="12">
        <f t="shared" si="331"/>
        <v>3.1557762591746474E-2</v>
      </c>
      <c r="AL819" s="12">
        <f t="shared" si="332"/>
        <v>4.5723062707587303E-2</v>
      </c>
      <c r="AM819" s="12">
        <f t="shared" si="333"/>
        <v>0.11821691726065464</v>
      </c>
      <c r="AN819" s="6">
        <f t="shared" si="334"/>
        <v>6350.4892636148998</v>
      </c>
      <c r="AO819" s="6">
        <f t="shared" si="335"/>
        <v>5863.7697957743821</v>
      </c>
      <c r="AP819" s="6">
        <f t="shared" si="336"/>
        <v>7067.2738983715362</v>
      </c>
      <c r="AQ819" s="6">
        <f t="shared" si="337"/>
        <v>281.45945462072973</v>
      </c>
      <c r="AR819" s="6">
        <f t="shared" si="338"/>
        <v>308.10925069678046</v>
      </c>
      <c r="AS819" s="6">
        <f t="shared" si="339"/>
        <v>602.52460898665583</v>
      </c>
      <c r="AT819" s="12">
        <f t="shared" si="340"/>
        <v>6.310590696516627E-3</v>
      </c>
      <c r="AU819" s="12">
        <f t="shared" si="341"/>
        <v>3.1602775277625561E-2</v>
      </c>
      <c r="AV819" s="12">
        <f t="shared" si="342"/>
        <v>4.5790383501819409E-2</v>
      </c>
      <c r="AW819" s="12">
        <f t="shared" si="343"/>
        <v>0.1182657113744372</v>
      </c>
      <c r="AX819" s="12">
        <f t="shared" si="344"/>
        <v>6.245811339889551E-3</v>
      </c>
      <c r="AY819" s="6">
        <f t="shared" si="345"/>
        <v>661934000000</v>
      </c>
      <c r="AZ819" s="13">
        <f t="shared" si="346"/>
        <v>0.13001447274199543</v>
      </c>
      <c r="BA819" s="14">
        <f t="shared" si="347"/>
        <v>15.445842567365009</v>
      </c>
      <c r="BB819" s="6"/>
      <c r="BC819" s="15"/>
      <c r="BD819" s="13">
        <f>_xlfn.PERCENTRANK.EXC($AX818:$AX$1474,AX819)</f>
        <v>0.81899999999999995</v>
      </c>
      <c r="BE819" s="13">
        <f>_xlfn.PERCENTRANK.EXC($AZ818:$AZ$1474,AZ819)</f>
        <v>0.8</v>
      </c>
      <c r="BF819" s="13">
        <f>1-_xlfn.PERCENTRANK.EXC($BA818:$BA$1474,BA819)</f>
        <v>0.48799999999999999</v>
      </c>
      <c r="BG819" s="13">
        <v>0</v>
      </c>
      <c r="BH819" s="16">
        <f t="shared" si="348"/>
        <v>0.51900000000000002</v>
      </c>
    </row>
    <row r="820" spans="1:60" collapsed="1">
      <c r="A820" s="4" t="s">
        <v>2155</v>
      </c>
      <c r="B820" s="4" t="s">
        <v>2156</v>
      </c>
      <c r="C820" s="4" t="s">
        <v>20</v>
      </c>
      <c r="D820" s="4" t="s">
        <v>2076</v>
      </c>
      <c r="E820" s="45">
        <v>67063569760</v>
      </c>
      <c r="F820" s="45">
        <v>207337000000</v>
      </c>
      <c r="G820" s="45">
        <v>266423000000</v>
      </c>
      <c r="H820" s="45">
        <v>281871000000</v>
      </c>
      <c r="I820" s="43">
        <v>9358000000</v>
      </c>
      <c r="J820" s="43">
        <v>4328000000</v>
      </c>
      <c r="K820" s="43">
        <v>9505000000</v>
      </c>
      <c r="L820" s="45">
        <v>5451000000</v>
      </c>
      <c r="M820" s="45">
        <v>24578860</v>
      </c>
      <c r="N820" s="45">
        <v>22871350</v>
      </c>
      <c r="O820" s="45">
        <v>22334300</v>
      </c>
      <c r="P820" s="45">
        <v>6604000000</v>
      </c>
      <c r="Q820" s="45">
        <v>32993000000</v>
      </c>
      <c r="R820" s="45">
        <v>93388000000</v>
      </c>
      <c r="S820" s="45">
        <v>41923000000</v>
      </c>
      <c r="T820" s="45">
        <v>43126818460</v>
      </c>
      <c r="U820" s="1"/>
      <c r="V820" s="8">
        <v>4</v>
      </c>
      <c r="W820" s="1"/>
      <c r="X820" s="11">
        <f t="shared" si="324"/>
        <v>0</v>
      </c>
      <c r="Y820" s="5">
        <f t="shared" si="325"/>
        <v>0</v>
      </c>
      <c r="Z820" s="5"/>
      <c r="AA820" s="5">
        <f t="shared" si="326"/>
        <v>0</v>
      </c>
      <c r="AB820" s="5"/>
      <c r="AC820" s="5"/>
      <c r="AD820" s="5"/>
      <c r="AE820" s="11">
        <f t="shared" si="327"/>
        <v>0</v>
      </c>
      <c r="AF820" s="10"/>
      <c r="AG820" s="12">
        <f t="shared" si="328"/>
        <v>4.5134250037378761E-2</v>
      </c>
      <c r="AH820" s="12">
        <f t="shared" si="329"/>
        <v>1.624484372595459E-2</v>
      </c>
      <c r="AI820" s="12">
        <f t="shared" si="349"/>
        <v>1.9338633630277682E-2</v>
      </c>
      <c r="AJ820" s="12">
        <f t="shared" si="330"/>
        <v>1.8229101075153631E-2</v>
      </c>
      <c r="AK820" s="12">
        <f t="shared" si="331"/>
        <v>9.4383038647829487E-3</v>
      </c>
      <c r="AL820" s="12">
        <f t="shared" si="332"/>
        <v>-3.1290153457223746E-2</v>
      </c>
      <c r="AM820" s="12">
        <f t="shared" si="333"/>
        <v>3.9197647650914158E-2</v>
      </c>
      <c r="AN820" s="6">
        <f t="shared" si="334"/>
        <v>8435.5824476806483</v>
      </c>
      <c r="AO820" s="6">
        <f t="shared" si="335"/>
        <v>11648.765813998736</v>
      </c>
      <c r="AP820" s="6">
        <f t="shared" si="336"/>
        <v>12620.543289917303</v>
      </c>
      <c r="AQ820" s="6">
        <f t="shared" si="337"/>
        <v>380.73368740454191</v>
      </c>
      <c r="AR820" s="6">
        <f t="shared" si="338"/>
        <v>189.23238024865168</v>
      </c>
      <c r="AS820" s="6">
        <f t="shared" si="339"/>
        <v>244.06406289877009</v>
      </c>
      <c r="AT820" s="12">
        <f t="shared" si="340"/>
        <v>2.3981097658295258E-2</v>
      </c>
      <c r="AU820" s="12">
        <f t="shared" si="341"/>
        <v>1.3443845033207946E-2</v>
      </c>
      <c r="AV820" s="12">
        <f t="shared" si="342"/>
        <v>-2.5817892134613496E-2</v>
      </c>
      <c r="AW820" s="12">
        <f t="shared" si="343"/>
        <v>4.3321276548152543E-2</v>
      </c>
      <c r="AX820" s="12">
        <f t="shared" si="344"/>
        <v>-3.1290153457223746E-2</v>
      </c>
      <c r="AY820" s="6">
        <f t="shared" si="345"/>
        <v>91062000000</v>
      </c>
      <c r="AZ820" s="13">
        <f t="shared" si="346"/>
        <v>5.9860314950253672E-2</v>
      </c>
      <c r="BA820" s="14">
        <f t="shared" si="347"/>
        <v>7.9117260062373873</v>
      </c>
      <c r="BB820" s="6"/>
      <c r="BC820" s="15"/>
      <c r="BD820" s="13">
        <f>_xlfn.PERCENTRANK.EXC($AX819:$AX$1474,AX820)</f>
        <v>0.59899999999999998</v>
      </c>
      <c r="BE820" s="13">
        <f>_xlfn.PERCENTRANK.EXC($AZ819:$AZ$1474,AZ820)</f>
        <v>0.40699999999999997</v>
      </c>
      <c r="BF820" s="13">
        <f>1-_xlfn.PERCENTRANK.EXC($BA819:$BA$1474,BA820)</f>
        <v>0.78300000000000003</v>
      </c>
      <c r="BG820" s="13">
        <v>0</v>
      </c>
      <c r="BH820" s="16">
        <f t="shared" si="348"/>
        <v>0.51439999999999997</v>
      </c>
    </row>
    <row r="821" spans="1:60" collapsed="1">
      <c r="A821" s="4" t="s">
        <v>2710</v>
      </c>
      <c r="B821" s="4" t="s">
        <v>2711</v>
      </c>
      <c r="C821" s="4" t="s">
        <v>20</v>
      </c>
      <c r="D821" s="4" t="s">
        <v>2543</v>
      </c>
      <c r="E821" s="45">
        <v>180919500000</v>
      </c>
      <c r="F821" s="45">
        <v>155804000000</v>
      </c>
      <c r="G821" s="45">
        <v>135382000000</v>
      </c>
      <c r="H821" s="45">
        <v>160825000000</v>
      </c>
      <c r="I821" s="43">
        <v>12104000000</v>
      </c>
      <c r="J821" s="43">
        <v>16139000000</v>
      </c>
      <c r="K821" s="43">
        <v>11719000000</v>
      </c>
      <c r="L821" s="45">
        <v>13256000000</v>
      </c>
      <c r="M821" s="45">
        <v>130678700</v>
      </c>
      <c r="N821" s="45">
        <v>131647000</v>
      </c>
      <c r="O821" s="45">
        <v>123329000</v>
      </c>
      <c r="P821" s="45">
        <v>49798000000</v>
      </c>
      <c r="Q821" s="45">
        <v>25511000000</v>
      </c>
      <c r="R821" s="45">
        <v>90774000000</v>
      </c>
      <c r="S821" s="45">
        <v>19653000000</v>
      </c>
      <c r="T821" s="45">
        <v>141598450000</v>
      </c>
      <c r="U821" s="1">
        <v>16.8658949364848</v>
      </c>
      <c r="V821" s="8">
        <v>2</v>
      </c>
      <c r="W821" s="1"/>
      <c r="X821" s="11">
        <f t="shared" si="324"/>
        <v>0</v>
      </c>
      <c r="Y821" s="5">
        <f t="shared" si="325"/>
        <v>0</v>
      </c>
      <c r="Z821" s="5"/>
      <c r="AA821" s="5">
        <f t="shared" si="326"/>
        <v>0</v>
      </c>
      <c r="AB821" s="5"/>
      <c r="AC821" s="5"/>
      <c r="AD821" s="5"/>
      <c r="AE821" s="5">
        <f t="shared" si="327"/>
        <v>0</v>
      </c>
      <c r="AF821" s="10"/>
      <c r="AG821" s="12">
        <f t="shared" si="328"/>
        <v>7.7687350774049452E-2</v>
      </c>
      <c r="AH821" s="12">
        <f t="shared" si="329"/>
        <v>0.11921082566367759</v>
      </c>
      <c r="AI821" s="12">
        <f t="shared" si="349"/>
        <v>8.2424996113788285E-2</v>
      </c>
      <c r="AJ821" s="12">
        <f t="shared" si="330"/>
        <v>1.8675069318454529E-3</v>
      </c>
      <c r="AK821" s="12">
        <f t="shared" si="331"/>
        <v>2.9118627210526382E-2</v>
      </c>
      <c r="AL821" s="12">
        <f t="shared" si="332"/>
        <v>5.362225758170247E-3</v>
      </c>
      <c r="AM821" s="12">
        <f t="shared" si="333"/>
        <v>-3.2266046094743039E-2</v>
      </c>
      <c r="AN821" s="6">
        <f t="shared" si="334"/>
        <v>1192.2677528931647</v>
      </c>
      <c r="AO821" s="6">
        <f t="shared" si="335"/>
        <v>1028.3713263500117</v>
      </c>
      <c r="AP821" s="6">
        <f t="shared" si="336"/>
        <v>1304.0323038377023</v>
      </c>
      <c r="AQ821" s="6">
        <f t="shared" si="337"/>
        <v>92.624123135598992</v>
      </c>
      <c r="AR821" s="6">
        <f t="shared" si="338"/>
        <v>122.59299490303614</v>
      </c>
      <c r="AS821" s="6">
        <f t="shared" si="339"/>
        <v>107.484857576077</v>
      </c>
      <c r="AT821" s="12">
        <f t="shared" si="340"/>
        <v>5.2847427636100175E-3</v>
      </c>
      <c r="AU821" s="12">
        <f t="shared" si="341"/>
        <v>4.0374578884088352E-2</v>
      </c>
      <c r="AV821" s="12">
        <f t="shared" si="342"/>
        <v>8.7913816076146123E-3</v>
      </c>
      <c r="AW821" s="12">
        <f t="shared" si="343"/>
        <v>-2.1681487298496172E-2</v>
      </c>
      <c r="AX821" s="12">
        <f t="shared" si="344"/>
        <v>-3.2266046094743039E-2</v>
      </c>
      <c r="AY821" s="6">
        <f t="shared" si="345"/>
        <v>146430000000</v>
      </c>
      <c r="AZ821" s="13">
        <f t="shared" si="346"/>
        <v>9.0527897288806933E-2</v>
      </c>
      <c r="BA821" s="14">
        <f t="shared" si="347"/>
        <v>10.681838412794207</v>
      </c>
      <c r="BB821" s="6"/>
      <c r="BC821" s="15"/>
      <c r="BD821" s="13">
        <f>_xlfn.PERCENTRANK.EXC($AX820:$AX$1474,AX821)</f>
        <v>0.59399999999999997</v>
      </c>
      <c r="BE821" s="13">
        <f>_xlfn.PERCENTRANK.EXC($AZ820:$AZ$1474,AZ821)</f>
        <v>0.64600000000000002</v>
      </c>
      <c r="BF821" s="13">
        <f>1-_xlfn.PERCENTRANK.EXC($BA820:$BA$1474,BA821)</f>
        <v>0.66500000000000004</v>
      </c>
      <c r="BG821" s="13">
        <v>0</v>
      </c>
      <c r="BH821" s="16">
        <f t="shared" si="348"/>
        <v>0.51400000000000001</v>
      </c>
    </row>
    <row r="822" spans="1:60" collapsed="1">
      <c r="A822" s="4" t="s">
        <v>898</v>
      </c>
      <c r="B822" s="4" t="s">
        <v>899</v>
      </c>
      <c r="C822" s="4" t="s">
        <v>20</v>
      </c>
      <c r="D822" s="4" t="s">
        <v>803</v>
      </c>
      <c r="E822" s="45">
        <v>122898789720</v>
      </c>
      <c r="F822" s="45">
        <v>129240000000</v>
      </c>
      <c r="G822" s="45">
        <v>108808000000</v>
      </c>
      <c r="H822" s="45">
        <v>139494000000</v>
      </c>
      <c r="I822" s="43">
        <v>9015000000</v>
      </c>
      <c r="J822" s="43">
        <v>3037000000</v>
      </c>
      <c r="K822" s="43">
        <v>2102000000</v>
      </c>
      <c r="L822" s="45">
        <v>8402000000</v>
      </c>
      <c r="M822" s="45">
        <v>14786000</v>
      </c>
      <c r="N822" s="45">
        <v>14357000</v>
      </c>
      <c r="O822" s="45">
        <v>14433000</v>
      </c>
      <c r="P822" s="45">
        <v>41227000000</v>
      </c>
      <c r="Q822" s="45">
        <v>29583000000</v>
      </c>
      <c r="R822" s="45">
        <v>45900000000</v>
      </c>
      <c r="S822" s="45">
        <v>20232000000</v>
      </c>
      <c r="T822" s="45">
        <v>108462078610</v>
      </c>
      <c r="U822" s="1">
        <v>10.608896612631799</v>
      </c>
      <c r="V822" s="8">
        <v>2</v>
      </c>
      <c r="W822" s="1"/>
      <c r="X822" s="11">
        <f t="shared" si="324"/>
        <v>0</v>
      </c>
      <c r="Y822" s="5">
        <f t="shared" si="325"/>
        <v>0</v>
      </c>
      <c r="Z822" s="5"/>
      <c r="AA822" s="5">
        <f t="shared" si="326"/>
        <v>0</v>
      </c>
      <c r="AB822" s="5"/>
      <c r="AC822" s="5"/>
      <c r="AD822" s="5"/>
      <c r="AE822" s="5">
        <f t="shared" si="327"/>
        <v>0</v>
      </c>
      <c r="AF822" s="10"/>
      <c r="AG822" s="12">
        <f t="shared" si="328"/>
        <v>6.9753946146703813E-2</v>
      </c>
      <c r="AH822" s="12">
        <f t="shared" si="329"/>
        <v>2.7911550621277849E-2</v>
      </c>
      <c r="AI822" s="12">
        <f t="shared" si="349"/>
        <v>6.0231981303855361E-2</v>
      </c>
      <c r="AJ822" s="12">
        <f t="shared" si="330"/>
        <v>4.5013034275758201E-3</v>
      </c>
      <c r="AK822" s="12">
        <f t="shared" si="331"/>
        <v>4.2275309920791981E-2</v>
      </c>
      <c r="AL822" s="12">
        <f t="shared" si="332"/>
        <v>-4.1337901468402327E-3</v>
      </c>
      <c r="AM822" s="12">
        <f t="shared" si="333"/>
        <v>0.18483074257324694</v>
      </c>
      <c r="AN822" s="6">
        <f t="shared" si="334"/>
        <v>8740.7006627891242</v>
      </c>
      <c r="AO822" s="6">
        <f t="shared" si="335"/>
        <v>7578.742077035592</v>
      </c>
      <c r="AP822" s="6">
        <f t="shared" si="336"/>
        <v>9664.9345250467686</v>
      </c>
      <c r="AQ822" s="6">
        <f t="shared" si="337"/>
        <v>609.6983633166509</v>
      </c>
      <c r="AR822" s="6">
        <f t="shared" si="338"/>
        <v>211.53444312878736</v>
      </c>
      <c r="AS822" s="6">
        <f t="shared" si="339"/>
        <v>582.13815561560318</v>
      </c>
      <c r="AT822" s="12">
        <f t="shared" si="340"/>
        <v>5.9301011610410903E-3</v>
      </c>
      <c r="AU822" s="12">
        <f t="shared" si="341"/>
        <v>4.1358576489104237E-2</v>
      </c>
      <c r="AV822" s="12">
        <f t="shared" si="342"/>
        <v>-2.7172749281761943E-3</v>
      </c>
      <c r="AW822" s="12">
        <f t="shared" si="343"/>
        <v>0.18378862448576117</v>
      </c>
      <c r="AX822" s="12">
        <f t="shared" si="344"/>
        <v>-4.1337901468402327E-3</v>
      </c>
      <c r="AY822" s="6">
        <f t="shared" si="345"/>
        <v>96478000000</v>
      </c>
      <c r="AZ822" s="13">
        <f t="shared" si="346"/>
        <v>8.7087211592280112E-2</v>
      </c>
      <c r="BA822" s="14">
        <f t="shared" si="347"/>
        <v>12.909078625327304</v>
      </c>
      <c r="BB822" s="6"/>
      <c r="BC822" s="15"/>
      <c r="BD822" s="13">
        <f>_xlfn.PERCENTRANK.EXC($AX821:$AX$1474,AX822)</f>
        <v>0.76100000000000001</v>
      </c>
      <c r="BE822" s="13">
        <f>_xlfn.PERCENTRANK.EXC($AZ821:$AZ$1474,AZ822)</f>
        <v>0.627</v>
      </c>
      <c r="BF822" s="13">
        <f>1-_xlfn.PERCENTRANK.EXC($BA821:$BA$1474,BA822)</f>
        <v>0.58699999999999997</v>
      </c>
      <c r="BG822" s="13">
        <v>0</v>
      </c>
      <c r="BH822" s="16">
        <f t="shared" si="348"/>
        <v>0.51239999999999997</v>
      </c>
    </row>
    <row r="823" spans="1:60" collapsed="1">
      <c r="A823" s="4" t="s">
        <v>129</v>
      </c>
      <c r="B823" s="4" t="s">
        <v>130</v>
      </c>
      <c r="C823" s="4" t="s">
        <v>20</v>
      </c>
      <c r="D823" s="4" t="s">
        <v>50</v>
      </c>
      <c r="E823" s="45">
        <v>82817904824</v>
      </c>
      <c r="F823" s="45">
        <v>58645000000</v>
      </c>
      <c r="G823" s="45">
        <v>61886000000</v>
      </c>
      <c r="H823" s="45">
        <v>78870000000</v>
      </c>
      <c r="I823" s="43">
        <v>3584000000</v>
      </c>
      <c r="J823" s="43">
        <v>5411000000</v>
      </c>
      <c r="K823" s="43">
        <v>5410000000</v>
      </c>
      <c r="L823" s="45">
        <v>5731000000</v>
      </c>
      <c r="M823" s="45">
        <v>43135520</v>
      </c>
      <c r="N823" s="45">
        <v>52004000</v>
      </c>
      <c r="O823" s="45">
        <v>51046000</v>
      </c>
      <c r="P823" s="45">
        <v>20112000000</v>
      </c>
      <c r="Q823" s="45">
        <v>5455000000</v>
      </c>
      <c r="R823" s="45">
        <v>75716000000</v>
      </c>
      <c r="S823" s="45">
        <v>10626000000</v>
      </c>
      <c r="T823" s="45">
        <v>66559990012</v>
      </c>
      <c r="U823" s="1">
        <v>21.036492779052502</v>
      </c>
      <c r="V823" s="8">
        <v>4</v>
      </c>
      <c r="W823" s="1"/>
      <c r="X823" s="11">
        <f t="shared" si="324"/>
        <v>0</v>
      </c>
      <c r="Y823" s="5">
        <f t="shared" si="325"/>
        <v>0</v>
      </c>
      <c r="Z823" s="5"/>
      <c r="AA823" s="5">
        <f t="shared" si="326"/>
        <v>0</v>
      </c>
      <c r="AB823" s="5"/>
      <c r="AC823" s="5"/>
      <c r="AD823" s="5"/>
      <c r="AE823" s="17">
        <f t="shared" si="327"/>
        <v>0</v>
      </c>
      <c r="AF823" s="10"/>
      <c r="AG823" s="12">
        <f t="shared" si="328"/>
        <v>6.1113479410009379E-2</v>
      </c>
      <c r="AH823" s="12">
        <f t="shared" si="329"/>
        <v>8.7434961057428179E-2</v>
      </c>
      <c r="AI823" s="12">
        <f t="shared" si="349"/>
        <v>7.2663877266387733E-2</v>
      </c>
      <c r="AJ823" s="12">
        <f t="shared" si="330"/>
        <v>1.7582106928715868E-2</v>
      </c>
      <c r="AK823" s="12">
        <f t="shared" si="331"/>
        <v>4.1245740871098224E-2</v>
      </c>
      <c r="AL823" s="12">
        <f t="shared" si="332"/>
        <v>2.7997139799359472E-2</v>
      </c>
      <c r="AM823" s="12">
        <f t="shared" si="333"/>
        <v>9.6220162642002283E-3</v>
      </c>
      <c r="AN823" s="6">
        <f t="shared" si="334"/>
        <v>1359.552405998583</v>
      </c>
      <c r="AO823" s="6">
        <f t="shared" si="335"/>
        <v>1190.0238443196677</v>
      </c>
      <c r="AP823" s="6">
        <f t="shared" si="336"/>
        <v>1545.0769893821259</v>
      </c>
      <c r="AQ823" s="6">
        <f t="shared" si="337"/>
        <v>83.086977970823114</v>
      </c>
      <c r="AR823" s="6">
        <f t="shared" si="338"/>
        <v>104.04968848550112</v>
      </c>
      <c r="AS823" s="6">
        <f t="shared" si="339"/>
        <v>112.27128472358267</v>
      </c>
      <c r="AT823" s="12">
        <f t="shared" si="340"/>
        <v>7.5529814219741365E-3</v>
      </c>
      <c r="AU823" s="12">
        <f t="shared" si="341"/>
        <v>4.4477471103972599E-2</v>
      </c>
      <c r="AV823" s="12">
        <f t="shared" si="342"/>
        <v>1.7865365404527767E-2</v>
      </c>
      <c r="AW823" s="12">
        <f t="shared" si="343"/>
        <v>1.2755595462331737E-2</v>
      </c>
      <c r="AX823" s="12">
        <f t="shared" si="344"/>
        <v>7.5529814219741365E-3</v>
      </c>
      <c r="AY823" s="6">
        <f t="shared" si="345"/>
        <v>90657000000</v>
      </c>
      <c r="AZ823" s="13">
        <f t="shared" si="346"/>
        <v>6.3216298796562875E-2</v>
      </c>
      <c r="BA823" s="14">
        <f t="shared" si="347"/>
        <v>11.614027222474261</v>
      </c>
      <c r="BB823" s="6"/>
      <c r="BC823" s="15"/>
      <c r="BD823" s="13">
        <f>_xlfn.PERCENTRANK.EXC($AX822:$AX$1474,AX823)</f>
        <v>0.82799999999999996</v>
      </c>
      <c r="BE823" s="13">
        <f>_xlfn.PERCENTRANK.EXC($AZ822:$AZ$1474,AZ823)</f>
        <v>0.45500000000000002</v>
      </c>
      <c r="BF823" s="13">
        <f>1-_xlfn.PERCENTRANK.EXC($BA822:$BA$1474,BA823)</f>
        <v>0.63800000000000001</v>
      </c>
      <c r="BG823" s="13">
        <v>0</v>
      </c>
      <c r="BH823" s="16">
        <f t="shared" si="348"/>
        <v>0.51180000000000003</v>
      </c>
    </row>
    <row r="824" spans="1:60" collapsed="1">
      <c r="A824" s="4" t="s">
        <v>1692</v>
      </c>
      <c r="B824" s="4" t="s">
        <v>1693</v>
      </c>
      <c r="C824" s="4" t="s">
        <v>20</v>
      </c>
      <c r="D824" s="4" t="s">
        <v>1667</v>
      </c>
      <c r="E824" s="45">
        <v>2488329360520</v>
      </c>
      <c r="F824" s="45">
        <v>4575000000</v>
      </c>
      <c r="G824" s="45">
        <v>183128000000</v>
      </c>
      <c r="H824" s="45">
        <v>353714000000</v>
      </c>
      <c r="I824" s="43">
        <v>1079000000</v>
      </c>
      <c r="J824" s="43">
        <v>40661000000</v>
      </c>
      <c r="K824" s="43">
        <v>117421000000</v>
      </c>
      <c r="L824" s="45">
        <v>90536000000</v>
      </c>
      <c r="M824" s="45">
        <v>850777800</v>
      </c>
      <c r="N824" s="45">
        <v>870497680</v>
      </c>
      <c r="O824" s="45">
        <v>874516450</v>
      </c>
      <c r="P824" s="45">
        <v>30444000000</v>
      </c>
      <c r="Q824" s="45"/>
      <c r="R824" s="45">
        <v>45964000000</v>
      </c>
      <c r="S824" s="45">
        <v>7895000000</v>
      </c>
      <c r="T824" s="45">
        <v>1869380648030</v>
      </c>
      <c r="U824" s="1">
        <v>22.525035870174701</v>
      </c>
      <c r="V824" s="8">
        <v>2</v>
      </c>
      <c r="W824" s="1"/>
      <c r="X824" s="11">
        <f t="shared" si="324"/>
        <v>0</v>
      </c>
      <c r="Y824" s="5">
        <f t="shared" si="325"/>
        <v>0</v>
      </c>
      <c r="Z824" s="5"/>
      <c r="AA824" s="5">
        <f t="shared" si="326"/>
        <v>0</v>
      </c>
      <c r="AB824" s="5"/>
      <c r="AC824" s="5"/>
      <c r="AD824" s="17"/>
      <c r="AE824" s="5">
        <f t="shared" si="327"/>
        <v>0</v>
      </c>
      <c r="AF824" s="10"/>
      <c r="AG824" s="12">
        <f t="shared" si="328"/>
        <v>0.23584699453551913</v>
      </c>
      <c r="AH824" s="12">
        <f t="shared" si="329"/>
        <v>0.22203595299462672</v>
      </c>
      <c r="AI824" s="12">
        <f t="shared" si="349"/>
        <v>0.25595820352035825</v>
      </c>
      <c r="AJ824" s="12">
        <f t="shared" si="330"/>
        <v>0.29143985608235923</v>
      </c>
      <c r="AK824" s="12">
        <f t="shared" si="331"/>
        <v>0.1159624530627299</v>
      </c>
      <c r="AL824" s="12">
        <f t="shared" si="332"/>
        <v>0.29767129370114143</v>
      </c>
      <c r="AM824" s="12">
        <f t="shared" si="333"/>
        <v>0.1427218754005446</v>
      </c>
      <c r="AN824" s="6">
        <f t="shared" si="334"/>
        <v>5.3774322743259164</v>
      </c>
      <c r="AO824" s="6">
        <f t="shared" si="335"/>
        <v>210.37161178878731</v>
      </c>
      <c r="AP824" s="6">
        <f t="shared" si="336"/>
        <v>404.46809205247081</v>
      </c>
      <c r="AQ824" s="6">
        <f t="shared" si="337"/>
        <v>1.2682512402180686</v>
      </c>
      <c r="AR824" s="6">
        <f t="shared" si="338"/>
        <v>46.710061306539039</v>
      </c>
      <c r="AS824" s="6">
        <f t="shared" si="339"/>
        <v>103.52692622305732</v>
      </c>
      <c r="AT824" s="12">
        <f t="shared" si="340"/>
        <v>0.28935092537847784</v>
      </c>
      <c r="AU824" s="12">
        <f t="shared" si="341"/>
        <v>0.11510609259011284</v>
      </c>
      <c r="AV824" s="12">
        <f t="shared" si="342"/>
        <v>0.29557228351790199</v>
      </c>
      <c r="AW824" s="12">
        <f t="shared" si="343"/>
        <v>0.14184498044534033</v>
      </c>
      <c r="AX824" s="12">
        <f t="shared" si="344"/>
        <v>0.11510609259011284</v>
      </c>
      <c r="AY824" s="6">
        <f t="shared" si="345"/>
        <v>68513000000</v>
      </c>
      <c r="AZ824" s="13">
        <f t="shared" si="346"/>
        <v>1.3214426459212121</v>
      </c>
      <c r="BA824" s="14">
        <f t="shared" si="347"/>
        <v>20.647926217526731</v>
      </c>
      <c r="BB824" s="6"/>
      <c r="BC824" s="15"/>
      <c r="BD824" s="13">
        <f>_xlfn.PERCENTRANK.EXC($AX823:$AX$1474,AX824)</f>
        <v>0.996</v>
      </c>
      <c r="BE824" s="13">
        <f>_xlfn.PERCENTRANK.EXC($AZ823:$AZ$1474,AZ824)</f>
        <v>0.99199999999999999</v>
      </c>
      <c r="BF824" s="13">
        <f>1-_xlfn.PERCENTRANK.EXC($BA823:$BA$1474,BA824)</f>
        <v>0.28100000000000003</v>
      </c>
      <c r="BG824" s="13">
        <v>0</v>
      </c>
      <c r="BH824" s="16">
        <f t="shared" si="348"/>
        <v>0.51000000000000012</v>
      </c>
    </row>
    <row r="825" spans="1:60" collapsed="1">
      <c r="A825" s="4" t="s">
        <v>2907</v>
      </c>
      <c r="B825" s="4" t="s">
        <v>2908</v>
      </c>
      <c r="C825" s="4" t="s">
        <v>20</v>
      </c>
      <c r="D825" s="4" t="s">
        <v>2852</v>
      </c>
      <c r="E825" s="45">
        <v>377482646826</v>
      </c>
      <c r="F825" s="45">
        <v>593454000000</v>
      </c>
      <c r="G825" s="45">
        <v>755601000000</v>
      </c>
      <c r="H825" s="45">
        <v>951877000000</v>
      </c>
      <c r="I825" s="43">
        <v>30224000000</v>
      </c>
      <c r="J825" s="43">
        <v>34373000000</v>
      </c>
      <c r="K825" s="43">
        <v>36479000000</v>
      </c>
      <c r="L825" s="45">
        <v>35069000000</v>
      </c>
      <c r="M825" s="45">
        <v>128807000</v>
      </c>
      <c r="N825" s="45">
        <v>129436000</v>
      </c>
      <c r="O825" s="45">
        <v>129470000</v>
      </c>
      <c r="P825" s="45">
        <v>185640000000</v>
      </c>
      <c r="Q825" s="45">
        <v>99171000000</v>
      </c>
      <c r="R825" s="45">
        <v>327838000000</v>
      </c>
      <c r="S825" s="45">
        <v>87374000000</v>
      </c>
      <c r="T825" s="45">
        <v>417647576091.00098</v>
      </c>
      <c r="U825" s="1">
        <v>8.7138020900495494</v>
      </c>
      <c r="V825" s="8">
        <v>2</v>
      </c>
      <c r="W825" s="1">
        <v>1.674899463522E-3</v>
      </c>
      <c r="X825" s="11">
        <f t="shared" si="324"/>
        <v>0</v>
      </c>
      <c r="Y825" s="5">
        <f t="shared" si="325"/>
        <v>0</v>
      </c>
      <c r="Z825" s="5"/>
      <c r="AA825" s="5">
        <f t="shared" si="326"/>
        <v>0</v>
      </c>
      <c r="AB825" s="5"/>
      <c r="AC825" s="5"/>
      <c r="AD825" s="5"/>
      <c r="AE825" s="5">
        <f t="shared" si="327"/>
        <v>0</v>
      </c>
      <c r="AF825" s="10"/>
      <c r="AG825" s="12">
        <f t="shared" si="328"/>
        <v>5.0928968378341037E-2</v>
      </c>
      <c r="AH825" s="12">
        <f t="shared" si="329"/>
        <v>4.5490940324324609E-2</v>
      </c>
      <c r="AI825" s="12">
        <f t="shared" si="349"/>
        <v>3.6841944915151852E-2</v>
      </c>
      <c r="AJ825" s="12">
        <f t="shared" si="330"/>
        <v>2.8182533399355503E-2</v>
      </c>
      <c r="AK825" s="12">
        <f t="shared" si="331"/>
        <v>3.9237281525312584E-2</v>
      </c>
      <c r="AL825" s="12">
        <f t="shared" si="332"/>
        <v>8.7843128203497489E-3</v>
      </c>
      <c r="AM825" s="12">
        <f t="shared" si="333"/>
        <v>3.3466169381848321E-3</v>
      </c>
      <c r="AN825" s="6">
        <f t="shared" si="334"/>
        <v>4607.3117144254584</v>
      </c>
      <c r="AO825" s="6">
        <f t="shared" si="335"/>
        <v>5837.6417689050959</v>
      </c>
      <c r="AP825" s="6">
        <f t="shared" si="336"/>
        <v>7352.1047346875721</v>
      </c>
      <c r="AQ825" s="6">
        <f t="shared" si="337"/>
        <v>234.64563261313441</v>
      </c>
      <c r="AR825" s="6">
        <f t="shared" si="338"/>
        <v>265.55981334404646</v>
      </c>
      <c r="AS825" s="6">
        <f t="shared" si="339"/>
        <v>270.86583764578666</v>
      </c>
      <c r="AT825" s="12">
        <f t="shared" si="340"/>
        <v>2.7872067097901132E-2</v>
      </c>
      <c r="AU825" s="12">
        <f t="shared" si="341"/>
        <v>3.9191791019838718E-2</v>
      </c>
      <c r="AV825" s="12">
        <f t="shared" si="342"/>
        <v>8.4797039358444071E-3</v>
      </c>
      <c r="AW825" s="12">
        <f t="shared" si="343"/>
        <v>3.3026974738032955E-3</v>
      </c>
      <c r="AX825" s="12">
        <f t="shared" si="344"/>
        <v>3.3026974738032955E-3</v>
      </c>
      <c r="AY825" s="6">
        <f t="shared" si="345"/>
        <v>525275000000</v>
      </c>
      <c r="AZ825" s="13">
        <f t="shared" si="346"/>
        <v>6.6763124077863972E-2</v>
      </c>
      <c r="BA825" s="14">
        <f t="shared" si="347"/>
        <v>11.909309535230573</v>
      </c>
      <c r="BB825" s="6"/>
      <c r="BC825" s="15"/>
      <c r="BD825" s="13">
        <f>_xlfn.PERCENTRANK.EXC($AX824:$AX$1474,AX825)</f>
        <v>0.8</v>
      </c>
      <c r="BE825" s="13">
        <f>_xlfn.PERCENTRANK.EXC($AZ824:$AZ$1474,AZ825)</f>
        <v>0.49299999999999999</v>
      </c>
      <c r="BF825" s="13">
        <f>1-_xlfn.PERCENTRANK.EXC($BA824:$BA$1474,BA825)</f>
        <v>0.63100000000000001</v>
      </c>
      <c r="BG825" s="13">
        <v>0</v>
      </c>
      <c r="BH825" s="16">
        <f t="shared" si="348"/>
        <v>0.51100000000000012</v>
      </c>
    </row>
    <row r="826" spans="1:60" collapsed="1">
      <c r="A826" s="4" t="s">
        <v>2602</v>
      </c>
      <c r="B826" s="4" t="s">
        <v>2603</v>
      </c>
      <c r="C826" s="4" t="s">
        <v>20</v>
      </c>
      <c r="D826" s="4" t="s">
        <v>2543</v>
      </c>
      <c r="E826" s="45">
        <v>164724131910</v>
      </c>
      <c r="F826" s="45">
        <v>145300000000</v>
      </c>
      <c r="G826" s="45">
        <v>128647000000</v>
      </c>
      <c r="H826" s="45">
        <v>172811000000</v>
      </c>
      <c r="I826" s="43">
        <v>6024000000</v>
      </c>
      <c r="J826" s="43">
        <v>5702000000</v>
      </c>
      <c r="K826" s="43">
        <v>6598000000</v>
      </c>
      <c r="L826" s="45">
        <v>12491000000</v>
      </c>
      <c r="M826" s="45">
        <v>30409600</v>
      </c>
      <c r="N826" s="45">
        <v>30606000</v>
      </c>
      <c r="O826" s="45">
        <v>27877000</v>
      </c>
      <c r="P826" s="45">
        <v>48777000000</v>
      </c>
      <c r="Q826" s="45">
        <v>43970000000</v>
      </c>
      <c r="R826" s="45">
        <v>62019000000</v>
      </c>
      <c r="S826" s="45">
        <v>19400000000</v>
      </c>
      <c r="T826" s="45">
        <v>183146038590</v>
      </c>
      <c r="U826" s="1">
        <v>9.7935432815546299</v>
      </c>
      <c r="V826" s="8">
        <v>3</v>
      </c>
      <c r="W826" s="1">
        <v>0.68268935573001199</v>
      </c>
      <c r="X826" s="11">
        <f t="shared" si="324"/>
        <v>0</v>
      </c>
      <c r="Y826" s="5">
        <f t="shared" si="325"/>
        <v>0</v>
      </c>
      <c r="Z826" s="5"/>
      <c r="AA826" s="5">
        <f t="shared" si="326"/>
        <v>0</v>
      </c>
      <c r="AB826" s="5"/>
      <c r="AC826" s="5"/>
      <c r="AD826" s="5"/>
      <c r="AE826" s="17">
        <f t="shared" si="327"/>
        <v>0</v>
      </c>
      <c r="AF826" s="10"/>
      <c r="AG826" s="12">
        <f t="shared" si="328"/>
        <v>4.1459050240880937E-2</v>
      </c>
      <c r="AH826" s="12">
        <f t="shared" si="329"/>
        <v>4.432283691030494E-2</v>
      </c>
      <c r="AI826" s="12">
        <f t="shared" si="349"/>
        <v>7.2281278390843182E-2</v>
      </c>
      <c r="AJ826" s="12">
        <f t="shared" si="330"/>
        <v>1.0252074970977798E-2</v>
      </c>
      <c r="AK826" s="12">
        <f t="shared" si="331"/>
        <v>5.0417511773948487E-2</v>
      </c>
      <c r="AL826" s="12">
        <f t="shared" si="332"/>
        <v>4.3830859520490817E-2</v>
      </c>
      <c r="AM826" s="12">
        <f t="shared" si="333"/>
        <v>0.13962420776255113</v>
      </c>
      <c r="AN826" s="6">
        <f t="shared" si="334"/>
        <v>4778.0963906134903</v>
      </c>
      <c r="AO826" s="6">
        <f t="shared" si="335"/>
        <v>4203.3261452002871</v>
      </c>
      <c r="AP826" s="6">
        <f t="shared" si="336"/>
        <v>6199.052982745633</v>
      </c>
      <c r="AQ826" s="6">
        <f t="shared" si="337"/>
        <v>198.09533831421655</v>
      </c>
      <c r="AR826" s="6">
        <f t="shared" si="338"/>
        <v>186.30333921453305</v>
      </c>
      <c r="AS826" s="6">
        <f t="shared" si="339"/>
        <v>448.0754744054239</v>
      </c>
      <c r="AT826" s="12">
        <f t="shared" si="340"/>
        <v>1.5432834570664689E-2</v>
      </c>
      <c r="AU826" s="12">
        <f t="shared" si="341"/>
        <v>6.6895892650957745E-2</v>
      </c>
      <c r="AV826" s="12">
        <f t="shared" si="342"/>
        <v>4.9183817341503788E-2</v>
      </c>
      <c r="AW826" s="12">
        <f t="shared" si="343"/>
        <v>0.15750201495985983</v>
      </c>
      <c r="AX826" s="12">
        <f t="shared" si="344"/>
        <v>1.0252074970977798E-2</v>
      </c>
      <c r="AY826" s="6">
        <f t="shared" si="345"/>
        <v>135366000000</v>
      </c>
      <c r="AZ826" s="13">
        <f t="shared" si="346"/>
        <v>9.2275756098281717E-2</v>
      </c>
      <c r="BA826" s="14">
        <f t="shared" si="347"/>
        <v>14.662239899927945</v>
      </c>
      <c r="BB826" s="6"/>
      <c r="BC826" s="15"/>
      <c r="BD826" s="13">
        <f>_xlfn.PERCENTRANK.EXC($AX825:$AX$1474,AX826)</f>
        <v>0.85</v>
      </c>
      <c r="BE826" s="13">
        <f>_xlfn.PERCENTRANK.EXC($AZ825:$AZ$1474,AZ826)</f>
        <v>0.65100000000000002</v>
      </c>
      <c r="BF826" s="13">
        <f>1-_xlfn.PERCENTRANK.EXC($BA825:$BA$1474,BA826)</f>
        <v>0.52100000000000002</v>
      </c>
      <c r="BG826" s="13">
        <v>0</v>
      </c>
      <c r="BH826" s="16">
        <f t="shared" si="348"/>
        <v>0.50860000000000005</v>
      </c>
    </row>
    <row r="827" spans="1:60" collapsed="1">
      <c r="A827" s="4" t="s">
        <v>262</v>
      </c>
      <c r="B827" s="4" t="s">
        <v>263</v>
      </c>
      <c r="C827" s="4" t="s">
        <v>20</v>
      </c>
      <c r="D827" s="4" t="s">
        <v>261</v>
      </c>
      <c r="E827" s="45">
        <v>4104794707200</v>
      </c>
      <c r="F827" s="45">
        <v>2782526000000</v>
      </c>
      <c r="G827" s="45">
        <v>2322163000000</v>
      </c>
      <c r="H827" s="45">
        <v>2859041000000</v>
      </c>
      <c r="I827" s="43">
        <v>89116000000</v>
      </c>
      <c r="J827" s="43">
        <v>172281000000</v>
      </c>
      <c r="K827" s="43">
        <v>165473000000</v>
      </c>
      <c r="L827" s="45">
        <v>273079000000</v>
      </c>
      <c r="M827" s="45">
        <v>510620620</v>
      </c>
      <c r="N827" s="45">
        <v>443873680</v>
      </c>
      <c r="O827" s="45">
        <v>400771420</v>
      </c>
      <c r="P827" s="45">
        <v>633051000000</v>
      </c>
      <c r="Q827" s="45">
        <v>567302000000</v>
      </c>
      <c r="R827" s="45">
        <v>1058387000000</v>
      </c>
      <c r="S827" s="45">
        <v>247696000000</v>
      </c>
      <c r="T827" s="45">
        <v>4305174157696</v>
      </c>
      <c r="U827" s="1">
        <v>15.60850020633</v>
      </c>
      <c r="V827" s="8">
        <v>2</v>
      </c>
      <c r="W827" s="1">
        <v>0.53445593331860697</v>
      </c>
      <c r="X827" s="11">
        <f t="shared" si="324"/>
        <v>0</v>
      </c>
      <c r="Y827" s="5">
        <f t="shared" si="325"/>
        <v>0</v>
      </c>
      <c r="Z827" s="5"/>
      <c r="AA827" s="5">
        <f t="shared" si="326"/>
        <v>0</v>
      </c>
      <c r="AB827" s="5"/>
      <c r="AC827" s="5"/>
      <c r="AD827" s="5"/>
      <c r="AE827" s="5">
        <f t="shared" si="327"/>
        <v>0</v>
      </c>
      <c r="AF827" s="10"/>
      <c r="AG827" s="12">
        <f t="shared" si="328"/>
        <v>3.2027014302831315E-2</v>
      </c>
      <c r="AH827" s="12">
        <f t="shared" si="329"/>
        <v>7.4189882450112238E-2</v>
      </c>
      <c r="AI827" s="12">
        <f t="shared" si="349"/>
        <v>9.5514195144455777E-2</v>
      </c>
      <c r="AJ827" s="12">
        <f t="shared" si="330"/>
        <v>1.5969859246607321E-3</v>
      </c>
      <c r="AK827" s="12">
        <f t="shared" si="331"/>
        <v>3.5272346860862669E-2</v>
      </c>
      <c r="AL827" s="12">
        <f t="shared" si="332"/>
        <v>6.8089882239133148E-2</v>
      </c>
      <c r="AM827" s="12">
        <f t="shared" si="333"/>
        <v>7.9796262661583572E-2</v>
      </c>
      <c r="AN827" s="6">
        <f t="shared" si="334"/>
        <v>5449.3020669631396</v>
      </c>
      <c r="AO827" s="6">
        <f t="shared" si="335"/>
        <v>5231.5852564179968</v>
      </c>
      <c r="AP827" s="6">
        <f t="shared" si="336"/>
        <v>7133.8445241429645</v>
      </c>
      <c r="AQ827" s="6">
        <f t="shared" si="337"/>
        <v>174.52487523907672</v>
      </c>
      <c r="AR827" s="6">
        <f t="shared" si="338"/>
        <v>388.13069520139146</v>
      </c>
      <c r="AS827" s="6">
        <f t="shared" si="339"/>
        <v>681.38341800919841</v>
      </c>
      <c r="AT827" s="12">
        <f t="shared" si="340"/>
        <v>1.5971063419120579E-2</v>
      </c>
      <c r="AU827" s="12">
        <f t="shared" si="341"/>
        <v>5.3048536291787185E-2</v>
      </c>
      <c r="AV827" s="12">
        <f t="shared" si="342"/>
        <v>8.3418209854037251E-2</v>
      </c>
      <c r="AW827" s="12">
        <f t="shared" si="343"/>
        <v>9.8336951949844931E-2</v>
      </c>
      <c r="AX827" s="12">
        <f t="shared" si="344"/>
        <v>1.5969859246607321E-3</v>
      </c>
      <c r="AY827" s="6">
        <f t="shared" si="345"/>
        <v>2011044000000</v>
      </c>
      <c r="AZ827" s="13">
        <f t="shared" si="346"/>
        <v>0.13578966944532292</v>
      </c>
      <c r="BA827" s="14">
        <f t="shared" si="347"/>
        <v>15.765306587822572</v>
      </c>
      <c r="BB827" s="6"/>
      <c r="BC827" s="15"/>
      <c r="BD827" s="13">
        <f>_xlfn.PERCENTRANK.EXC($AX826:$AX$1474,AX827)</f>
        <v>0.79300000000000004</v>
      </c>
      <c r="BE827" s="13">
        <f>_xlfn.PERCENTRANK.EXC($AZ826:$AZ$1474,AZ827)</f>
        <v>0.82399999999999995</v>
      </c>
      <c r="BF827" s="13">
        <f>1-_xlfn.PERCENTRANK.EXC($BA826:$BA$1474,BA827)</f>
        <v>0.47399999999999998</v>
      </c>
      <c r="BG827" s="13">
        <v>0</v>
      </c>
      <c r="BH827" s="16">
        <f t="shared" si="348"/>
        <v>0.51300000000000001</v>
      </c>
    </row>
    <row r="828" spans="1:60" collapsed="1">
      <c r="A828" s="4" t="s">
        <v>1946</v>
      </c>
      <c r="B828" s="4" t="s">
        <v>1947</v>
      </c>
      <c r="C828" s="4" t="s">
        <v>20</v>
      </c>
      <c r="D828" s="4" t="s">
        <v>1901</v>
      </c>
      <c r="E828" s="45">
        <v>7702695000</v>
      </c>
      <c r="F828" s="45">
        <v>3004256000</v>
      </c>
      <c r="G828" s="45">
        <v>3769932000</v>
      </c>
      <c r="H828" s="45">
        <v>3707244000</v>
      </c>
      <c r="I828" s="43">
        <v>569680000</v>
      </c>
      <c r="J828" s="43">
        <v>417132000</v>
      </c>
      <c r="K828" s="43">
        <v>287715000</v>
      </c>
      <c r="L828" s="45">
        <v>350948000</v>
      </c>
      <c r="M828" s="45">
        <v>6447710</v>
      </c>
      <c r="N828" s="45">
        <v>6037000</v>
      </c>
      <c r="O828" s="45">
        <v>5613000</v>
      </c>
      <c r="P828" s="45">
        <v>1376533000</v>
      </c>
      <c r="Q828" s="45">
        <v>1272622000</v>
      </c>
      <c r="R828" s="45">
        <v>3046626000</v>
      </c>
      <c r="S828" s="45">
        <v>122753000</v>
      </c>
      <c r="T828" s="45">
        <v>3210353999.99999</v>
      </c>
      <c r="U828" s="1"/>
      <c r="V828" s="8">
        <v>5</v>
      </c>
      <c r="W828" s="1"/>
      <c r="X828" s="11">
        <f t="shared" si="324"/>
        <v>0</v>
      </c>
      <c r="Y828" s="5">
        <f t="shared" si="325"/>
        <v>0</v>
      </c>
      <c r="Z828" s="5"/>
      <c r="AA828" s="5">
        <f t="shared" si="326"/>
        <v>0</v>
      </c>
      <c r="AB828" s="5"/>
      <c r="AC828" s="5"/>
      <c r="AD828" s="5"/>
      <c r="AE828" s="5">
        <f t="shared" si="327"/>
        <v>0</v>
      </c>
      <c r="AF828" s="10"/>
      <c r="AG828" s="12">
        <f t="shared" si="328"/>
        <v>0.18962431963188223</v>
      </c>
      <c r="AH828" s="12">
        <f t="shared" si="329"/>
        <v>0.11064708859470145</v>
      </c>
      <c r="AI828" s="12">
        <f t="shared" si="349"/>
        <v>9.4665471169418577E-2</v>
      </c>
      <c r="AJ828" s="12">
        <f t="shared" si="330"/>
        <v>1.2444966371374822E-2</v>
      </c>
      <c r="AK828" s="12">
        <f t="shared" si="331"/>
        <v>-2.7908019084594837E-3</v>
      </c>
      <c r="AL828" s="12">
        <f t="shared" si="332"/>
        <v>-2.8094088960264441E-2</v>
      </c>
      <c r="AM828" s="12">
        <f t="shared" si="333"/>
        <v>-2.8383509055771028E-2</v>
      </c>
      <c r="AN828" s="6">
        <f t="shared" si="334"/>
        <v>465.94155134148406</v>
      </c>
      <c r="AO828" s="6">
        <f t="shared" si="335"/>
        <v>624.47109491469269</v>
      </c>
      <c r="AP828" s="6">
        <f t="shared" si="336"/>
        <v>660.47461250668096</v>
      </c>
      <c r="AQ828" s="6">
        <f t="shared" si="337"/>
        <v>88.353849661352641</v>
      </c>
      <c r="AR828" s="6">
        <f t="shared" si="338"/>
        <v>69.095908563856213</v>
      </c>
      <c r="AS828" s="6">
        <f t="shared" si="339"/>
        <v>62.524140388384112</v>
      </c>
      <c r="AT828" s="12">
        <f t="shared" si="340"/>
        <v>2.0735494392454257E-2</v>
      </c>
      <c r="AU828" s="12">
        <f t="shared" si="341"/>
        <v>9.3860491065846929E-3</v>
      </c>
      <c r="AV828" s="12">
        <f t="shared" si="342"/>
        <v>-2.0135519895314258E-2</v>
      </c>
      <c r="AW828" s="12">
        <f t="shared" si="343"/>
        <v>-1.6519168778293958E-2</v>
      </c>
      <c r="AX828" s="12">
        <f t="shared" si="344"/>
        <v>-2.8383509055771028E-2</v>
      </c>
      <c r="AY828" s="6">
        <f t="shared" si="345"/>
        <v>5573028000</v>
      </c>
      <c r="AZ828" s="13">
        <f t="shared" si="346"/>
        <v>6.2972588689667444E-2</v>
      </c>
      <c r="BA828" s="14">
        <f t="shared" si="347"/>
        <v>9.1476629016264237</v>
      </c>
      <c r="BB828" s="6"/>
      <c r="BC828" s="15"/>
      <c r="BD828" s="13">
        <f>_xlfn.PERCENTRANK.EXC($AX827:$AX$1474,AX828)</f>
        <v>0.61899999999999999</v>
      </c>
      <c r="BE828" s="13">
        <f>_xlfn.PERCENTRANK.EXC($AZ827:$AZ$1474,AZ828)</f>
        <v>0.45400000000000001</v>
      </c>
      <c r="BF828" s="13">
        <f>1-_xlfn.PERCENTRANK.EXC($BA827:$BA$1474,BA828)</f>
        <v>0.73899999999999999</v>
      </c>
      <c r="BG828" s="13">
        <v>0</v>
      </c>
      <c r="BH828" s="16">
        <f t="shared" si="348"/>
        <v>0.51019999999999999</v>
      </c>
    </row>
    <row r="829" spans="1:60" collapsed="1">
      <c r="A829" s="4" t="s">
        <v>2341</v>
      </c>
      <c r="B829" s="4" t="s">
        <v>2342</v>
      </c>
      <c r="C829" s="4" t="s">
        <v>20</v>
      </c>
      <c r="D829" s="4" t="s">
        <v>2228</v>
      </c>
      <c r="E829" s="45">
        <v>69233850530</v>
      </c>
      <c r="F829" s="45">
        <v>230877000000</v>
      </c>
      <c r="G829" s="45">
        <v>132699000000</v>
      </c>
      <c r="H829" s="45">
        <v>144436000000</v>
      </c>
      <c r="I829" s="43">
        <v>250000000</v>
      </c>
      <c r="J829" s="43">
        <v>6657000000</v>
      </c>
      <c r="K829" s="43">
        <v>5052000000</v>
      </c>
      <c r="L829" s="45">
        <v>5518000000</v>
      </c>
      <c r="M829" s="45">
        <v>15235400</v>
      </c>
      <c r="N829" s="45">
        <v>15334400</v>
      </c>
      <c r="O829" s="45">
        <v>16125000</v>
      </c>
      <c r="P829" s="45">
        <v>62940000000</v>
      </c>
      <c r="Q829" s="45">
        <v>1395000000</v>
      </c>
      <c r="R829" s="45">
        <v>5283000000</v>
      </c>
      <c r="S829" s="45">
        <v>15333000000</v>
      </c>
      <c r="T829" s="45">
        <v>63649850530</v>
      </c>
      <c r="U829" s="1">
        <v>20.552617434586299</v>
      </c>
      <c r="V829" s="8">
        <v>2</v>
      </c>
      <c r="W829" s="1"/>
      <c r="X829" s="11">
        <f t="shared" ref="X829:X892" si="350">IF(AX829&lt;-5%,1,0)</f>
        <v>0</v>
      </c>
      <c r="Y829" s="5">
        <f t="shared" si="325"/>
        <v>0</v>
      </c>
      <c r="Z829" s="5"/>
      <c r="AA829" s="5">
        <f t="shared" si="326"/>
        <v>0</v>
      </c>
      <c r="AB829" s="5"/>
      <c r="AC829" s="5"/>
      <c r="AD829" s="17"/>
      <c r="AE829" s="5">
        <f t="shared" si="327"/>
        <v>0</v>
      </c>
      <c r="AF829" s="10"/>
      <c r="AG829" s="12">
        <f t="shared" si="328"/>
        <v>1.0828276528194666E-3</v>
      </c>
      <c r="AH829" s="12">
        <f t="shared" si="329"/>
        <v>5.016616553252097E-2</v>
      </c>
      <c r="AI829" s="12">
        <f t="shared" si="349"/>
        <v>3.8203771912819519E-2</v>
      </c>
      <c r="AJ829" s="12">
        <f t="shared" si="330"/>
        <v>-2.7213936474348888E-2</v>
      </c>
      <c r="AK829" s="12">
        <f t="shared" si="331"/>
        <v>1.4225752737601738E-2</v>
      </c>
      <c r="AL829" s="12">
        <f t="shared" si="332"/>
        <v>0.19963605788858207</v>
      </c>
      <c r="AM829" s="12">
        <f t="shared" si="333"/>
        <v>-3.0791554448879821E-2</v>
      </c>
      <c r="AN829" s="6">
        <f t="shared" si="334"/>
        <v>15153.983485829056</v>
      </c>
      <c r="AO829" s="6">
        <f t="shared" si="335"/>
        <v>8653.6806135225379</v>
      </c>
      <c r="AP829" s="6">
        <f t="shared" si="336"/>
        <v>8957.271317829458</v>
      </c>
      <c r="AQ829" s="6">
        <f t="shared" si="337"/>
        <v>16.409152368825236</v>
      </c>
      <c r="AR829" s="6">
        <f t="shared" si="338"/>
        <v>434.12197412353925</v>
      </c>
      <c r="AS829" s="6">
        <f t="shared" si="339"/>
        <v>342.20155038759691</v>
      </c>
      <c r="AT829" s="12">
        <f t="shared" si="340"/>
        <v>-3.0455865101503221E-2</v>
      </c>
      <c r="AU829" s="12">
        <f t="shared" si="341"/>
        <v>5.7633621818216074E-3</v>
      </c>
      <c r="AV829" s="12">
        <f t="shared" si="342"/>
        <v>0.19563812388843771</v>
      </c>
      <c r="AW829" s="12">
        <f t="shared" si="343"/>
        <v>-3.8878334314285223E-2</v>
      </c>
      <c r="AX829" s="12">
        <f t="shared" si="344"/>
        <v>-3.8878334314285223E-2</v>
      </c>
      <c r="AY829" s="6">
        <f t="shared" si="345"/>
        <v>54285000000</v>
      </c>
      <c r="AZ829" s="13">
        <f t="shared" si="346"/>
        <v>0.10164870590402506</v>
      </c>
      <c r="BA829" s="14">
        <f t="shared" si="347"/>
        <v>11.534949353026459</v>
      </c>
      <c r="BB829" s="6"/>
      <c r="BC829" s="15"/>
      <c r="BD829" s="13">
        <f>_xlfn.PERCENTRANK.EXC($AX828:$AX$1474,AX829)</f>
        <v>0.56399999999999995</v>
      </c>
      <c r="BE829" s="13">
        <f>_xlfn.PERCENTRANK.EXC($AZ828:$AZ$1474,AZ829)</f>
        <v>0.70899999999999996</v>
      </c>
      <c r="BF829" s="13">
        <f>1-_xlfn.PERCENTRANK.EXC($BA828:$BA$1474,BA829)</f>
        <v>0.63800000000000001</v>
      </c>
      <c r="BG829" s="13">
        <v>0</v>
      </c>
      <c r="BH829" s="16">
        <f t="shared" si="348"/>
        <v>0.50980000000000003</v>
      </c>
    </row>
    <row r="830" spans="1:60" collapsed="1">
      <c r="A830" s="4" t="s">
        <v>649</v>
      </c>
      <c r="B830" s="4" t="s">
        <v>650</v>
      </c>
      <c r="C830" s="4" t="s">
        <v>20</v>
      </c>
      <c r="D830" s="4" t="s">
        <v>638</v>
      </c>
      <c r="E830" s="45">
        <v>6082862000</v>
      </c>
      <c r="F830" s="45">
        <v>22917877000</v>
      </c>
      <c r="G830" s="45">
        <v>18031026000</v>
      </c>
      <c r="H830" s="45">
        <v>31041069000</v>
      </c>
      <c r="I830" s="43">
        <v>1990721000</v>
      </c>
      <c r="J830" s="43">
        <v>447193000</v>
      </c>
      <c r="K830" s="43">
        <v>876859000</v>
      </c>
      <c r="L830" s="45">
        <v>1035320000</v>
      </c>
      <c r="M830" s="45">
        <v>3988250</v>
      </c>
      <c r="N830" s="45">
        <v>3833240</v>
      </c>
      <c r="O830" s="45">
        <v>3841630</v>
      </c>
      <c r="P830" s="45">
        <v>7339735000</v>
      </c>
      <c r="Q830" s="45">
        <v>5441485000</v>
      </c>
      <c r="R830" s="45">
        <v>9831027000</v>
      </c>
      <c r="S830" s="45">
        <v>5336728000</v>
      </c>
      <c r="T830" s="45">
        <v>8197631999.9999905</v>
      </c>
      <c r="U830" s="1">
        <v>7.4146522474613201</v>
      </c>
      <c r="V830" s="8">
        <v>5</v>
      </c>
      <c r="W830" s="1">
        <v>1.35558036360595</v>
      </c>
      <c r="X830" s="11">
        <f t="shared" si="350"/>
        <v>0</v>
      </c>
      <c r="Y830" s="5">
        <f t="shared" si="325"/>
        <v>0</v>
      </c>
      <c r="Z830" s="5"/>
      <c r="AA830" s="5">
        <f t="shared" si="326"/>
        <v>0</v>
      </c>
      <c r="AB830" s="5"/>
      <c r="AC830" s="5"/>
      <c r="AD830" s="5"/>
      <c r="AE830" s="17">
        <f t="shared" si="327"/>
        <v>0</v>
      </c>
      <c r="AF830" s="10"/>
      <c r="AG830" s="12">
        <f t="shared" si="328"/>
        <v>8.6863237812123698E-2</v>
      </c>
      <c r="AH830" s="12">
        <f t="shared" si="329"/>
        <v>2.4801306370474979E-2</v>
      </c>
      <c r="AI830" s="12">
        <f t="shared" si="349"/>
        <v>3.3353232776873763E-2</v>
      </c>
      <c r="AJ830" s="12">
        <f t="shared" si="330"/>
        <v>1.8006902359456456E-2</v>
      </c>
      <c r="AK830" s="12">
        <f t="shared" si="331"/>
        <v>9.4761136073410412E-2</v>
      </c>
      <c r="AL830" s="12">
        <f t="shared" si="332"/>
        <v>-3.7727899189459513E-2</v>
      </c>
      <c r="AM830" s="12">
        <f t="shared" si="333"/>
        <v>0.15017326316523105</v>
      </c>
      <c r="AN830" s="6">
        <f t="shared" si="334"/>
        <v>5746.3491506299752</v>
      </c>
      <c r="AO830" s="6">
        <f t="shared" si="335"/>
        <v>4703.8604418194527</v>
      </c>
      <c r="AP830" s="6">
        <f t="shared" si="336"/>
        <v>8080.1818498918428</v>
      </c>
      <c r="AQ830" s="6">
        <f t="shared" si="337"/>
        <v>499.14649282266657</v>
      </c>
      <c r="AR830" s="6">
        <f t="shared" si="338"/>
        <v>116.66188394152205</v>
      </c>
      <c r="AS830" s="6">
        <f t="shared" si="339"/>
        <v>269.50018611891306</v>
      </c>
      <c r="AT830" s="12">
        <f t="shared" si="340"/>
        <v>2.0252330701362009E-2</v>
      </c>
      <c r="AU830" s="12">
        <f t="shared" si="341"/>
        <v>9.4362285612511254E-2</v>
      </c>
      <c r="AV830" s="12">
        <f t="shared" si="342"/>
        <v>-3.5605405675145585E-2</v>
      </c>
      <c r="AW830" s="12">
        <f t="shared" si="343"/>
        <v>0.14975422459963816</v>
      </c>
      <c r="AX830" s="12">
        <f t="shared" si="344"/>
        <v>-3.7727899189459513E-2</v>
      </c>
      <c r="AY830" s="6">
        <f t="shared" si="345"/>
        <v>17275519000</v>
      </c>
      <c r="AZ830" s="13">
        <f t="shared" si="346"/>
        <v>5.9929892699605733E-2</v>
      </c>
      <c r="BA830" s="14">
        <f t="shared" si="347"/>
        <v>7.9179693234941748</v>
      </c>
      <c r="BB830" s="6"/>
      <c r="BC830" s="15"/>
      <c r="BD830" s="13">
        <f>_xlfn.PERCENTRANK.EXC($AX829:$AX$1474,AX830)</f>
        <v>0.57299999999999995</v>
      </c>
      <c r="BE830" s="13">
        <f>_xlfn.PERCENTRANK.EXC($AZ829:$AZ$1474,AZ830)</f>
        <v>0.41399999999999998</v>
      </c>
      <c r="BF830" s="13">
        <f>1-_xlfn.PERCENTRANK.EXC($BA829:$BA$1474,BA830)</f>
        <v>0.77900000000000003</v>
      </c>
      <c r="BG830" s="13">
        <v>0</v>
      </c>
      <c r="BH830" s="16">
        <f t="shared" si="348"/>
        <v>0.50900000000000001</v>
      </c>
    </row>
    <row r="831" spans="1:60" collapsed="1">
      <c r="A831" s="4" t="s">
        <v>2716</v>
      </c>
      <c r="B831" s="4" t="s">
        <v>2717</v>
      </c>
      <c r="C831" s="4" t="s">
        <v>20</v>
      </c>
      <c r="D831" s="4" t="s">
        <v>2543</v>
      </c>
      <c r="E831" s="45">
        <v>23928900000</v>
      </c>
      <c r="F831" s="45">
        <v>23788530000</v>
      </c>
      <c r="G831" s="45">
        <v>26139234000</v>
      </c>
      <c r="H831" s="45">
        <v>38129976000</v>
      </c>
      <c r="I831" s="43">
        <v>2523676000</v>
      </c>
      <c r="J831" s="43">
        <v>2268054000</v>
      </c>
      <c r="K831" s="43">
        <v>3309281000</v>
      </c>
      <c r="L831" s="45">
        <v>1860792000</v>
      </c>
      <c r="M831" s="45">
        <v>8286000</v>
      </c>
      <c r="N831" s="45">
        <v>8286000</v>
      </c>
      <c r="O831" s="45">
        <v>8261000</v>
      </c>
      <c r="P831" s="45">
        <v>10810721000</v>
      </c>
      <c r="Q831" s="45">
        <v>5872472000</v>
      </c>
      <c r="R831" s="45">
        <v>18540780000</v>
      </c>
      <c r="S831" s="45">
        <v>7576828000</v>
      </c>
      <c r="T831" s="45">
        <v>17471288000</v>
      </c>
      <c r="U831" s="1">
        <v>8.8557428063753694</v>
      </c>
      <c r="V831" s="8"/>
      <c r="W831" s="1"/>
      <c r="X831" s="11">
        <f t="shared" si="350"/>
        <v>0</v>
      </c>
      <c r="Y831" s="5">
        <f t="shared" si="325"/>
        <v>0</v>
      </c>
      <c r="Z831" s="5"/>
      <c r="AA831" s="5">
        <f t="shared" si="326"/>
        <v>0</v>
      </c>
      <c r="AB831" s="5"/>
      <c r="AC831" s="5"/>
      <c r="AD831" s="5"/>
      <c r="AE831" s="17">
        <f t="shared" si="327"/>
        <v>0</v>
      </c>
      <c r="AF831" s="10"/>
      <c r="AG831" s="12">
        <f t="shared" si="328"/>
        <v>0.10608793397490303</v>
      </c>
      <c r="AH831" s="12">
        <f t="shared" si="329"/>
        <v>8.6768189151985101E-2</v>
      </c>
      <c r="AI831" s="12">
        <f t="shared" si="349"/>
        <v>4.8801289568081552E-2</v>
      </c>
      <c r="AJ831" s="12">
        <f t="shared" si="330"/>
        <v>2.8141473004061002E-2</v>
      </c>
      <c r="AK831" s="12">
        <f t="shared" si="331"/>
        <v>6.4949333023998079E-2</v>
      </c>
      <c r="AL831" s="12">
        <f t="shared" si="332"/>
        <v>-1.7764688340032642E-2</v>
      </c>
      <c r="AM831" s="12">
        <f t="shared" si="333"/>
        <v>-3.2448538449651232E-2</v>
      </c>
      <c r="AN831" s="6">
        <f t="shared" si="334"/>
        <v>2870.9304851556844</v>
      </c>
      <c r="AO831" s="6">
        <f t="shared" si="335"/>
        <v>3154.6263577118029</v>
      </c>
      <c r="AP831" s="6">
        <f t="shared" si="336"/>
        <v>4615.661057983295</v>
      </c>
      <c r="AQ831" s="6">
        <f t="shared" si="337"/>
        <v>304.57108375573256</v>
      </c>
      <c r="AR831" s="6">
        <f t="shared" si="338"/>
        <v>273.7212165097755</v>
      </c>
      <c r="AS831" s="6">
        <f t="shared" si="339"/>
        <v>225.25021183876044</v>
      </c>
      <c r="AT831" s="12">
        <f t="shared" si="340"/>
        <v>2.832423825301178E-2</v>
      </c>
      <c r="AU831" s="12">
        <f t="shared" si="341"/>
        <v>6.5485793989482177E-2</v>
      </c>
      <c r="AV831" s="12">
        <f t="shared" si="342"/>
        <v>-1.7590083496266118E-2</v>
      </c>
      <c r="AW831" s="12">
        <f t="shared" si="343"/>
        <v>-3.196114099784475E-2</v>
      </c>
      <c r="AX831" s="12">
        <f t="shared" si="344"/>
        <v>-3.2448538449651232E-2</v>
      </c>
      <c r="AY831" s="6">
        <f t="shared" si="345"/>
        <v>27647145000</v>
      </c>
      <c r="AZ831" s="13">
        <f t="shared" si="346"/>
        <v>6.7305032761972347E-2</v>
      </c>
      <c r="BA831" s="14">
        <f t="shared" si="347"/>
        <v>9.3891676232485946</v>
      </c>
      <c r="BB831" s="6"/>
      <c r="BC831" s="15"/>
      <c r="BD831" s="13">
        <f>_xlfn.PERCENTRANK.EXC($AX830:$AX$1474,AX831)</f>
        <v>0.59899999999999998</v>
      </c>
      <c r="BE831" s="13">
        <f>_xlfn.PERCENTRANK.EXC($AZ830:$AZ$1474,AZ831)</f>
        <v>0.5</v>
      </c>
      <c r="BF831" s="13">
        <f>1-_xlfn.PERCENTRANK.EXC($BA830:$BA$1474,BA831)</f>
        <v>0.72299999999999998</v>
      </c>
      <c r="BG831" s="13">
        <v>0</v>
      </c>
      <c r="BH831" s="16">
        <f t="shared" si="348"/>
        <v>0.50900000000000001</v>
      </c>
    </row>
    <row r="832" spans="1:60" collapsed="1">
      <c r="A832" s="4" t="s">
        <v>2163</v>
      </c>
      <c r="B832" s="4" t="s">
        <v>2164</v>
      </c>
      <c r="C832" s="4" t="s">
        <v>20</v>
      </c>
      <c r="D832" s="4" t="s">
        <v>2076</v>
      </c>
      <c r="E832" s="45">
        <v>99216000000</v>
      </c>
      <c r="F832" s="45">
        <v>582862000000</v>
      </c>
      <c r="G832" s="45">
        <v>631002000000</v>
      </c>
      <c r="H832" s="45">
        <v>642953000000</v>
      </c>
      <c r="I832" s="43">
        <v>4959000000</v>
      </c>
      <c r="J832" s="43">
        <v>3856000000</v>
      </c>
      <c r="K832" s="43">
        <v>4400000000</v>
      </c>
      <c r="L832" s="45">
        <v>5836000000</v>
      </c>
      <c r="M832" s="45">
        <v>13028500</v>
      </c>
      <c r="N832" s="45">
        <v>12721000</v>
      </c>
      <c r="O832" s="45">
        <v>12687000</v>
      </c>
      <c r="P832" s="45">
        <v>113512000000</v>
      </c>
      <c r="Q832" s="45">
        <v>16474000000</v>
      </c>
      <c r="R832" s="45">
        <v>15820000000</v>
      </c>
      <c r="S832" s="45">
        <v>123171000000</v>
      </c>
      <c r="T832" s="45">
        <v>102402600000</v>
      </c>
      <c r="U832" s="1">
        <v>17.690371327446201</v>
      </c>
      <c r="V832" s="8">
        <v>3</v>
      </c>
      <c r="W832" s="1">
        <v>0.27903015729886799</v>
      </c>
      <c r="X832" s="11">
        <f t="shared" si="350"/>
        <v>0</v>
      </c>
      <c r="Y832" s="5">
        <f t="shared" si="325"/>
        <v>0</v>
      </c>
      <c r="Z832" s="5"/>
      <c r="AA832" s="5">
        <f t="shared" si="326"/>
        <v>0</v>
      </c>
      <c r="AB832" s="5"/>
      <c r="AC832" s="5"/>
      <c r="AD832" s="5"/>
      <c r="AE832" s="5">
        <f t="shared" si="327"/>
        <v>0</v>
      </c>
      <c r="AF832" s="10"/>
      <c r="AG832" s="12">
        <f t="shared" si="328"/>
        <v>8.5080173351496577E-3</v>
      </c>
      <c r="AH832" s="12">
        <f t="shared" si="329"/>
        <v>6.1109156547839785E-3</v>
      </c>
      <c r="AI832" s="12">
        <f t="shared" si="349"/>
        <v>9.0768687602359732E-3</v>
      </c>
      <c r="AJ832" s="12">
        <f t="shared" si="330"/>
        <v>5.7885229532348426E-3</v>
      </c>
      <c r="AK832" s="12">
        <f t="shared" si="331"/>
        <v>3.131993573217251E-3</v>
      </c>
      <c r="AL832" s="12">
        <f t="shared" si="332"/>
        <v>9.6249377529411539E-3</v>
      </c>
      <c r="AM832" s="12">
        <f t="shared" si="333"/>
        <v>7.1510364727360276E-2</v>
      </c>
      <c r="AN832" s="6">
        <f t="shared" si="334"/>
        <v>44737.460183443989</v>
      </c>
      <c r="AO832" s="6">
        <f t="shared" si="335"/>
        <v>49603.175850955115</v>
      </c>
      <c r="AP832" s="6">
        <f t="shared" si="336"/>
        <v>50678.095688500041</v>
      </c>
      <c r="AQ832" s="6">
        <f t="shared" si="337"/>
        <v>380.62708677130905</v>
      </c>
      <c r="AR832" s="6">
        <f t="shared" si="338"/>
        <v>303.12082383460421</v>
      </c>
      <c r="AS832" s="6">
        <f t="shared" si="339"/>
        <v>459.9984235831954</v>
      </c>
      <c r="AT832" s="12">
        <f t="shared" si="340"/>
        <v>7.3612318371001351E-3</v>
      </c>
      <c r="AU832" s="12">
        <f t="shared" si="341"/>
        <v>3.5795444225923401E-3</v>
      </c>
      <c r="AV832" s="12">
        <f t="shared" si="342"/>
        <v>1.1203645476025814E-2</v>
      </c>
      <c r="AW832" s="12">
        <f t="shared" si="343"/>
        <v>7.1988422826314347E-2</v>
      </c>
      <c r="AX832" s="12">
        <f t="shared" si="344"/>
        <v>3.131993573217251E-3</v>
      </c>
      <c r="AY832" s="6">
        <f t="shared" si="345"/>
        <v>22635000000</v>
      </c>
      <c r="AZ832" s="13">
        <f t="shared" si="346"/>
        <v>0.25783079301965983</v>
      </c>
      <c r="BA832" s="14">
        <f t="shared" si="347"/>
        <v>17.546710075394106</v>
      </c>
      <c r="BB832" s="6"/>
      <c r="BC832" s="15"/>
      <c r="BD832" s="13">
        <f>_xlfn.PERCENTRANK.EXC($AX831:$AX$1474,AX832)</f>
        <v>0.80100000000000005</v>
      </c>
      <c r="BE832" s="13">
        <f>_xlfn.PERCENTRANK.EXC($AZ831:$AZ$1474,AZ832)</f>
        <v>0.93400000000000005</v>
      </c>
      <c r="BF832" s="13">
        <f>1-_xlfn.PERCENTRANK.EXC($BA831:$BA$1474,BA832)</f>
        <v>0.39600000000000002</v>
      </c>
      <c r="BG832" s="13">
        <v>0</v>
      </c>
      <c r="BH832" s="16">
        <f t="shared" si="348"/>
        <v>0.50540000000000007</v>
      </c>
    </row>
    <row r="833" spans="1:60" collapsed="1">
      <c r="A833" s="4" t="s">
        <v>266</v>
      </c>
      <c r="B833" s="4" t="s">
        <v>267</v>
      </c>
      <c r="C833" s="4" t="s">
        <v>20</v>
      </c>
      <c r="D833" s="4" t="s">
        <v>261</v>
      </c>
      <c r="E833" s="45">
        <v>108720000000</v>
      </c>
      <c r="F833" s="45">
        <v>90863000000</v>
      </c>
      <c r="G833" s="45">
        <v>82995000000</v>
      </c>
      <c r="H833" s="45">
        <v>74655000000</v>
      </c>
      <c r="I833" s="43">
        <v>5263000000</v>
      </c>
      <c r="J833" s="43">
        <v>3830000000</v>
      </c>
      <c r="K833" s="43">
        <v>1001000000</v>
      </c>
      <c r="L833" s="45">
        <v>6087000000</v>
      </c>
      <c r="M833" s="45">
        <v>53103820</v>
      </c>
      <c r="N833" s="45">
        <v>38125000</v>
      </c>
      <c r="O833" s="45">
        <v>33581000</v>
      </c>
      <c r="P833" s="45">
        <v>13311000000</v>
      </c>
      <c r="Q833" s="45">
        <v>11874000000</v>
      </c>
      <c r="R833" s="45">
        <v>28399000000</v>
      </c>
      <c r="S833" s="45">
        <v>9189000000</v>
      </c>
      <c r="T833" s="45">
        <v>88746000000.000107</v>
      </c>
      <c r="U833" s="1">
        <v>20.881780908907899</v>
      </c>
      <c r="V833" s="8">
        <v>3</v>
      </c>
      <c r="W833" s="1"/>
      <c r="X833" s="11">
        <f t="shared" si="350"/>
        <v>0</v>
      </c>
      <c r="Y833" s="5">
        <f t="shared" si="325"/>
        <v>0</v>
      </c>
      <c r="Z833" s="5"/>
      <c r="AA833" s="5">
        <f t="shared" si="326"/>
        <v>0</v>
      </c>
      <c r="AB833" s="5"/>
      <c r="AC833" s="5"/>
      <c r="AD833" s="5"/>
      <c r="AE833" s="17">
        <f t="shared" si="327"/>
        <v>0</v>
      </c>
      <c r="AF833" s="10"/>
      <c r="AG833" s="12">
        <f t="shared" si="328"/>
        <v>5.7922366639886425E-2</v>
      </c>
      <c r="AH833" s="12">
        <f t="shared" si="329"/>
        <v>4.6147358274594853E-2</v>
      </c>
      <c r="AI833" s="12">
        <f t="shared" si="349"/>
        <v>8.153506128189672E-2</v>
      </c>
      <c r="AJ833" s="12">
        <f t="shared" si="330"/>
        <v>-1.1490845187111187E-2</v>
      </c>
      <c r="AK833" s="12">
        <f t="shared" si="331"/>
        <v>-1.7495620104671539E-2</v>
      </c>
      <c r="AL833" s="12">
        <f t="shared" si="332"/>
        <v>8.5928343325307743E-3</v>
      </c>
      <c r="AM833" s="12">
        <f t="shared" si="333"/>
        <v>8.0274408765729444E-2</v>
      </c>
      <c r="AN833" s="6">
        <f t="shared" si="334"/>
        <v>1711.0445161948801</v>
      </c>
      <c r="AO833" s="6">
        <f t="shared" si="335"/>
        <v>2176.9180327868853</v>
      </c>
      <c r="AP833" s="6">
        <f t="shared" si="336"/>
        <v>2223.1321282868289</v>
      </c>
      <c r="AQ833" s="6">
        <f t="shared" si="337"/>
        <v>99.107747804206923</v>
      </c>
      <c r="AR833" s="6">
        <f t="shared" si="338"/>
        <v>100.45901639344262</v>
      </c>
      <c r="AS833" s="6">
        <f t="shared" si="339"/>
        <v>181.26321431762008</v>
      </c>
      <c r="AT833" s="12">
        <f t="shared" si="340"/>
        <v>1.5519971095338647E-2</v>
      </c>
      <c r="AU833" s="12">
        <f t="shared" si="341"/>
        <v>3.5072928834338768E-3</v>
      </c>
      <c r="AV833" s="12">
        <f t="shared" si="342"/>
        <v>3.6152433168120668E-2</v>
      </c>
      <c r="AW833" s="12">
        <f t="shared" si="343"/>
        <v>0.10336734338755882</v>
      </c>
      <c r="AX833" s="12">
        <f t="shared" si="344"/>
        <v>-1.7495620104671539E-2</v>
      </c>
      <c r="AY833" s="6">
        <f t="shared" si="345"/>
        <v>44395000000</v>
      </c>
      <c r="AZ833" s="13">
        <f t="shared" si="346"/>
        <v>0.13711003491384166</v>
      </c>
      <c r="BA833" s="14">
        <f t="shared" si="347"/>
        <v>14.579595860029588</v>
      </c>
      <c r="BB833" s="6"/>
      <c r="BC833" s="15"/>
      <c r="BD833" s="13">
        <f>_xlfn.PERCENTRANK.EXC($AX832:$AX$1474,AX833)</f>
        <v>0.66600000000000004</v>
      </c>
      <c r="BE833" s="13">
        <f>_xlfn.PERCENTRANK.EXC($AZ832:$AZ$1474,AZ833)</f>
        <v>0.82899999999999996</v>
      </c>
      <c r="BF833" s="13">
        <f>1-_xlfn.PERCENTRANK.EXC($BA832:$BA$1474,BA833)</f>
        <v>0.52700000000000002</v>
      </c>
      <c r="BG833" s="13">
        <v>0</v>
      </c>
      <c r="BH833" s="16">
        <f t="shared" si="348"/>
        <v>0.50980000000000003</v>
      </c>
    </row>
    <row r="834" spans="1:60" collapsed="1">
      <c r="A834" s="4" t="s">
        <v>2919</v>
      </c>
      <c r="B834" s="4" t="s">
        <v>2920</v>
      </c>
      <c r="C834" s="4" t="s">
        <v>20</v>
      </c>
      <c r="D834" s="4" t="s">
        <v>2852</v>
      </c>
      <c r="E834" s="45">
        <v>217115529984</v>
      </c>
      <c r="F834" s="45">
        <v>405139000000</v>
      </c>
      <c r="G834" s="45">
        <v>459070000000</v>
      </c>
      <c r="H834" s="45">
        <v>553124000000</v>
      </c>
      <c r="I834" s="43">
        <v>26079000000</v>
      </c>
      <c r="J834" s="43">
        <v>7905000000</v>
      </c>
      <c r="K834" s="43">
        <v>14236000000</v>
      </c>
      <c r="L834" s="45">
        <v>15556000000</v>
      </c>
      <c r="M834" s="45">
        <v>90904000</v>
      </c>
      <c r="N834" s="45">
        <v>91207000</v>
      </c>
      <c r="O834" s="45">
        <v>91316000</v>
      </c>
      <c r="P834" s="45">
        <v>96788000000</v>
      </c>
      <c r="Q834" s="45">
        <v>71798000000</v>
      </c>
      <c r="R834" s="45">
        <v>104833000000</v>
      </c>
      <c r="S834" s="45">
        <v>64189000000</v>
      </c>
      <c r="T834" s="45">
        <v>159599124958</v>
      </c>
      <c r="U834" s="1">
        <v>6.4322545600850098</v>
      </c>
      <c r="V834" s="8">
        <v>2</v>
      </c>
      <c r="W834" s="1"/>
      <c r="X834" s="11">
        <f t="shared" si="350"/>
        <v>0</v>
      </c>
      <c r="Y834" s="5">
        <f t="shared" ref="Y834:Y897" si="351">IF(V834&gt;6,1,0)</f>
        <v>0</v>
      </c>
      <c r="Z834" s="5"/>
      <c r="AA834" s="5">
        <f t="shared" ref="AA834:AA897" si="352">IF(W834&gt;3.5,1,0)</f>
        <v>0</v>
      </c>
      <c r="AB834" s="5"/>
      <c r="AC834" s="5"/>
      <c r="AD834" s="5"/>
      <c r="AE834" s="11">
        <f t="shared" ref="AE834:AE897" si="353">SUM(X834:AD834)</f>
        <v>0</v>
      </c>
      <c r="AF834" s="10"/>
      <c r="AG834" s="12">
        <f t="shared" ref="AG834:AG897" si="354">I834/F834</f>
        <v>6.4370500001234149E-2</v>
      </c>
      <c r="AH834" s="12">
        <f t="shared" ref="AH834:AH897" si="355">J834/G834</f>
        <v>1.721959614002222E-2</v>
      </c>
      <c r="AI834" s="12">
        <f t="shared" si="349"/>
        <v>2.8123892653365248E-2</v>
      </c>
      <c r="AJ834" s="12">
        <f t="shared" ref="AJ834:AJ897" si="356">(H834/F834)^(1/17)-1</f>
        <v>1.8483567899830078E-2</v>
      </c>
      <c r="AK834" s="12">
        <f t="shared" ref="AK834:AK897" si="357">(H834/G834)^(1/6)-1</f>
        <v>3.1550748090759084E-2</v>
      </c>
      <c r="AL834" s="12">
        <f t="shared" ref="AL834:AL897" si="358">((H834*AI834)/(F834*AG834))^(1/17)-1</f>
        <v>-2.993594645901565E-2</v>
      </c>
      <c r="AM834" s="12">
        <f t="shared" ref="AM834:AM897" si="359">((H834*AI834)/(G834*AH834))^(1/6)-1</f>
        <v>0.11943619093279634</v>
      </c>
      <c r="AN834" s="6">
        <f t="shared" ref="AN834:AN897" si="360">F834/M834</f>
        <v>4456.7785796004573</v>
      </c>
      <c r="AO834" s="6">
        <f t="shared" ref="AO834:AO897" si="361">G834/N834</f>
        <v>5033.2759546964598</v>
      </c>
      <c r="AP834" s="6">
        <f t="shared" ref="AP834:AP897" si="362">H834/O834</f>
        <v>6057.2517412063607</v>
      </c>
      <c r="AQ834" s="6">
        <f t="shared" ref="AQ834:AQ897" si="363">AN834*AG834</f>
        <v>286.88506556367156</v>
      </c>
      <c r="AR834" s="6">
        <f t="shared" ref="AR834:AR897" si="364">AO834*AH834</f>
        <v>86.670979201157806</v>
      </c>
      <c r="AS834" s="6">
        <f t="shared" ref="AS834:AS897" si="365">AP834*AI834</f>
        <v>170.35349774409744</v>
      </c>
      <c r="AT834" s="12">
        <f t="shared" ref="AT834:AT897" si="366">(AP834/AN834)^(1/17)-1</f>
        <v>1.821268645666585E-2</v>
      </c>
      <c r="AU834" s="12">
        <f t="shared" ref="AU834:AU897" si="367">(AP834/AO834)^(1/6)-1</f>
        <v>3.1345426287484379E-2</v>
      </c>
      <c r="AV834" s="12">
        <f t="shared" ref="AV834:AV897" si="368">(AS834/AQ834)^(1/17)-1</f>
        <v>-3.0193949984125945E-2</v>
      </c>
      <c r="AW834" s="12">
        <f t="shared" ref="AW834:AW897" si="369">(AS834/AR834)^(1/6)-1</f>
        <v>0.11921337624549277</v>
      </c>
      <c r="AX834" s="12">
        <f t="shared" ref="AX834:AX897" si="370">MIN(AJ834:AM834,AT834:AW834)</f>
        <v>-3.0193949984125945E-2</v>
      </c>
      <c r="AY834" s="6">
        <f t="shared" ref="AY834:AY897" si="371">MAX(P834,0)+MAX(Q834,0)+MAX(R834,0)-MAX(S834,0)</f>
        <v>209230000000</v>
      </c>
      <c r="AZ834" s="13">
        <f t="shared" ref="AZ834:AZ897" si="372">IF(AY834&gt;0,(H834*AI834)/AY834,1000%)</f>
        <v>7.4348802752951304E-2</v>
      </c>
      <c r="BA834" s="14">
        <f t="shared" ref="BA834:BA897" si="373">IF(AI834&gt;0,T834/(H834*AI834),100000)</f>
        <v>10.259650614425302</v>
      </c>
      <c r="BB834" s="6"/>
      <c r="BC834" s="15"/>
      <c r="BD834" s="13">
        <f>_xlfn.PERCENTRANK.EXC($AX833:$AX$1474,AX834)</f>
        <v>0.61199999999999999</v>
      </c>
      <c r="BE834" s="13">
        <f>_xlfn.PERCENTRANK.EXC($AZ833:$AZ$1474,AZ834)</f>
        <v>0.54700000000000004</v>
      </c>
      <c r="BF834" s="13">
        <f>1-_xlfn.PERCENTRANK.EXC($BA833:$BA$1474,BA834)</f>
        <v>0.68900000000000006</v>
      </c>
      <c r="BG834" s="13">
        <v>0</v>
      </c>
      <c r="BH834" s="16">
        <f t="shared" ref="BH834:BH897" si="374">IF(AE834=0,20%*BD834+20%*BE834+40%*BF834+20%*BG834,0)</f>
        <v>0.50740000000000007</v>
      </c>
    </row>
    <row r="835" spans="1:60" collapsed="1">
      <c r="A835" s="4" t="s">
        <v>1556</v>
      </c>
      <c r="B835" s="4" t="s">
        <v>1557</v>
      </c>
      <c r="C835" s="4" t="s">
        <v>20</v>
      </c>
      <c r="D835" s="4" t="s">
        <v>1491</v>
      </c>
      <c r="E835" s="45">
        <v>11050000000</v>
      </c>
      <c r="F835" s="45">
        <v>13778257000</v>
      </c>
      <c r="G835" s="45">
        <v>12502282000</v>
      </c>
      <c r="H835" s="45">
        <v>14424344000</v>
      </c>
      <c r="I835" s="43">
        <v>1242588000</v>
      </c>
      <c r="J835" s="43">
        <v>1375024000</v>
      </c>
      <c r="K835" s="43">
        <v>1127145000</v>
      </c>
      <c r="L835" s="45">
        <v>1592760000</v>
      </c>
      <c r="M835" s="45">
        <v>9990650</v>
      </c>
      <c r="N835" s="45">
        <v>9960000</v>
      </c>
      <c r="O835" s="45">
        <v>9958000</v>
      </c>
      <c r="P835" s="45">
        <v>1889762000</v>
      </c>
      <c r="Q835" s="45"/>
      <c r="R835" s="45">
        <v>26841189000</v>
      </c>
      <c r="S835" s="45">
        <v>509496000</v>
      </c>
      <c r="T835" s="45">
        <v>16562893000</v>
      </c>
      <c r="U835" s="1">
        <v>7.04007645709114</v>
      </c>
      <c r="V835" s="8">
        <v>5</v>
      </c>
      <c r="W835" s="1">
        <v>1.87163493282522</v>
      </c>
      <c r="X835" s="11">
        <f t="shared" si="350"/>
        <v>0</v>
      </c>
      <c r="Y835" s="5">
        <f t="shared" si="351"/>
        <v>0</v>
      </c>
      <c r="Z835" s="5"/>
      <c r="AA835" s="5">
        <f t="shared" si="352"/>
        <v>0</v>
      </c>
      <c r="AB835" s="5"/>
      <c r="AC835" s="5"/>
      <c r="AD835" s="5"/>
      <c r="AE835" s="5">
        <f t="shared" si="353"/>
        <v>0</v>
      </c>
      <c r="AF835" s="10"/>
      <c r="AG835" s="12">
        <f t="shared" si="354"/>
        <v>9.0184701882103091E-2</v>
      </c>
      <c r="AH835" s="12">
        <f t="shared" si="355"/>
        <v>0.10998184171497652</v>
      </c>
      <c r="AI835" s="12">
        <f t="shared" si="349"/>
        <v>0.11042165938360871</v>
      </c>
      <c r="AJ835" s="12">
        <f t="shared" si="356"/>
        <v>2.6992579151774443E-3</v>
      </c>
      <c r="AK835" s="12">
        <f t="shared" si="357"/>
        <v>2.412066629309173E-2</v>
      </c>
      <c r="AL835" s="12">
        <f t="shared" si="358"/>
        <v>1.4711401702663274E-2</v>
      </c>
      <c r="AM835" s="12">
        <f t="shared" si="359"/>
        <v>2.4802108584531357E-2</v>
      </c>
      <c r="AN835" s="6">
        <f t="shared" si="360"/>
        <v>1379.1151726864618</v>
      </c>
      <c r="AO835" s="6">
        <f t="shared" si="361"/>
        <v>1255.2491967871485</v>
      </c>
      <c r="AP835" s="6">
        <f t="shared" si="362"/>
        <v>1448.5181763406306</v>
      </c>
      <c r="AQ835" s="6">
        <f t="shared" si="363"/>
        <v>124.37509070981369</v>
      </c>
      <c r="AR835" s="6">
        <f t="shared" si="364"/>
        <v>138.05461847389557</v>
      </c>
      <c r="AS835" s="6">
        <f t="shared" si="365"/>
        <v>159.94778067885116</v>
      </c>
      <c r="AT835" s="12">
        <f t="shared" si="366"/>
        <v>2.8923496318529196E-3</v>
      </c>
      <c r="AU835" s="12">
        <f t="shared" si="367"/>
        <v>2.415494476177571E-2</v>
      </c>
      <c r="AV835" s="12">
        <f t="shared" si="368"/>
        <v>1.4906806620875956E-2</v>
      </c>
      <c r="AW835" s="12">
        <f t="shared" si="369"/>
        <v>2.4836409861854092E-2</v>
      </c>
      <c r="AX835" s="12">
        <f t="shared" si="370"/>
        <v>2.6992579151774443E-3</v>
      </c>
      <c r="AY835" s="6">
        <f t="shared" si="371"/>
        <v>28221455000</v>
      </c>
      <c r="AZ835" s="13">
        <f t="shared" si="372"/>
        <v>5.6437912219621564E-2</v>
      </c>
      <c r="BA835" s="14">
        <f t="shared" si="373"/>
        <v>10.398862979984429</v>
      </c>
      <c r="BB835" s="6"/>
      <c r="BC835" s="15"/>
      <c r="BD835" s="13">
        <f>_xlfn.PERCENTRANK.EXC($AX834:$AX$1474,AX835)</f>
        <v>0.79900000000000004</v>
      </c>
      <c r="BE835" s="13">
        <f>_xlfn.PERCENTRANK.EXC($AZ834:$AZ$1474,AZ835)</f>
        <v>0.378</v>
      </c>
      <c r="BF835" s="13">
        <f>1-_xlfn.PERCENTRANK.EXC($BA834:$BA$1474,BA835)</f>
        <v>0.67999999999999994</v>
      </c>
      <c r="BG835" s="13">
        <v>0</v>
      </c>
      <c r="BH835" s="16">
        <f t="shared" si="374"/>
        <v>0.50739999999999996</v>
      </c>
    </row>
    <row r="836" spans="1:60" collapsed="1">
      <c r="A836" s="4" t="s">
        <v>223</v>
      </c>
      <c r="B836" s="4" t="s">
        <v>224</v>
      </c>
      <c r="C836" s="4" t="s">
        <v>20</v>
      </c>
      <c r="D836" s="4" t="s">
        <v>212</v>
      </c>
      <c r="E836" s="45">
        <v>58140000000</v>
      </c>
      <c r="F836" s="45">
        <v>159823000000</v>
      </c>
      <c r="G836" s="45">
        <v>161804000000</v>
      </c>
      <c r="H836" s="45">
        <v>153522000000</v>
      </c>
      <c r="I836" s="43">
        <v>4301000000</v>
      </c>
      <c r="J836" s="43">
        <v>5632000000</v>
      </c>
      <c r="K836" s="43">
        <v>1205000000</v>
      </c>
      <c r="L836" s="45">
        <v>5937000000</v>
      </c>
      <c r="M836" s="45">
        <v>22933100</v>
      </c>
      <c r="N836" s="45">
        <v>22663300</v>
      </c>
      <c r="O836" s="45">
        <v>19217000</v>
      </c>
      <c r="P836" s="45">
        <v>37849000000</v>
      </c>
      <c r="Q836" s="45">
        <v>33183000000</v>
      </c>
      <c r="R836" s="45">
        <v>47176000000</v>
      </c>
      <c r="S836" s="45">
        <v>21242000000</v>
      </c>
      <c r="T836" s="45">
        <v>61517000000.000099</v>
      </c>
      <c r="U836" s="1">
        <v>11.4217699831704</v>
      </c>
      <c r="V836" s="8">
        <v>3</v>
      </c>
      <c r="W836" s="1">
        <v>0.152227288670642</v>
      </c>
      <c r="X836" s="11">
        <f t="shared" si="350"/>
        <v>0</v>
      </c>
      <c r="Y836" s="5">
        <f t="shared" si="351"/>
        <v>0</v>
      </c>
      <c r="Z836" s="5"/>
      <c r="AA836" s="5">
        <f t="shared" si="352"/>
        <v>0</v>
      </c>
      <c r="AB836" s="5"/>
      <c r="AC836" s="5"/>
      <c r="AD836" s="5"/>
      <c r="AE836" s="17">
        <f t="shared" si="353"/>
        <v>0</v>
      </c>
      <c r="AF836" s="10"/>
      <c r="AG836" s="12">
        <f t="shared" si="354"/>
        <v>2.6911020316224825E-2</v>
      </c>
      <c r="AH836" s="12">
        <f t="shared" si="355"/>
        <v>3.4807544930904058E-2</v>
      </c>
      <c r="AI836" s="12">
        <f t="shared" si="349"/>
        <v>3.8671981865791225E-2</v>
      </c>
      <c r="AJ836" s="12">
        <f t="shared" si="356"/>
        <v>-2.3632662350504541E-3</v>
      </c>
      <c r="AK836" s="12">
        <f t="shared" si="357"/>
        <v>-8.7187438692019059E-3</v>
      </c>
      <c r="AL836" s="12">
        <f t="shared" si="358"/>
        <v>1.9143064418752465E-2</v>
      </c>
      <c r="AM836" s="12">
        <f t="shared" si="359"/>
        <v>8.8286339201451014E-3</v>
      </c>
      <c r="AN836" s="6">
        <f t="shared" si="360"/>
        <v>6969.097069301577</v>
      </c>
      <c r="AO836" s="6">
        <f t="shared" si="361"/>
        <v>7139.4721863100258</v>
      </c>
      <c r="AP836" s="6">
        <f t="shared" si="362"/>
        <v>7988.8640266430766</v>
      </c>
      <c r="AQ836" s="6">
        <f t="shared" si="363"/>
        <v>187.54551281771762</v>
      </c>
      <c r="AR836" s="6">
        <f t="shared" si="364"/>
        <v>248.50749890792605</v>
      </c>
      <c r="AS836" s="6">
        <f t="shared" si="365"/>
        <v>308.9452047666129</v>
      </c>
      <c r="AT836" s="12">
        <f t="shared" si="366"/>
        <v>8.0654640269239852E-3</v>
      </c>
      <c r="AU836" s="12">
        <f t="shared" si="367"/>
        <v>1.8911554588707524E-2</v>
      </c>
      <c r="AV836" s="12">
        <f t="shared" si="368"/>
        <v>2.9796609699783927E-2</v>
      </c>
      <c r="AW836" s="12">
        <f t="shared" si="369"/>
        <v>3.694803603302077E-2</v>
      </c>
      <c r="AX836" s="12">
        <f t="shared" si="370"/>
        <v>-8.7187438692019059E-3</v>
      </c>
      <c r="AY836" s="6">
        <f t="shared" si="371"/>
        <v>96966000000</v>
      </c>
      <c r="AZ836" s="13">
        <f t="shared" si="372"/>
        <v>6.1227646804034405E-2</v>
      </c>
      <c r="BA836" s="14">
        <f t="shared" si="373"/>
        <v>10.361630453090804</v>
      </c>
      <c r="BB836" s="6"/>
      <c r="BC836" s="15"/>
      <c r="BD836" s="13">
        <f>_xlfn.PERCENTRANK.EXC($AX835:$AX$1474,AX836)</f>
        <v>0.73299999999999998</v>
      </c>
      <c r="BE836" s="13">
        <f>_xlfn.PERCENTRANK.EXC($AZ835:$AZ$1474,AZ836)</f>
        <v>0.439</v>
      </c>
      <c r="BF836" s="13">
        <f>1-_xlfn.PERCENTRANK.EXC($BA835:$BA$1474,BA836)</f>
        <v>0.68199999999999994</v>
      </c>
      <c r="BG836" s="13">
        <v>0</v>
      </c>
      <c r="BH836" s="16">
        <f t="shared" si="374"/>
        <v>0.50719999999999998</v>
      </c>
    </row>
    <row r="837" spans="1:60" collapsed="1">
      <c r="A837" s="4" t="s">
        <v>750</v>
      </c>
      <c r="B837" s="4" t="s">
        <v>751</v>
      </c>
      <c r="C837" s="4" t="s">
        <v>20</v>
      </c>
      <c r="D837" s="4" t="s">
        <v>723</v>
      </c>
      <c r="E837" s="45">
        <v>72766800000</v>
      </c>
      <c r="F837" s="45">
        <v>30800039000</v>
      </c>
      <c r="G837" s="45">
        <v>47987819000</v>
      </c>
      <c r="H837" s="45">
        <v>61387014000</v>
      </c>
      <c r="I837" s="43">
        <v>2991279000</v>
      </c>
      <c r="J837" s="43">
        <v>4133099000</v>
      </c>
      <c r="K837" s="43">
        <v>3956702000</v>
      </c>
      <c r="L837" s="45">
        <v>3735369000</v>
      </c>
      <c r="M837" s="45">
        <v>41292520</v>
      </c>
      <c r="N837" s="45">
        <v>39932000</v>
      </c>
      <c r="O837" s="45">
        <v>38437000</v>
      </c>
      <c r="P837" s="45">
        <v>9433724000</v>
      </c>
      <c r="Q837" s="45">
        <v>2348358000</v>
      </c>
      <c r="R837" s="45">
        <v>3924020000</v>
      </c>
      <c r="S837" s="45">
        <v>2973730000</v>
      </c>
      <c r="T837" s="45">
        <v>61533957000.000099</v>
      </c>
      <c r="U837" s="1">
        <v>21.416059753795</v>
      </c>
      <c r="V837" s="8">
        <v>3</v>
      </c>
      <c r="W837" s="1"/>
      <c r="X837" s="11">
        <f t="shared" si="350"/>
        <v>0</v>
      </c>
      <c r="Y837" s="5">
        <f t="shared" si="351"/>
        <v>0</v>
      </c>
      <c r="Z837" s="5"/>
      <c r="AA837" s="5">
        <f t="shared" si="352"/>
        <v>0</v>
      </c>
      <c r="AB837" s="5"/>
      <c r="AC837" s="5"/>
      <c r="AD837" s="5"/>
      <c r="AE837" s="5">
        <f t="shared" si="353"/>
        <v>0</v>
      </c>
      <c r="AF837" s="10"/>
      <c r="AG837" s="12">
        <f t="shared" si="354"/>
        <v>9.7119325076179291E-2</v>
      </c>
      <c r="AH837" s="12">
        <f t="shared" si="355"/>
        <v>8.6128085962814849E-2</v>
      </c>
      <c r="AI837" s="12">
        <f t="shared" si="349"/>
        <v>6.0849498234268246E-2</v>
      </c>
      <c r="AJ837" s="12">
        <f t="shared" si="356"/>
        <v>4.1403737316075384E-2</v>
      </c>
      <c r="AK837" s="12">
        <f t="shared" si="357"/>
        <v>4.1895709104751155E-2</v>
      </c>
      <c r="AL837" s="12">
        <f t="shared" si="358"/>
        <v>1.315313690511366E-2</v>
      </c>
      <c r="AM837" s="12">
        <f t="shared" si="359"/>
        <v>-1.6722087410976028E-2</v>
      </c>
      <c r="AN837" s="6">
        <f t="shared" si="360"/>
        <v>745.89874873221595</v>
      </c>
      <c r="AO837" s="6">
        <f t="shared" si="361"/>
        <v>1201.7384303315637</v>
      </c>
      <c r="AP837" s="6">
        <f t="shared" si="362"/>
        <v>1597.0813018705935</v>
      </c>
      <c r="AQ837" s="6">
        <f t="shared" si="363"/>
        <v>72.441183052039463</v>
      </c>
      <c r="AR837" s="6">
        <f t="shared" si="364"/>
        <v>103.50343083241511</v>
      </c>
      <c r="AS837" s="6">
        <f t="shared" si="365"/>
        <v>97.181595858157507</v>
      </c>
      <c r="AT837" s="12">
        <f t="shared" si="366"/>
        <v>4.580287678374062E-2</v>
      </c>
      <c r="AU837" s="12">
        <f t="shared" si="367"/>
        <v>4.8542840576721424E-2</v>
      </c>
      <c r="AV837" s="12">
        <f t="shared" si="368"/>
        <v>1.7432939052582919E-2</v>
      </c>
      <c r="AW837" s="12">
        <f t="shared" si="369"/>
        <v>-1.0448928301721727E-2</v>
      </c>
      <c r="AX837" s="12">
        <f t="shared" si="370"/>
        <v>-1.6722087410976028E-2</v>
      </c>
      <c r="AY837" s="6">
        <f t="shared" si="371"/>
        <v>12732372000</v>
      </c>
      <c r="AZ837" s="13">
        <f t="shared" si="372"/>
        <v>0.29337573548746454</v>
      </c>
      <c r="BA837" s="14">
        <f t="shared" si="373"/>
        <v>16.473327534709448</v>
      </c>
      <c r="BB837" s="6"/>
      <c r="BC837" s="15"/>
      <c r="BD837" s="13">
        <f>_xlfn.PERCENTRANK.EXC($AX836:$AX$1474,AX837)</f>
        <v>0.67600000000000005</v>
      </c>
      <c r="BE837" s="13">
        <f>_xlfn.PERCENTRANK.EXC($AZ836:$AZ$1474,AZ837)</f>
        <v>0.94499999999999995</v>
      </c>
      <c r="BF837" s="13">
        <f>1-_xlfn.PERCENTRANK.EXC($BA836:$BA$1474,BA837)</f>
        <v>0.44999999999999996</v>
      </c>
      <c r="BG837" s="13">
        <v>0</v>
      </c>
      <c r="BH837" s="16">
        <f t="shared" si="374"/>
        <v>0.50419999999999998</v>
      </c>
    </row>
    <row r="838" spans="1:60" collapsed="1">
      <c r="A838" s="4" t="s">
        <v>616</v>
      </c>
      <c r="B838" s="4" t="s">
        <v>617</v>
      </c>
      <c r="C838" s="4" t="s">
        <v>20</v>
      </c>
      <c r="D838" s="4" t="s">
        <v>615</v>
      </c>
      <c r="E838" s="45">
        <v>717509705780</v>
      </c>
      <c r="F838" s="45">
        <v>95619000000</v>
      </c>
      <c r="G838" s="45">
        <v>154599000000</v>
      </c>
      <c r="H838" s="45">
        <v>238664000000</v>
      </c>
      <c r="I838" s="43">
        <v>10999000000</v>
      </c>
      <c r="J838" s="43">
        <v>12910000000</v>
      </c>
      <c r="K838" s="43">
        <v>19350000000</v>
      </c>
      <c r="L838" s="45">
        <v>32665000000</v>
      </c>
      <c r="M838" s="45">
        <v>229696000</v>
      </c>
      <c r="N838" s="45">
        <v>227674000</v>
      </c>
      <c r="O838" s="45">
        <v>228139000</v>
      </c>
      <c r="P838" s="45">
        <v>60656000000</v>
      </c>
      <c r="Q838" s="45">
        <v>41062000000</v>
      </c>
      <c r="R838" s="45">
        <v>66182000000</v>
      </c>
      <c r="S838" s="45">
        <v>18718000000</v>
      </c>
      <c r="T838" s="45">
        <v>649298139580</v>
      </c>
      <c r="U838" s="1">
        <v>21.9710043893961</v>
      </c>
      <c r="V838" s="8">
        <v>2</v>
      </c>
      <c r="W838" s="1"/>
      <c r="X838" s="11">
        <f t="shared" si="350"/>
        <v>0</v>
      </c>
      <c r="Y838" s="5">
        <f t="shared" si="351"/>
        <v>0</v>
      </c>
      <c r="Z838" s="5"/>
      <c r="AA838" s="5">
        <f t="shared" si="352"/>
        <v>0</v>
      </c>
      <c r="AB838" s="5"/>
      <c r="AC838" s="5"/>
      <c r="AD838" s="5"/>
      <c r="AE838" s="5">
        <f t="shared" si="353"/>
        <v>0</v>
      </c>
      <c r="AF838" s="10"/>
      <c r="AG838" s="12">
        <f t="shared" si="354"/>
        <v>0.11502943975569709</v>
      </c>
      <c r="AH838" s="12">
        <f t="shared" si="355"/>
        <v>8.3506361619415395E-2</v>
      </c>
      <c r="AI838" s="12">
        <f t="shared" si="349"/>
        <v>0.13686605436932256</v>
      </c>
      <c r="AJ838" s="12">
        <f t="shared" si="356"/>
        <v>5.5278812653660303E-2</v>
      </c>
      <c r="AK838" s="12">
        <f t="shared" si="357"/>
        <v>7.5053405130096396E-2</v>
      </c>
      <c r="AL838" s="12">
        <f t="shared" si="358"/>
        <v>6.6123742885493719E-2</v>
      </c>
      <c r="AM838" s="12">
        <f t="shared" si="359"/>
        <v>0.16732755354194939</v>
      </c>
      <c r="AN838" s="6">
        <f t="shared" si="360"/>
        <v>416.28500278629144</v>
      </c>
      <c r="AO838" s="6">
        <f t="shared" si="361"/>
        <v>679.03669281516557</v>
      </c>
      <c r="AP838" s="6">
        <f t="shared" si="362"/>
        <v>1046.134155054594</v>
      </c>
      <c r="AQ838" s="6">
        <f t="shared" si="363"/>
        <v>47.885030649205902</v>
      </c>
      <c r="AR838" s="6">
        <f t="shared" si="364"/>
        <v>56.7038836230751</v>
      </c>
      <c r="AS838" s="6">
        <f t="shared" si="365"/>
        <v>143.18025414330737</v>
      </c>
      <c r="AT838" s="12">
        <f t="shared" si="366"/>
        <v>5.5701108171627212E-2</v>
      </c>
      <c r="AU838" s="12">
        <f t="shared" si="367"/>
        <v>7.4687893381143677E-2</v>
      </c>
      <c r="AV838" s="12">
        <f t="shared" si="368"/>
        <v>6.6550378266418964E-2</v>
      </c>
      <c r="AW838" s="12">
        <f t="shared" si="369"/>
        <v>0.16693066913261689</v>
      </c>
      <c r="AX838" s="12">
        <f t="shared" si="370"/>
        <v>5.5278812653660303E-2</v>
      </c>
      <c r="AY838" s="6">
        <f t="shared" si="371"/>
        <v>149182000000</v>
      </c>
      <c r="AZ838" s="13">
        <f t="shared" si="372"/>
        <v>0.21896073252805298</v>
      </c>
      <c r="BA838" s="14">
        <f t="shared" si="373"/>
        <v>19.877487818153988</v>
      </c>
      <c r="BB838" s="6"/>
      <c r="BC838" s="15"/>
      <c r="BD838" s="13">
        <f>_xlfn.PERCENTRANK.EXC($AX837:$AX$1474,AX838)</f>
        <v>0.97399999999999998</v>
      </c>
      <c r="BE838" s="13">
        <f>_xlfn.PERCENTRANK.EXC($AZ837:$AZ$1474,AZ838)</f>
        <v>0.92100000000000004</v>
      </c>
      <c r="BF838" s="13">
        <f>1-_xlfn.PERCENTRANK.EXC($BA837:$BA$1474,BA838)</f>
        <v>0.31799999999999995</v>
      </c>
      <c r="BG838" s="13">
        <v>0</v>
      </c>
      <c r="BH838" s="16">
        <f t="shared" si="374"/>
        <v>0.50619999999999998</v>
      </c>
    </row>
    <row r="839" spans="1:60" collapsed="1">
      <c r="A839" s="4" t="s">
        <v>1376</v>
      </c>
      <c r="B839" s="4" t="s">
        <v>1377</v>
      </c>
      <c r="C839" s="4" t="s">
        <v>20</v>
      </c>
      <c r="D839" s="4" t="s">
        <v>1375</v>
      </c>
      <c r="E839" s="45">
        <v>218981077640</v>
      </c>
      <c r="F839" s="45">
        <v>76677000000</v>
      </c>
      <c r="G839" s="45">
        <v>186218000000</v>
      </c>
      <c r="H839" s="45">
        <v>142290000000</v>
      </c>
      <c r="I839" s="43">
        <v>2928000000</v>
      </c>
      <c r="J839" s="43">
        <v>36055000000</v>
      </c>
      <c r="K839" s="43">
        <v>1542000000</v>
      </c>
      <c r="L839" s="45">
        <v>26905000000</v>
      </c>
      <c r="M839" s="45">
        <v>114452140</v>
      </c>
      <c r="N839" s="45">
        <v>98478890</v>
      </c>
      <c r="O839" s="45">
        <v>98630100</v>
      </c>
      <c r="P839" s="45">
        <v>8095000000</v>
      </c>
      <c r="Q839" s="45">
        <v>13464000000</v>
      </c>
      <c r="R839" s="45">
        <v>293667000000</v>
      </c>
      <c r="S839" s="45">
        <v>12041000000</v>
      </c>
      <c r="T839" s="45">
        <v>268251077640</v>
      </c>
      <c r="U839" s="1">
        <v>7.3883815578452996</v>
      </c>
      <c r="V839" s="8">
        <v>3</v>
      </c>
      <c r="W839" s="1">
        <v>1.50433561309233</v>
      </c>
      <c r="X839" s="11">
        <f t="shared" si="350"/>
        <v>0</v>
      </c>
      <c r="Y839" s="5">
        <f t="shared" si="351"/>
        <v>0</v>
      </c>
      <c r="Z839" s="5"/>
      <c r="AA839" s="5">
        <f t="shared" si="352"/>
        <v>0</v>
      </c>
      <c r="AB839" s="5"/>
      <c r="AC839" s="5"/>
      <c r="AD839" s="5"/>
      <c r="AE839" s="17">
        <f t="shared" si="353"/>
        <v>0</v>
      </c>
      <c r="AF839" s="10"/>
      <c r="AG839" s="12">
        <f t="shared" si="354"/>
        <v>3.8186157517899763E-2</v>
      </c>
      <c r="AH839" s="12">
        <f t="shared" si="355"/>
        <v>0.1936171583842593</v>
      </c>
      <c r="AI839" s="12">
        <f t="shared" si="349"/>
        <v>0.18908567011033806</v>
      </c>
      <c r="AJ839" s="12">
        <f t="shared" si="356"/>
        <v>3.7037981587350721E-2</v>
      </c>
      <c r="AK839" s="12">
        <f t="shared" si="357"/>
        <v>-4.385126769808334E-2</v>
      </c>
      <c r="AL839" s="12">
        <f t="shared" si="358"/>
        <v>0.13936392916103202</v>
      </c>
      <c r="AM839" s="12">
        <f t="shared" si="359"/>
        <v>-4.7617844826343347E-2</v>
      </c>
      <c r="AN839" s="6">
        <f t="shared" si="360"/>
        <v>669.94815474835161</v>
      </c>
      <c r="AO839" s="6">
        <f t="shared" si="361"/>
        <v>1890.9433280574142</v>
      </c>
      <c r="AP839" s="6">
        <f t="shared" si="362"/>
        <v>1442.6630409986403</v>
      </c>
      <c r="AQ839" s="6">
        <f t="shared" si="363"/>
        <v>25.582745766046841</v>
      </c>
      <c r="AR839" s="6">
        <f t="shared" si="364"/>
        <v>366.11907384415076</v>
      </c>
      <c r="AS839" s="6">
        <f t="shared" si="365"/>
        <v>272.786907850646</v>
      </c>
      <c r="AT839" s="12">
        <f t="shared" si="366"/>
        <v>4.6153740953711608E-2</v>
      </c>
      <c r="AU839" s="12">
        <f t="shared" si="367"/>
        <v>-4.4095736159151078E-2</v>
      </c>
      <c r="AV839" s="12">
        <f t="shared" si="368"/>
        <v>0.14937915289762627</v>
      </c>
      <c r="AW839" s="12">
        <f t="shared" si="369"/>
        <v>-4.7861350247579648E-2</v>
      </c>
      <c r="AX839" s="12">
        <f t="shared" si="370"/>
        <v>-4.7861350247579648E-2</v>
      </c>
      <c r="AY839" s="6">
        <f t="shared" si="371"/>
        <v>303185000000</v>
      </c>
      <c r="AZ839" s="13">
        <f t="shared" si="372"/>
        <v>8.8741197618615708E-2</v>
      </c>
      <c r="BA839" s="14">
        <f t="shared" si="373"/>
        <v>9.9703058033822689</v>
      </c>
      <c r="BB839" s="6"/>
      <c r="BC839" s="15"/>
      <c r="BD839" s="13">
        <f>_xlfn.PERCENTRANK.EXC($AX838:$AX$1474,AX839)</f>
        <v>0.51200000000000001</v>
      </c>
      <c r="BE839" s="13">
        <f>_xlfn.PERCENTRANK.EXC($AZ838:$AZ$1474,AZ839)</f>
        <v>0.64100000000000001</v>
      </c>
      <c r="BF839" s="13">
        <f>1-_xlfn.PERCENTRANK.EXC($BA838:$BA$1474,BA839)</f>
        <v>0.69500000000000006</v>
      </c>
      <c r="BG839" s="13">
        <v>0</v>
      </c>
      <c r="BH839" s="16">
        <f t="shared" si="374"/>
        <v>0.50860000000000005</v>
      </c>
    </row>
    <row r="840" spans="1:60" collapsed="1">
      <c r="A840" s="4" t="s">
        <v>1793</v>
      </c>
      <c r="B840" s="4" t="s">
        <v>1794</v>
      </c>
      <c r="C840" s="4" t="s">
        <v>20</v>
      </c>
      <c r="D840" s="4" t="s">
        <v>1696</v>
      </c>
      <c r="E840" s="45">
        <v>766788663795</v>
      </c>
      <c r="F840" s="45">
        <v>433405000000</v>
      </c>
      <c r="G840" s="45">
        <v>391433000000</v>
      </c>
      <c r="H840" s="45">
        <v>456479000000</v>
      </c>
      <c r="I840" s="43">
        <v>23081000000</v>
      </c>
      <c r="J840" s="43">
        <v>31343000000</v>
      </c>
      <c r="K840" s="43">
        <v>28808000000</v>
      </c>
      <c r="L840" s="45">
        <v>44245000000</v>
      </c>
      <c r="M840" s="45">
        <v>262885930</v>
      </c>
      <c r="N840" s="45">
        <v>267097180</v>
      </c>
      <c r="O840" s="45">
        <v>266929770</v>
      </c>
      <c r="P840" s="45">
        <v>203163000000</v>
      </c>
      <c r="Q840" s="45">
        <v>48405000000</v>
      </c>
      <c r="R840" s="45">
        <v>87559000000</v>
      </c>
      <c r="S840" s="45">
        <v>41324000000</v>
      </c>
      <c r="T840" s="45">
        <v>707261442730.00098</v>
      </c>
      <c r="U840" s="1">
        <v>10.054031043876</v>
      </c>
      <c r="V840" s="8">
        <v>3</v>
      </c>
      <c r="W840" s="1"/>
      <c r="X840" s="11">
        <f t="shared" si="350"/>
        <v>0</v>
      </c>
      <c r="Y840" s="5">
        <f t="shared" si="351"/>
        <v>0</v>
      </c>
      <c r="Z840" s="5"/>
      <c r="AA840" s="5">
        <f t="shared" si="352"/>
        <v>0</v>
      </c>
      <c r="AB840" s="5"/>
      <c r="AC840" s="5"/>
      <c r="AD840" s="5"/>
      <c r="AE840" s="17">
        <f t="shared" si="353"/>
        <v>0</v>
      </c>
      <c r="AF840" s="10"/>
      <c r="AG840" s="12">
        <f t="shared" si="354"/>
        <v>5.3255038589771694E-2</v>
      </c>
      <c r="AH840" s="12">
        <f t="shared" si="355"/>
        <v>8.0072451735035119E-2</v>
      </c>
      <c r="AI840" s="12">
        <f t="shared" si="349"/>
        <v>9.6926693232328318E-2</v>
      </c>
      <c r="AJ840" s="12">
        <f t="shared" si="356"/>
        <v>3.055840240379526E-3</v>
      </c>
      <c r="AK840" s="12">
        <f t="shared" si="357"/>
        <v>2.5952437822397867E-2</v>
      </c>
      <c r="AL840" s="12">
        <f t="shared" si="358"/>
        <v>3.9020443838395646E-2</v>
      </c>
      <c r="AM840" s="12">
        <f t="shared" si="359"/>
        <v>5.9141388469201139E-2</v>
      </c>
      <c r="AN840" s="6">
        <f t="shared" si="360"/>
        <v>1648.642816296787</v>
      </c>
      <c r="AO840" s="6">
        <f t="shared" si="361"/>
        <v>1465.5077975739018</v>
      </c>
      <c r="AP840" s="6">
        <f t="shared" si="362"/>
        <v>1710.1089923390712</v>
      </c>
      <c r="AQ840" s="6">
        <f t="shared" si="363"/>
        <v>87.798536802635283</v>
      </c>
      <c r="AR840" s="6">
        <f t="shared" si="364"/>
        <v>117.34680238855387</v>
      </c>
      <c r="AS840" s="6">
        <f t="shared" si="365"/>
        <v>165.75520969429525</v>
      </c>
      <c r="AT840" s="12">
        <f t="shared" si="366"/>
        <v>2.1555370620407466E-3</v>
      </c>
      <c r="AU840" s="12">
        <f t="shared" si="367"/>
        <v>2.6059650687053848E-2</v>
      </c>
      <c r="AV840" s="12">
        <f t="shared" si="368"/>
        <v>3.808786025688482E-2</v>
      </c>
      <c r="AW840" s="12">
        <f t="shared" si="369"/>
        <v>5.9252069606208213E-2</v>
      </c>
      <c r="AX840" s="12">
        <f t="shared" si="370"/>
        <v>2.1555370620407466E-3</v>
      </c>
      <c r="AY840" s="6">
        <f t="shared" si="371"/>
        <v>297803000000</v>
      </c>
      <c r="AZ840" s="13">
        <f t="shared" si="372"/>
        <v>0.14857137100700799</v>
      </c>
      <c r="BA840" s="14">
        <f t="shared" si="373"/>
        <v>15.985115667985106</v>
      </c>
      <c r="BB840" s="6"/>
      <c r="BC840" s="15"/>
      <c r="BD840" s="13">
        <f>_xlfn.PERCENTRANK.EXC($AX839:$AX$1474,AX840)</f>
        <v>0.79900000000000004</v>
      </c>
      <c r="BE840" s="13">
        <f>_xlfn.PERCENTRANK.EXC($AZ839:$AZ$1474,AZ840)</f>
        <v>0.84899999999999998</v>
      </c>
      <c r="BF840" s="13">
        <f>1-_xlfn.PERCENTRANK.EXC($BA839:$BA$1474,BA840)</f>
        <v>0.46699999999999997</v>
      </c>
      <c r="BG840" s="13">
        <v>0</v>
      </c>
      <c r="BH840" s="16">
        <f t="shared" si="374"/>
        <v>0.51639999999999997</v>
      </c>
    </row>
    <row r="841" spans="1:60" collapsed="1">
      <c r="A841" s="4" t="s">
        <v>2435</v>
      </c>
      <c r="B841" s="4" t="s">
        <v>2436</v>
      </c>
      <c r="C841" s="4" t="s">
        <v>20</v>
      </c>
      <c r="D841" s="4" t="s">
        <v>2416</v>
      </c>
      <c r="E841" s="45">
        <v>55050080085</v>
      </c>
      <c r="F841" s="45">
        <v>39431178000</v>
      </c>
      <c r="G841" s="45">
        <v>51323000000</v>
      </c>
      <c r="H841" s="45">
        <v>59011000000</v>
      </c>
      <c r="I841" s="43">
        <v>1599560000</v>
      </c>
      <c r="J841" s="43">
        <v>1515000000</v>
      </c>
      <c r="K841" s="43">
        <v>2167000000</v>
      </c>
      <c r="L841" s="45">
        <v>2541000000</v>
      </c>
      <c r="M841" s="45">
        <v>29461220</v>
      </c>
      <c r="N841" s="45">
        <v>27079010</v>
      </c>
      <c r="O841" s="45">
        <v>24746000</v>
      </c>
      <c r="P841" s="45">
        <v>36117000000</v>
      </c>
      <c r="Q841" s="45">
        <v>6041000000</v>
      </c>
      <c r="R841" s="45">
        <v>13092000000</v>
      </c>
      <c r="S841" s="45">
        <v>3556000000</v>
      </c>
      <c r="T841" s="45">
        <v>29043388188</v>
      </c>
      <c r="U841" s="1">
        <v>18.725703703433499</v>
      </c>
      <c r="V841" s="8">
        <v>3</v>
      </c>
      <c r="W841" s="1"/>
      <c r="X841" s="11">
        <f t="shared" si="350"/>
        <v>0</v>
      </c>
      <c r="Y841" s="5">
        <f t="shared" si="351"/>
        <v>0</v>
      </c>
      <c r="Z841" s="5"/>
      <c r="AA841" s="5">
        <f t="shared" si="352"/>
        <v>0</v>
      </c>
      <c r="AB841" s="5"/>
      <c r="AC841" s="5"/>
      <c r="AD841" s="5"/>
      <c r="AE841" s="5">
        <f t="shared" si="353"/>
        <v>0</v>
      </c>
      <c r="AF841" s="10"/>
      <c r="AG841" s="12">
        <f t="shared" si="354"/>
        <v>4.0565868967952209E-2</v>
      </c>
      <c r="AH841" s="12">
        <f t="shared" si="355"/>
        <v>2.9518929135085633E-2</v>
      </c>
      <c r="AI841" s="12">
        <f t="shared" si="349"/>
        <v>4.3059768517733979E-2</v>
      </c>
      <c r="AJ841" s="12">
        <f t="shared" si="356"/>
        <v>2.3999162220103898E-2</v>
      </c>
      <c r="AK841" s="12">
        <f t="shared" si="357"/>
        <v>2.3536866402079637E-2</v>
      </c>
      <c r="AL841" s="12">
        <f t="shared" si="358"/>
        <v>2.7599235139511125E-2</v>
      </c>
      <c r="AM841" s="12">
        <f t="shared" si="359"/>
        <v>9.0013822728330917E-2</v>
      </c>
      <c r="AN841" s="6">
        <f t="shared" si="360"/>
        <v>1338.4095431214321</v>
      </c>
      <c r="AO841" s="6">
        <f t="shared" si="361"/>
        <v>1895.3056260180856</v>
      </c>
      <c r="AP841" s="6">
        <f t="shared" si="362"/>
        <v>2384.6682292087612</v>
      </c>
      <c r="AQ841" s="6">
        <f t="shared" si="363"/>
        <v>54.293746151720796</v>
      </c>
      <c r="AR841" s="6">
        <f t="shared" si="364"/>
        <v>55.947392463756984</v>
      </c>
      <c r="AS841" s="6">
        <f t="shared" si="365"/>
        <v>102.68326194132385</v>
      </c>
      <c r="AT841" s="12">
        <f t="shared" si="366"/>
        <v>3.455892540119776E-2</v>
      </c>
      <c r="AU841" s="12">
        <f t="shared" si="367"/>
        <v>3.9022101316757318E-2</v>
      </c>
      <c r="AV841" s="12">
        <f t="shared" si="368"/>
        <v>3.8196123270376692E-2</v>
      </c>
      <c r="AW841" s="12">
        <f t="shared" si="369"/>
        <v>0.10650479697582149</v>
      </c>
      <c r="AX841" s="12">
        <f t="shared" si="370"/>
        <v>2.3536866402079637E-2</v>
      </c>
      <c r="AY841" s="6">
        <f t="shared" si="371"/>
        <v>51694000000</v>
      </c>
      <c r="AZ841" s="13">
        <f t="shared" si="372"/>
        <v>4.9154640770689054E-2</v>
      </c>
      <c r="BA841" s="14">
        <f t="shared" si="373"/>
        <v>11.429904835891382</v>
      </c>
      <c r="BB841" s="6"/>
      <c r="BC841" s="15"/>
      <c r="BD841" s="13">
        <f>_xlfn.PERCENTRANK.EXC($AX840:$AX$1474,AX841)</f>
        <v>0.91300000000000003</v>
      </c>
      <c r="BE841" s="13">
        <f>_xlfn.PERCENTRANK.EXC($AZ840:$AZ$1474,AZ841)</f>
        <v>0.32300000000000001</v>
      </c>
      <c r="BF841" s="13">
        <f>1-_xlfn.PERCENTRANK.EXC($BA840:$BA$1474,BA841)</f>
        <v>0.64700000000000002</v>
      </c>
      <c r="BG841" s="13">
        <v>0</v>
      </c>
      <c r="BH841" s="16">
        <f t="shared" si="374"/>
        <v>0.50600000000000001</v>
      </c>
    </row>
    <row r="842" spans="1:60" collapsed="1">
      <c r="A842" s="4" t="s">
        <v>607</v>
      </c>
      <c r="B842" s="4" t="s">
        <v>608</v>
      </c>
      <c r="C842" s="4" t="s">
        <v>20</v>
      </c>
      <c r="D842" s="4" t="s">
        <v>582</v>
      </c>
      <c r="E842" s="45">
        <v>117446529090</v>
      </c>
      <c r="F842" s="45">
        <v>52757058000</v>
      </c>
      <c r="G842" s="45">
        <v>64849813000</v>
      </c>
      <c r="H842" s="45">
        <v>68383227000</v>
      </c>
      <c r="I842" s="43">
        <v>3354357000</v>
      </c>
      <c r="J842" s="43">
        <v>4213655000</v>
      </c>
      <c r="K842" s="43">
        <v>3847654000</v>
      </c>
      <c r="L842" s="45">
        <v>8686365000</v>
      </c>
      <c r="M842" s="45">
        <v>46462420</v>
      </c>
      <c r="N842" s="45">
        <v>53115170</v>
      </c>
      <c r="O842" s="45">
        <v>44173350</v>
      </c>
      <c r="P842" s="45">
        <v>17419558000</v>
      </c>
      <c r="Q842" s="45">
        <v>12764189000</v>
      </c>
      <c r="R842" s="45">
        <v>24591375000</v>
      </c>
      <c r="S842" s="45">
        <v>1996122000</v>
      </c>
      <c r="T842" s="45">
        <v>148844762090</v>
      </c>
      <c r="U842" s="1">
        <v>11.118511159444999</v>
      </c>
      <c r="V842" s="8">
        <v>2</v>
      </c>
      <c r="W842" s="1">
        <v>1.8455826265848101</v>
      </c>
      <c r="X842" s="11">
        <f t="shared" si="350"/>
        <v>0</v>
      </c>
      <c r="Y842" s="5">
        <f t="shared" si="351"/>
        <v>0</v>
      </c>
      <c r="Z842" s="5"/>
      <c r="AA842" s="5">
        <f t="shared" si="352"/>
        <v>0</v>
      </c>
      <c r="AB842" s="5"/>
      <c r="AC842" s="5"/>
      <c r="AD842" s="5"/>
      <c r="AE842" s="5">
        <f t="shared" si="353"/>
        <v>0</v>
      </c>
      <c r="AF842" s="10"/>
      <c r="AG842" s="12">
        <f t="shared" si="354"/>
        <v>6.3581198936453198E-2</v>
      </c>
      <c r="AH842" s="12">
        <f t="shared" si="355"/>
        <v>6.4975592142416813E-2</v>
      </c>
      <c r="AI842" s="12">
        <f t="shared" si="349"/>
        <v>0.12702478928056438</v>
      </c>
      <c r="AJ842" s="12">
        <f t="shared" si="356"/>
        <v>1.5377626258465504E-2</v>
      </c>
      <c r="AK842" s="12">
        <f t="shared" si="357"/>
        <v>8.8814662543568179E-3</v>
      </c>
      <c r="AL842" s="12">
        <f t="shared" si="358"/>
        <v>5.756623355503665E-2</v>
      </c>
      <c r="AM842" s="12">
        <f t="shared" si="359"/>
        <v>0.1281404812839857</v>
      </c>
      <c r="AN842" s="6">
        <f t="shared" si="360"/>
        <v>1135.478048711195</v>
      </c>
      <c r="AO842" s="6">
        <f t="shared" si="361"/>
        <v>1220.9282771758049</v>
      </c>
      <c r="AP842" s="6">
        <f t="shared" si="362"/>
        <v>1548.0652248471081</v>
      </c>
      <c r="AQ842" s="6">
        <f t="shared" si="363"/>
        <v>72.19505570308219</v>
      </c>
      <c r="AR842" s="6">
        <f t="shared" si="364"/>
        <v>79.330537772918717</v>
      </c>
      <c r="AS842" s="6">
        <f t="shared" si="365"/>
        <v>196.64265897877343</v>
      </c>
      <c r="AT842" s="12">
        <f t="shared" si="366"/>
        <v>1.8399706353732448E-2</v>
      </c>
      <c r="AU842" s="12">
        <f t="shared" si="367"/>
        <v>4.0358892750723019E-2</v>
      </c>
      <c r="AV842" s="12">
        <f t="shared" si="368"/>
        <v>6.0713880086928462E-2</v>
      </c>
      <c r="AW842" s="12">
        <f t="shared" si="369"/>
        <v>0.16333882743760508</v>
      </c>
      <c r="AX842" s="12">
        <f t="shared" si="370"/>
        <v>8.8814662543568179E-3</v>
      </c>
      <c r="AY842" s="6">
        <f t="shared" si="371"/>
        <v>52779000000</v>
      </c>
      <c r="AZ842" s="13">
        <f t="shared" si="372"/>
        <v>0.16457994656965838</v>
      </c>
      <c r="BA842" s="14">
        <f t="shared" si="373"/>
        <v>17.1354487279777</v>
      </c>
      <c r="BB842" s="6"/>
      <c r="BC842" s="15"/>
      <c r="BD842" s="13">
        <f>_xlfn.PERCENTRANK.EXC($AX841:$AX$1474,AX842)</f>
        <v>0.84</v>
      </c>
      <c r="BE842" s="13">
        <f>_xlfn.PERCENTRANK.EXC($AZ841:$AZ$1474,AZ842)</f>
        <v>0.874</v>
      </c>
      <c r="BF842" s="13">
        <f>1-_xlfn.PERCENTRANK.EXC($BA841:$BA$1474,BA842)</f>
        <v>0.40800000000000003</v>
      </c>
      <c r="BG842" s="13">
        <v>0</v>
      </c>
      <c r="BH842" s="16">
        <f t="shared" si="374"/>
        <v>0.50600000000000001</v>
      </c>
    </row>
    <row r="843" spans="1:60" collapsed="1">
      <c r="A843" s="4" t="s">
        <v>473</v>
      </c>
      <c r="B843" s="4" t="s">
        <v>474</v>
      </c>
      <c r="C843" s="4" t="s">
        <v>20</v>
      </c>
      <c r="D843" s="4" t="s">
        <v>466</v>
      </c>
      <c r="E843" s="45">
        <v>51999072420</v>
      </c>
      <c r="F843" s="45">
        <v>9781011000</v>
      </c>
      <c r="G843" s="45">
        <v>7797818000</v>
      </c>
      <c r="H843" s="45">
        <v>14390751000</v>
      </c>
      <c r="I843" s="43">
        <v>1447625000</v>
      </c>
      <c r="J843" s="43">
        <v>906060000</v>
      </c>
      <c r="K843" s="43">
        <v>1759294000</v>
      </c>
      <c r="L843" s="45">
        <v>2396657000</v>
      </c>
      <c r="M843" s="45">
        <v>7792270</v>
      </c>
      <c r="N843" s="45">
        <v>6013130</v>
      </c>
      <c r="O843" s="45">
        <v>6153490</v>
      </c>
      <c r="P843" s="45">
        <v>2792385000</v>
      </c>
      <c r="Q843" s="45">
        <v>5967077000</v>
      </c>
      <c r="R843" s="45">
        <v>1926239000</v>
      </c>
      <c r="S843" s="45">
        <v>2664366000</v>
      </c>
      <c r="T843" s="45">
        <v>46724378160</v>
      </c>
      <c r="U843" s="1"/>
      <c r="V843" s="8">
        <v>6</v>
      </c>
      <c r="W843" s="1"/>
      <c r="X843" s="11">
        <f t="shared" si="350"/>
        <v>0</v>
      </c>
      <c r="Y843" s="5">
        <f t="shared" si="351"/>
        <v>0</v>
      </c>
      <c r="Z843" s="5"/>
      <c r="AA843" s="5">
        <f t="shared" si="352"/>
        <v>0</v>
      </c>
      <c r="AB843" s="5"/>
      <c r="AC843" s="5"/>
      <c r="AD843" s="5"/>
      <c r="AE843" s="17">
        <f t="shared" si="353"/>
        <v>0</v>
      </c>
      <c r="AF843" s="10"/>
      <c r="AG843" s="12">
        <f t="shared" si="354"/>
        <v>0.14800361639507409</v>
      </c>
      <c r="AH843" s="12">
        <f t="shared" si="355"/>
        <v>0.11619404300023417</v>
      </c>
      <c r="AI843" s="12">
        <f t="shared" si="349"/>
        <v>0.16654148209499281</v>
      </c>
      <c r="AJ843" s="12">
        <f t="shared" si="356"/>
        <v>2.2974219349172875E-2</v>
      </c>
      <c r="AK843" s="12">
        <f t="shared" si="357"/>
        <v>0.10752038187264978</v>
      </c>
      <c r="AL843" s="12">
        <f t="shared" si="358"/>
        <v>3.0100031734771715E-2</v>
      </c>
      <c r="AM843" s="12">
        <f t="shared" si="359"/>
        <v>0.17600225454798002</v>
      </c>
      <c r="AN843" s="6">
        <f t="shared" si="360"/>
        <v>1255.2197241625354</v>
      </c>
      <c r="AO843" s="6">
        <f t="shared" si="361"/>
        <v>1296.7985059361763</v>
      </c>
      <c r="AP843" s="6">
        <f t="shared" si="362"/>
        <v>2338.6323858493311</v>
      </c>
      <c r="AQ843" s="6">
        <f t="shared" si="363"/>
        <v>185.77705854648261</v>
      </c>
      <c r="AR843" s="6">
        <f t="shared" si="364"/>
        <v>150.68026136138749</v>
      </c>
      <c r="AS843" s="6">
        <f t="shared" si="365"/>
        <v>389.47930361469668</v>
      </c>
      <c r="AT843" s="12">
        <f t="shared" si="366"/>
        <v>3.7281423526804636E-2</v>
      </c>
      <c r="AU843" s="12">
        <f t="shared" si="367"/>
        <v>0.10326940885586966</v>
      </c>
      <c r="AV843" s="12">
        <f t="shared" si="368"/>
        <v>4.4506896735525103E-2</v>
      </c>
      <c r="AW843" s="12">
        <f t="shared" si="369"/>
        <v>0.17148842894839755</v>
      </c>
      <c r="AX843" s="12">
        <f t="shared" si="370"/>
        <v>2.2974219349172875E-2</v>
      </c>
      <c r="AY843" s="6">
        <f t="shared" si="371"/>
        <v>8021335000</v>
      </c>
      <c r="AZ843" s="13">
        <f t="shared" si="372"/>
        <v>0.29878530194786779</v>
      </c>
      <c r="BA843" s="14">
        <f t="shared" si="373"/>
        <v>19.495646711231519</v>
      </c>
      <c r="BB843" s="6"/>
      <c r="BC843" s="15"/>
      <c r="BD843" s="13">
        <f>_xlfn.PERCENTRANK.EXC($AX842:$AX$1474,AX843)</f>
        <v>0.91</v>
      </c>
      <c r="BE843" s="13">
        <f>_xlfn.PERCENTRANK.EXC($AZ842:$AZ$1474,AZ843)</f>
        <v>0.94699999999999995</v>
      </c>
      <c r="BF843" s="13">
        <f>1-_xlfn.PERCENTRANK.EXC($BA842:$BA$1474,BA843)</f>
        <v>0.33299999999999996</v>
      </c>
      <c r="BG843" s="13">
        <v>0</v>
      </c>
      <c r="BH843" s="16">
        <f t="shared" si="374"/>
        <v>0.50460000000000005</v>
      </c>
    </row>
    <row r="844" spans="1:60" collapsed="1">
      <c r="A844" s="4" t="s">
        <v>634</v>
      </c>
      <c r="B844" s="4" t="s">
        <v>635</v>
      </c>
      <c r="C844" s="4" t="s">
        <v>20</v>
      </c>
      <c r="D844" s="4" t="s">
        <v>631</v>
      </c>
      <c r="E844" s="45">
        <v>6229101775.7469301</v>
      </c>
      <c r="F844" s="45">
        <v>14775260000</v>
      </c>
      <c r="G844" s="45">
        <v>16852146000</v>
      </c>
      <c r="H844" s="45">
        <v>23061995000</v>
      </c>
      <c r="I844" s="43">
        <v>697266000</v>
      </c>
      <c r="J844" s="43">
        <v>1050775000</v>
      </c>
      <c r="K844" s="43">
        <v>1034311000</v>
      </c>
      <c r="L844" s="45">
        <v>1001593000</v>
      </c>
      <c r="M844" s="45">
        <v>991300</v>
      </c>
      <c r="N844" s="45">
        <v>967500</v>
      </c>
      <c r="O844" s="45">
        <v>966000</v>
      </c>
      <c r="P844" s="45">
        <v>6253230000</v>
      </c>
      <c r="Q844" s="45">
        <v>8279430000</v>
      </c>
      <c r="R844" s="45">
        <v>9103999000</v>
      </c>
      <c r="S844" s="45">
        <v>1147421000</v>
      </c>
      <c r="T844" s="45">
        <v>8948116799.9999905</v>
      </c>
      <c r="U844" s="1">
        <v>2.9099161571904202</v>
      </c>
      <c r="V844" s="8">
        <v>6</v>
      </c>
      <c r="W844" s="1">
        <v>1.97298464754401</v>
      </c>
      <c r="X844" s="11">
        <f t="shared" si="350"/>
        <v>0</v>
      </c>
      <c r="Y844" s="5">
        <f t="shared" si="351"/>
        <v>0</v>
      </c>
      <c r="Z844" s="5"/>
      <c r="AA844" s="5">
        <f t="shared" si="352"/>
        <v>0</v>
      </c>
      <c r="AB844" s="5"/>
      <c r="AC844" s="5"/>
      <c r="AD844" s="5"/>
      <c r="AE844" s="17">
        <f t="shared" si="353"/>
        <v>0</v>
      </c>
      <c r="AF844" s="10"/>
      <c r="AG844" s="12">
        <f t="shared" si="354"/>
        <v>4.7191453822132405E-2</v>
      </c>
      <c r="AH844" s="12">
        <f t="shared" si="355"/>
        <v>6.2352592957597208E-2</v>
      </c>
      <c r="AI844" s="12">
        <f t="shared" si="349"/>
        <v>4.3430457772625483E-2</v>
      </c>
      <c r="AJ844" s="12">
        <f t="shared" si="356"/>
        <v>2.6536084343697475E-2</v>
      </c>
      <c r="AK844" s="12">
        <f t="shared" si="357"/>
        <v>5.3675649109758528E-2</v>
      </c>
      <c r="AL844" s="12">
        <f t="shared" si="358"/>
        <v>2.1533273698092437E-2</v>
      </c>
      <c r="AM844" s="12">
        <f t="shared" si="359"/>
        <v>-7.9575455330129774E-3</v>
      </c>
      <c r="AN844" s="6">
        <f t="shared" si="360"/>
        <v>14904.93291637244</v>
      </c>
      <c r="AO844" s="6">
        <f t="shared" si="361"/>
        <v>17418.238759689921</v>
      </c>
      <c r="AP844" s="6">
        <f t="shared" si="362"/>
        <v>23873.700828157351</v>
      </c>
      <c r="AQ844" s="6">
        <f t="shared" si="363"/>
        <v>703.38545344497129</v>
      </c>
      <c r="AR844" s="6">
        <f t="shared" si="364"/>
        <v>1086.0723514211884</v>
      </c>
      <c r="AS844" s="6">
        <f t="shared" si="365"/>
        <v>1036.8457556935819</v>
      </c>
      <c r="AT844" s="12">
        <f t="shared" si="366"/>
        <v>2.8098414750077128E-2</v>
      </c>
      <c r="AU844" s="12">
        <f t="shared" si="367"/>
        <v>5.3948163232260038E-2</v>
      </c>
      <c r="AV844" s="12">
        <f t="shared" si="368"/>
        <v>2.3087990106963163E-2</v>
      </c>
      <c r="AW844" s="12">
        <f t="shared" si="369"/>
        <v>-7.7009717200072769E-3</v>
      </c>
      <c r="AX844" s="12">
        <f t="shared" si="370"/>
        <v>-7.9575455330129774E-3</v>
      </c>
      <c r="AY844" s="6">
        <f t="shared" si="371"/>
        <v>22489238000</v>
      </c>
      <c r="AZ844" s="13">
        <f t="shared" si="372"/>
        <v>4.4536546769614868E-2</v>
      </c>
      <c r="BA844" s="14">
        <f t="shared" si="373"/>
        <v>8.9338851210022341</v>
      </c>
      <c r="BB844" s="6"/>
      <c r="BC844" s="15"/>
      <c r="BD844" s="13">
        <f>_xlfn.PERCENTRANK.EXC($AX843:$AX$1474,AX844)</f>
        <v>0.74399999999999999</v>
      </c>
      <c r="BE844" s="13">
        <f>_xlfn.PERCENTRANK.EXC($AZ843:$AZ$1474,AZ844)</f>
        <v>0.28199999999999997</v>
      </c>
      <c r="BF844" s="13">
        <f>1-_xlfn.PERCENTRANK.EXC($BA843:$BA$1474,BA844)</f>
        <v>0.751</v>
      </c>
      <c r="BG844" s="13">
        <v>0</v>
      </c>
      <c r="BH844" s="16">
        <f t="shared" si="374"/>
        <v>0.50560000000000005</v>
      </c>
    </row>
    <row r="845" spans="1:60" collapsed="1">
      <c r="A845" s="4" t="s">
        <v>1707</v>
      </c>
      <c r="B845" s="4" t="s">
        <v>1708</v>
      </c>
      <c r="C845" s="4" t="s">
        <v>20</v>
      </c>
      <c r="D845" s="4" t="s">
        <v>1696</v>
      </c>
      <c r="E845" s="45">
        <v>31455165192</v>
      </c>
      <c r="F845" s="45">
        <v>40901736000</v>
      </c>
      <c r="G845" s="45">
        <v>30959389000</v>
      </c>
      <c r="H845" s="45">
        <v>38430954000</v>
      </c>
      <c r="I845" s="43">
        <v>3015805000</v>
      </c>
      <c r="J845" s="43">
        <v>931240000</v>
      </c>
      <c r="K845" s="43">
        <v>1840881000</v>
      </c>
      <c r="L845" s="45">
        <v>4171487000</v>
      </c>
      <c r="M845" s="45">
        <v>34804000</v>
      </c>
      <c r="N845" s="45">
        <v>32304000</v>
      </c>
      <c r="O845" s="45">
        <v>32279000</v>
      </c>
      <c r="P845" s="45">
        <v>9678537000</v>
      </c>
      <c r="Q845" s="45">
        <v>17174564000</v>
      </c>
      <c r="R845" s="45">
        <v>30585178000</v>
      </c>
      <c r="S845" s="45">
        <v>1827047000</v>
      </c>
      <c r="T845" s="45">
        <v>53244651904.000099</v>
      </c>
      <c r="U845" s="1">
        <v>17.6872420190853</v>
      </c>
      <c r="V845" s="8">
        <v>3</v>
      </c>
      <c r="W845" s="1">
        <v>2.1905484096362202</v>
      </c>
      <c r="X845" s="11">
        <f t="shared" si="350"/>
        <v>0</v>
      </c>
      <c r="Y845" s="5">
        <f t="shared" si="351"/>
        <v>0</v>
      </c>
      <c r="Z845" s="5"/>
      <c r="AA845" s="5">
        <f t="shared" si="352"/>
        <v>0</v>
      </c>
      <c r="AB845" s="5"/>
      <c r="AC845" s="5"/>
      <c r="AD845" s="5"/>
      <c r="AE845" s="5">
        <f t="shared" si="353"/>
        <v>0</v>
      </c>
      <c r="AF845" s="10"/>
      <c r="AG845" s="12">
        <f t="shared" si="354"/>
        <v>7.3732933976200912E-2</v>
      </c>
      <c r="AH845" s="12">
        <f t="shared" si="355"/>
        <v>3.0079404990841389E-2</v>
      </c>
      <c r="AI845" s="12">
        <f t="shared" si="349"/>
        <v>0.10854497653115767</v>
      </c>
      <c r="AJ845" s="12">
        <f t="shared" si="356"/>
        <v>-3.6585428412257981E-3</v>
      </c>
      <c r="AK845" s="12">
        <f t="shared" si="357"/>
        <v>3.6688141456669543E-2</v>
      </c>
      <c r="AL845" s="12">
        <f t="shared" si="358"/>
        <v>1.9265930875746129E-2</v>
      </c>
      <c r="AM845" s="12">
        <f t="shared" si="359"/>
        <v>0.28392073320126032</v>
      </c>
      <c r="AN845" s="6">
        <f t="shared" si="360"/>
        <v>1175.2021606711871</v>
      </c>
      <c r="AO845" s="6">
        <f t="shared" si="361"/>
        <v>958.37633110450713</v>
      </c>
      <c r="AP845" s="6">
        <f t="shared" si="362"/>
        <v>1190.5868831128598</v>
      </c>
      <c r="AQ845" s="6">
        <f t="shared" si="363"/>
        <v>86.651103321457299</v>
      </c>
      <c r="AR845" s="6">
        <f t="shared" si="364"/>
        <v>28.827389796929172</v>
      </c>
      <c r="AS845" s="6">
        <f t="shared" si="365"/>
        <v>129.23222528578953</v>
      </c>
      <c r="AT845" s="12">
        <f t="shared" si="366"/>
        <v>7.6536216408884528E-4</v>
      </c>
      <c r="AU845" s="12">
        <f t="shared" si="367"/>
        <v>3.6821916996101045E-2</v>
      </c>
      <c r="AV845" s="12">
        <f t="shared" si="368"/>
        <v>2.379162397116974E-2</v>
      </c>
      <c r="AW845" s="12">
        <f t="shared" si="369"/>
        <v>0.28408641194475392</v>
      </c>
      <c r="AX845" s="12">
        <f t="shared" si="370"/>
        <v>-3.6585428412257981E-3</v>
      </c>
      <c r="AY845" s="6">
        <f t="shared" si="371"/>
        <v>55611232000</v>
      </c>
      <c r="AZ845" s="13">
        <f t="shared" si="372"/>
        <v>7.501159118359399E-2</v>
      </c>
      <c r="BA845" s="14">
        <f t="shared" si="373"/>
        <v>12.763950098370222</v>
      </c>
      <c r="BB845" s="6"/>
      <c r="BC845" s="15"/>
      <c r="BD845" s="13">
        <f>_xlfn.PERCENTRANK.EXC($AX844:$AX$1474,AX845)</f>
        <v>0.77500000000000002</v>
      </c>
      <c r="BE845" s="13">
        <f>_xlfn.PERCENTRANK.EXC($AZ844:$AZ$1474,AZ845)</f>
        <v>0.55500000000000005</v>
      </c>
      <c r="BF845" s="13">
        <f>1-_xlfn.PERCENTRANK.EXC($BA844:$BA$1474,BA845)</f>
        <v>0.59699999999999998</v>
      </c>
      <c r="BG845" s="13">
        <v>0</v>
      </c>
      <c r="BH845" s="16">
        <f t="shared" si="374"/>
        <v>0.50480000000000003</v>
      </c>
    </row>
    <row r="846" spans="1:60" collapsed="1">
      <c r="A846" s="4" t="s">
        <v>1674</v>
      </c>
      <c r="B846" s="4" t="s">
        <v>1675</v>
      </c>
      <c r="C846" s="4" t="s">
        <v>20</v>
      </c>
      <c r="D846" s="4" t="s">
        <v>1667</v>
      </c>
      <c r="E846" s="45">
        <v>878370881430</v>
      </c>
      <c r="F846" s="45">
        <v>201026000000</v>
      </c>
      <c r="G846" s="45">
        <v>233548000000</v>
      </c>
      <c r="H846" s="45">
        <v>244295000000</v>
      </c>
      <c r="I846" s="43">
        <v>15724000000</v>
      </c>
      <c r="J846" s="43">
        <v>49972000000</v>
      </c>
      <c r="K846" s="43">
        <v>20680000000</v>
      </c>
      <c r="L846" s="45">
        <v>45735000000</v>
      </c>
      <c r="M846" s="45">
        <v>188158020</v>
      </c>
      <c r="N846" s="45">
        <v>181988690</v>
      </c>
      <c r="O846" s="45">
        <v>175612980</v>
      </c>
      <c r="P846" s="45">
        <v>97831000000</v>
      </c>
      <c r="Q846" s="45">
        <v>11003000000</v>
      </c>
      <c r="R846" s="45">
        <v>177451000000</v>
      </c>
      <c r="S846" s="45">
        <v>30773000000</v>
      </c>
      <c r="T846" s="45">
        <v>742829656622</v>
      </c>
      <c r="U846" s="1">
        <v>22.722355091948302</v>
      </c>
      <c r="V846" s="8">
        <v>2</v>
      </c>
      <c r="W846" s="1"/>
      <c r="X846" s="11">
        <f t="shared" si="350"/>
        <v>0</v>
      </c>
      <c r="Y846" s="5">
        <f t="shared" si="351"/>
        <v>0</v>
      </c>
      <c r="Z846" s="5"/>
      <c r="AA846" s="5">
        <f t="shared" si="352"/>
        <v>0</v>
      </c>
      <c r="AB846" s="5"/>
      <c r="AC846" s="5"/>
      <c r="AD846" s="5"/>
      <c r="AE846" s="5">
        <f t="shared" si="353"/>
        <v>0</v>
      </c>
      <c r="AF846" s="10"/>
      <c r="AG846" s="12">
        <f t="shared" si="354"/>
        <v>7.8218737874702779E-2</v>
      </c>
      <c r="AH846" s="12">
        <f t="shared" si="355"/>
        <v>0.21396886293181702</v>
      </c>
      <c r="AI846" s="12">
        <f t="shared" ref="AI846:AI909" si="375">L846/H846</f>
        <v>0.18721218199308212</v>
      </c>
      <c r="AJ846" s="12">
        <f t="shared" si="356"/>
        <v>1.1533191956218714E-2</v>
      </c>
      <c r="AK846" s="12">
        <f t="shared" si="357"/>
        <v>7.5263295007179654E-3</v>
      </c>
      <c r="AL846" s="12">
        <f t="shared" si="358"/>
        <v>6.4818594318144296E-2</v>
      </c>
      <c r="AM846" s="12">
        <f t="shared" si="359"/>
        <v>-1.465800652874194E-2</v>
      </c>
      <c r="AN846" s="6">
        <f t="shared" si="360"/>
        <v>1068.3892188066179</v>
      </c>
      <c r="AO846" s="6">
        <f t="shared" si="361"/>
        <v>1283.3105178129476</v>
      </c>
      <c r="AP846" s="6">
        <f t="shared" si="362"/>
        <v>1391.0987673006859</v>
      </c>
      <c r="AQ846" s="6">
        <f t="shared" si="363"/>
        <v>83.568056253993319</v>
      </c>
      <c r="AR846" s="6">
        <f t="shared" si="364"/>
        <v>274.5884922848777</v>
      </c>
      <c r="AS846" s="6">
        <f t="shared" si="365"/>
        <v>260.4306355942482</v>
      </c>
      <c r="AT846" s="12">
        <f t="shared" si="366"/>
        <v>1.5647142814406489E-2</v>
      </c>
      <c r="AU846" s="12">
        <f t="shared" si="367"/>
        <v>1.353255284967303E-2</v>
      </c>
      <c r="AV846" s="12">
        <f t="shared" si="368"/>
        <v>6.9149259297548005E-2</v>
      </c>
      <c r="AW846" s="12">
        <f t="shared" si="369"/>
        <v>-8.7840319093136499E-3</v>
      </c>
      <c r="AX846" s="12">
        <f t="shared" si="370"/>
        <v>-1.465800652874194E-2</v>
      </c>
      <c r="AY846" s="6">
        <f t="shared" si="371"/>
        <v>255512000000</v>
      </c>
      <c r="AZ846" s="13">
        <f t="shared" si="372"/>
        <v>0.17899355020507843</v>
      </c>
      <c r="BA846" s="14">
        <f t="shared" si="373"/>
        <v>16.242039064655078</v>
      </c>
      <c r="BB846" s="6"/>
      <c r="BC846" s="15"/>
      <c r="BD846" s="13">
        <f>_xlfn.PERCENTRANK.EXC($AX845:$AX$1474,AX846)</f>
        <v>0.69799999999999995</v>
      </c>
      <c r="BE846" s="13">
        <f>_xlfn.PERCENTRANK.EXC($AZ845:$AZ$1474,AZ846)</f>
        <v>0.9</v>
      </c>
      <c r="BF846" s="13">
        <f>1-_xlfn.PERCENTRANK.EXC($BA845:$BA$1474,BA846)</f>
        <v>0.45699999999999996</v>
      </c>
      <c r="BG846" s="13">
        <v>0</v>
      </c>
      <c r="BH846" s="16">
        <f t="shared" si="374"/>
        <v>0.50239999999999996</v>
      </c>
    </row>
    <row r="847" spans="1:60" collapsed="1">
      <c r="A847" s="4" t="s">
        <v>59</v>
      </c>
      <c r="B847" s="4" t="s">
        <v>60</v>
      </c>
      <c r="C847" s="4" t="s">
        <v>20</v>
      </c>
      <c r="D847" s="4" t="s">
        <v>50</v>
      </c>
      <c r="E847" s="45">
        <v>10621929455808</v>
      </c>
      <c r="F847" s="45">
        <v>2646037000000</v>
      </c>
      <c r="G847" s="45">
        <v>4838464000000</v>
      </c>
      <c r="H847" s="45">
        <v>13945633000000</v>
      </c>
      <c r="I847" s="43">
        <v>263456000000</v>
      </c>
      <c r="J847" s="43">
        <v>298422000000</v>
      </c>
      <c r="K847" s="43">
        <v>243798000000</v>
      </c>
      <c r="L847" s="45">
        <v>734023000000</v>
      </c>
      <c r="M847" s="45">
        <v>1581543160</v>
      </c>
      <c r="N847" s="45">
        <v>1574707760</v>
      </c>
      <c r="O847" s="45">
        <v>1465872320</v>
      </c>
      <c r="P847" s="45">
        <v>2776340000000</v>
      </c>
      <c r="Q847" s="45">
        <v>1304942000000</v>
      </c>
      <c r="R847" s="45">
        <v>1998485000000</v>
      </c>
      <c r="S847" s="45">
        <v>2042608000000</v>
      </c>
      <c r="T847" s="45">
        <v>14812500698944</v>
      </c>
      <c r="U847" s="1">
        <v>13.0965792225026</v>
      </c>
      <c r="V847" s="8">
        <v>3</v>
      </c>
      <c r="W847" s="1">
        <v>3.1858370169652699</v>
      </c>
      <c r="X847" s="11">
        <f t="shared" si="350"/>
        <v>0</v>
      </c>
      <c r="Y847" s="5">
        <f t="shared" si="351"/>
        <v>0</v>
      </c>
      <c r="Z847" s="5"/>
      <c r="AA847" s="5">
        <f t="shared" si="352"/>
        <v>0</v>
      </c>
      <c r="AB847" s="5"/>
      <c r="AC847" s="5"/>
      <c r="AD847" s="5"/>
      <c r="AE847" s="5">
        <f t="shared" si="353"/>
        <v>0</v>
      </c>
      <c r="AF847" s="10"/>
      <c r="AG847" s="12">
        <f t="shared" si="354"/>
        <v>9.956625701001158E-2</v>
      </c>
      <c r="AH847" s="12">
        <f t="shared" si="355"/>
        <v>6.1677011547466305E-2</v>
      </c>
      <c r="AI847" s="12">
        <f t="shared" si="375"/>
        <v>5.2634613287184599E-2</v>
      </c>
      <c r="AJ847" s="12">
        <f t="shared" si="356"/>
        <v>0.10270999967885452</v>
      </c>
      <c r="AK847" s="12">
        <f t="shared" si="357"/>
        <v>0.19294874961798847</v>
      </c>
      <c r="AL847" s="12">
        <f t="shared" si="358"/>
        <v>6.2127279219654774E-2</v>
      </c>
      <c r="AM847" s="12">
        <f t="shared" si="359"/>
        <v>0.16184039487375301</v>
      </c>
      <c r="AN847" s="6">
        <f t="shared" si="360"/>
        <v>1673.0728992561924</v>
      </c>
      <c r="AO847" s="6">
        <f t="shared" si="361"/>
        <v>3072.6107554077207</v>
      </c>
      <c r="AP847" s="6">
        <f t="shared" si="362"/>
        <v>9513.5386689067163</v>
      </c>
      <c r="AQ847" s="6">
        <f t="shared" si="363"/>
        <v>166.58160628382726</v>
      </c>
      <c r="AR847" s="6">
        <f t="shared" si="364"/>
        <v>189.50944904215115</v>
      </c>
      <c r="AS847" s="6">
        <f t="shared" si="365"/>
        <v>500.74142883058192</v>
      </c>
      <c r="AT847" s="12">
        <f t="shared" si="366"/>
        <v>0.10764757587843654</v>
      </c>
      <c r="AU847" s="12">
        <f t="shared" si="367"/>
        <v>0.20727374751757388</v>
      </c>
      <c r="AV847" s="12">
        <f t="shared" si="368"/>
        <v>6.6883139215781595E-2</v>
      </c>
      <c r="AW847" s="12">
        <f t="shared" si="369"/>
        <v>0.17579184184207386</v>
      </c>
      <c r="AX847" s="12">
        <f t="shared" si="370"/>
        <v>6.2127279219654774E-2</v>
      </c>
      <c r="AY847" s="6">
        <f t="shared" si="371"/>
        <v>4037159000000</v>
      </c>
      <c r="AZ847" s="13">
        <f t="shared" si="372"/>
        <v>0.18181671814263445</v>
      </c>
      <c r="BA847" s="14">
        <f t="shared" si="373"/>
        <v>20.17988632364926</v>
      </c>
      <c r="BB847" s="6"/>
      <c r="BC847" s="15"/>
      <c r="BD847" s="13">
        <f>_xlfn.PERCENTRANK.EXC($AX846:$AX$1474,AX847)</f>
        <v>0.97899999999999998</v>
      </c>
      <c r="BE847" s="13">
        <f>_xlfn.PERCENTRANK.EXC($AZ846:$AZ$1474,AZ847)</f>
        <v>0.90300000000000002</v>
      </c>
      <c r="BF847" s="13">
        <f>1-_xlfn.PERCENTRANK.EXC($BA846:$BA$1474,BA847)</f>
        <v>0.30800000000000005</v>
      </c>
      <c r="BG847" s="13">
        <v>0</v>
      </c>
      <c r="BH847" s="16">
        <f t="shared" si="374"/>
        <v>0.49960000000000004</v>
      </c>
    </row>
    <row r="848" spans="1:60" collapsed="1">
      <c r="A848" s="4" t="s">
        <v>331</v>
      </c>
      <c r="B848" s="4" t="s">
        <v>332</v>
      </c>
      <c r="C848" s="4" t="s">
        <v>20</v>
      </c>
      <c r="D848" s="4" t="s">
        <v>288</v>
      </c>
      <c r="E848" s="45">
        <v>176412000000</v>
      </c>
      <c r="F848" s="45">
        <v>61650000000</v>
      </c>
      <c r="G848" s="45">
        <v>203686000000</v>
      </c>
      <c r="H848" s="45">
        <v>242552000000</v>
      </c>
      <c r="I848" s="43">
        <v>11853000000</v>
      </c>
      <c r="J848" s="43">
        <v>14378000000</v>
      </c>
      <c r="K848" s="43">
        <v>109000000</v>
      </c>
      <c r="L848" s="45">
        <v>10854000000</v>
      </c>
      <c r="M848" s="45">
        <v>50896920</v>
      </c>
      <c r="N848" s="45">
        <v>47736000</v>
      </c>
      <c r="O848" s="45">
        <v>45322000</v>
      </c>
      <c r="P848" s="45">
        <v>12090000000</v>
      </c>
      <c r="Q848" s="45">
        <v>24679000000</v>
      </c>
      <c r="R848" s="45">
        <v>22065000000</v>
      </c>
      <c r="S848" s="45">
        <v>20270000000</v>
      </c>
      <c r="T848" s="45">
        <v>161883000000</v>
      </c>
      <c r="U848" s="1">
        <v>13.940574205117301</v>
      </c>
      <c r="V848" s="8">
        <v>3</v>
      </c>
      <c r="W848" s="1"/>
      <c r="X848" s="11">
        <f t="shared" si="350"/>
        <v>0</v>
      </c>
      <c r="Y848" s="5">
        <f t="shared" si="351"/>
        <v>0</v>
      </c>
      <c r="Z848" s="5"/>
      <c r="AA848" s="5">
        <f t="shared" si="352"/>
        <v>0</v>
      </c>
      <c r="AB848" s="5"/>
      <c r="AC848" s="5"/>
      <c r="AD848" s="5"/>
      <c r="AE848" s="5">
        <f t="shared" si="353"/>
        <v>0</v>
      </c>
      <c r="AF848" s="10"/>
      <c r="AG848" s="12">
        <f t="shared" si="354"/>
        <v>0.19226277372262773</v>
      </c>
      <c r="AH848" s="12">
        <f t="shared" si="355"/>
        <v>7.0589043920544367E-2</v>
      </c>
      <c r="AI848" s="12">
        <f t="shared" si="375"/>
        <v>4.4749167188891457E-2</v>
      </c>
      <c r="AJ848" s="12">
        <f t="shared" si="356"/>
        <v>8.3908089590113866E-2</v>
      </c>
      <c r="AK848" s="12">
        <f t="shared" si="357"/>
        <v>2.9533809869990435E-2</v>
      </c>
      <c r="AL848" s="12">
        <f t="shared" si="358"/>
        <v>-5.165865167160999E-3</v>
      </c>
      <c r="AM848" s="12">
        <f t="shared" si="359"/>
        <v>-4.577990903110607E-2</v>
      </c>
      <c r="AN848" s="6">
        <f t="shared" si="360"/>
        <v>1211.2717233184248</v>
      </c>
      <c r="AO848" s="6">
        <f t="shared" si="361"/>
        <v>4266.9264286911348</v>
      </c>
      <c r="AP848" s="6">
        <f t="shared" si="362"/>
        <v>5351.7497021314148</v>
      </c>
      <c r="AQ848" s="6">
        <f t="shared" si="363"/>
        <v>232.88246125698765</v>
      </c>
      <c r="AR848" s="6">
        <f t="shared" si="364"/>
        <v>301.19825708061006</v>
      </c>
      <c r="AS848" s="6">
        <f t="shared" si="365"/>
        <v>239.48634217377872</v>
      </c>
      <c r="AT848" s="12">
        <f t="shared" si="366"/>
        <v>9.1330091506971911E-2</v>
      </c>
      <c r="AU848" s="12">
        <f t="shared" si="367"/>
        <v>3.8476738974150715E-2</v>
      </c>
      <c r="AV848" s="12">
        <f t="shared" si="368"/>
        <v>1.6462076705621165E-3</v>
      </c>
      <c r="AW848" s="12">
        <f t="shared" si="369"/>
        <v>-3.7491184035879588E-2</v>
      </c>
      <c r="AX848" s="12">
        <f t="shared" si="370"/>
        <v>-4.577990903110607E-2</v>
      </c>
      <c r="AY848" s="6">
        <f t="shared" si="371"/>
        <v>38564000000</v>
      </c>
      <c r="AZ848" s="13">
        <f t="shared" si="372"/>
        <v>0.28145420599522869</v>
      </c>
      <c r="BA848" s="14">
        <f t="shared" si="373"/>
        <v>14.914593698175787</v>
      </c>
      <c r="BB848" s="6"/>
      <c r="BC848" s="15"/>
      <c r="BD848" s="13">
        <f>_xlfn.PERCENTRANK.EXC($AX847:$AX$1474,AX848)</f>
        <v>0.53100000000000003</v>
      </c>
      <c r="BE848" s="13">
        <f>_xlfn.PERCENTRANK.EXC($AZ847:$AZ$1474,AZ848)</f>
        <v>0.94199999999999995</v>
      </c>
      <c r="BF848" s="13">
        <f>1-_xlfn.PERCENTRANK.EXC($BA847:$BA$1474,BA848)</f>
        <v>0.51400000000000001</v>
      </c>
      <c r="BG848" s="13">
        <v>0</v>
      </c>
      <c r="BH848" s="16">
        <f t="shared" si="374"/>
        <v>0.50019999999999998</v>
      </c>
    </row>
    <row r="849" spans="1:60" collapsed="1">
      <c r="A849" s="4" t="s">
        <v>2311</v>
      </c>
      <c r="B849" s="4" t="s">
        <v>2312</v>
      </c>
      <c r="C849" s="4" t="s">
        <v>20</v>
      </c>
      <c r="D849" s="4" t="s">
        <v>2228</v>
      </c>
      <c r="E849" s="45">
        <v>65037672306</v>
      </c>
      <c r="F849" s="45">
        <v>81165000000</v>
      </c>
      <c r="G849" s="45">
        <v>89263000000</v>
      </c>
      <c r="H849" s="45">
        <v>111110000000</v>
      </c>
      <c r="I849" s="43">
        <v>3065000000</v>
      </c>
      <c r="J849" s="43">
        <v>7031000000</v>
      </c>
      <c r="K849" s="43">
        <v>5566000000</v>
      </c>
      <c r="L849" s="45">
        <v>6333000000</v>
      </c>
      <c r="M849" s="45">
        <v>44472000</v>
      </c>
      <c r="N849" s="45">
        <v>43403000</v>
      </c>
      <c r="O849" s="45">
        <v>43004000</v>
      </c>
      <c r="P849" s="45">
        <v>42665000000</v>
      </c>
      <c r="Q849" s="45">
        <v>22965000000</v>
      </c>
      <c r="R849" s="45">
        <v>28497000000</v>
      </c>
      <c r="S849" s="45">
        <v>18696000000</v>
      </c>
      <c r="T849" s="45">
        <v>80176672306</v>
      </c>
      <c r="U849" s="1">
        <v>13.4051560385907</v>
      </c>
      <c r="V849" s="8">
        <v>3</v>
      </c>
      <c r="W849" s="1">
        <v>1.8925444083062299</v>
      </c>
      <c r="X849" s="11">
        <f t="shared" si="350"/>
        <v>0</v>
      </c>
      <c r="Y849" s="5">
        <f t="shared" si="351"/>
        <v>0</v>
      </c>
      <c r="Z849" s="5"/>
      <c r="AA849" s="5">
        <f t="shared" si="352"/>
        <v>0</v>
      </c>
      <c r="AB849" s="5"/>
      <c r="AC849" s="5"/>
      <c r="AD849" s="5"/>
      <c r="AE849" s="5">
        <f t="shared" si="353"/>
        <v>0</v>
      </c>
      <c r="AF849" s="10"/>
      <c r="AG849" s="12">
        <f t="shared" si="354"/>
        <v>3.7762582393888994E-2</v>
      </c>
      <c r="AH849" s="12">
        <f t="shared" si="355"/>
        <v>7.8767238385445262E-2</v>
      </c>
      <c r="AI849" s="12">
        <f t="shared" si="375"/>
        <v>5.6997569975699755E-2</v>
      </c>
      <c r="AJ849" s="12">
        <f t="shared" si="356"/>
        <v>1.8644416654135743E-2</v>
      </c>
      <c r="AK849" s="12">
        <f t="shared" si="357"/>
        <v>3.716283177175983E-2</v>
      </c>
      <c r="AL849" s="12">
        <f t="shared" si="358"/>
        <v>4.361410866979254E-2</v>
      </c>
      <c r="AM849" s="12">
        <f t="shared" si="359"/>
        <v>-1.7274862867671215E-2</v>
      </c>
      <c r="AN849" s="6">
        <f t="shared" si="360"/>
        <v>1825.0809498111171</v>
      </c>
      <c r="AO849" s="6">
        <f t="shared" si="361"/>
        <v>2056.6089901619703</v>
      </c>
      <c r="AP849" s="6">
        <f t="shared" si="362"/>
        <v>2583.7131429634451</v>
      </c>
      <c r="AQ849" s="6">
        <f t="shared" si="363"/>
        <v>68.919769742759499</v>
      </c>
      <c r="AR849" s="6">
        <f t="shared" si="364"/>
        <v>161.99341059373776</v>
      </c>
      <c r="AS849" s="6">
        <f t="shared" si="365"/>
        <v>147.26537066319412</v>
      </c>
      <c r="AT849" s="12">
        <f t="shared" si="366"/>
        <v>2.0657725618745681E-2</v>
      </c>
      <c r="AU849" s="12">
        <f t="shared" si="367"/>
        <v>3.8760501585887397E-2</v>
      </c>
      <c r="AV849" s="12">
        <f t="shared" si="368"/>
        <v>4.5676769207882773E-2</v>
      </c>
      <c r="AW849" s="12">
        <f t="shared" si="369"/>
        <v>-1.5761050147928279E-2</v>
      </c>
      <c r="AX849" s="12">
        <f t="shared" si="370"/>
        <v>-1.7274862867671215E-2</v>
      </c>
      <c r="AY849" s="6">
        <f t="shared" si="371"/>
        <v>75431000000</v>
      </c>
      <c r="AZ849" s="13">
        <f t="shared" si="372"/>
        <v>8.3957524094868161E-2</v>
      </c>
      <c r="BA849" s="14">
        <f t="shared" si="373"/>
        <v>12.660140897836728</v>
      </c>
      <c r="BB849" s="6"/>
      <c r="BC849" s="15"/>
      <c r="BD849" s="13">
        <f>_xlfn.PERCENTRANK.EXC($AX848:$AX$1474,AX849)</f>
        <v>0.68100000000000005</v>
      </c>
      <c r="BE849" s="13">
        <f>_xlfn.PERCENTRANK.EXC($AZ848:$AZ$1474,AZ849)</f>
        <v>0.61699999999999999</v>
      </c>
      <c r="BF849" s="13">
        <f>1-_xlfn.PERCENTRANK.EXC($BA848:$BA$1474,BA849)</f>
        <v>0.59899999999999998</v>
      </c>
      <c r="BG849" s="13">
        <v>0</v>
      </c>
      <c r="BH849" s="16">
        <f t="shared" si="374"/>
        <v>0.49920000000000009</v>
      </c>
    </row>
    <row r="850" spans="1:60" collapsed="1">
      <c r="A850" s="4" t="s">
        <v>1765</v>
      </c>
      <c r="B850" s="4" t="s">
        <v>1766</v>
      </c>
      <c r="C850" s="4" t="s">
        <v>20</v>
      </c>
      <c r="D850" s="4" t="s">
        <v>1696</v>
      </c>
      <c r="E850" s="45">
        <v>25482000000</v>
      </c>
      <c r="F850" s="45">
        <v>57959903000</v>
      </c>
      <c r="G850" s="45">
        <v>28863452000</v>
      </c>
      <c r="H850" s="45">
        <v>38629761000</v>
      </c>
      <c r="I850" s="43">
        <v>2600892000</v>
      </c>
      <c r="J850" s="43">
        <v>973634000</v>
      </c>
      <c r="K850" s="43">
        <v>1944444000</v>
      </c>
      <c r="L850" s="45">
        <v>2319610000</v>
      </c>
      <c r="M850" s="45">
        <v>23030000</v>
      </c>
      <c r="N850" s="45">
        <v>17565000</v>
      </c>
      <c r="O850" s="45">
        <v>13127000</v>
      </c>
      <c r="P850" s="45">
        <v>9660271000</v>
      </c>
      <c r="Q850" s="45">
        <v>8105410000</v>
      </c>
      <c r="R850" s="45">
        <v>11463168000</v>
      </c>
      <c r="S850" s="45">
        <v>3053286000</v>
      </c>
      <c r="T850" s="45">
        <v>29321088000.000099</v>
      </c>
      <c r="U850" s="1">
        <v>15.0792938369925</v>
      </c>
      <c r="V850" s="8">
        <v>2</v>
      </c>
      <c r="W850" s="1">
        <v>0.93165129050135198</v>
      </c>
      <c r="X850" s="11">
        <f t="shared" si="350"/>
        <v>0</v>
      </c>
      <c r="Y850" s="5">
        <f t="shared" si="351"/>
        <v>0</v>
      </c>
      <c r="Z850" s="5"/>
      <c r="AA850" s="5">
        <f t="shared" si="352"/>
        <v>0</v>
      </c>
      <c r="AB850" s="5"/>
      <c r="AC850" s="5"/>
      <c r="AD850" s="5"/>
      <c r="AE850" s="5">
        <f t="shared" si="353"/>
        <v>0</v>
      </c>
      <c r="AF850" s="10"/>
      <c r="AG850" s="12">
        <f t="shared" si="354"/>
        <v>4.4873988143147858E-2</v>
      </c>
      <c r="AH850" s="12">
        <f t="shared" si="355"/>
        <v>3.3732417037296854E-2</v>
      </c>
      <c r="AI850" s="12">
        <f t="shared" si="375"/>
        <v>6.0047226282347439E-2</v>
      </c>
      <c r="AJ850" s="12">
        <f t="shared" si="356"/>
        <v>-2.3583829892299901E-2</v>
      </c>
      <c r="AK850" s="12">
        <f t="shared" si="357"/>
        <v>4.9773547582911082E-2</v>
      </c>
      <c r="AL850" s="12">
        <f t="shared" si="358"/>
        <v>-6.7100566488326185E-3</v>
      </c>
      <c r="AM850" s="12">
        <f t="shared" si="359"/>
        <v>0.1556771863378914</v>
      </c>
      <c r="AN850" s="6">
        <f t="shared" si="360"/>
        <v>2516.7131133304388</v>
      </c>
      <c r="AO850" s="6">
        <f t="shared" si="361"/>
        <v>1643.2366638200967</v>
      </c>
      <c r="AP850" s="6">
        <f t="shared" si="362"/>
        <v>2942.7714633960541</v>
      </c>
      <c r="AQ850" s="6">
        <f t="shared" si="363"/>
        <v>112.93495440729484</v>
      </c>
      <c r="AR850" s="6">
        <f t="shared" si="364"/>
        <v>55.43034443495587</v>
      </c>
      <c r="AS850" s="6">
        <f t="shared" si="365"/>
        <v>176.70526395977757</v>
      </c>
      <c r="AT850" s="12">
        <f t="shared" si="366"/>
        <v>9.2423362073177362E-3</v>
      </c>
      <c r="AU850" s="12">
        <f t="shared" si="367"/>
        <v>0.10198598175974882</v>
      </c>
      <c r="AV850" s="12">
        <f t="shared" si="368"/>
        <v>2.6683389367048838E-2</v>
      </c>
      <c r="AW850" s="12">
        <f t="shared" si="369"/>
        <v>0.21315693438476679</v>
      </c>
      <c r="AX850" s="12">
        <f t="shared" si="370"/>
        <v>-2.3583829892299901E-2</v>
      </c>
      <c r="AY850" s="6">
        <f t="shared" si="371"/>
        <v>26175563000</v>
      </c>
      <c r="AZ850" s="13">
        <f t="shared" si="372"/>
        <v>8.8617387140822915E-2</v>
      </c>
      <c r="BA850" s="14">
        <f t="shared" si="373"/>
        <v>12.640524915826409</v>
      </c>
      <c r="BB850" s="6"/>
      <c r="BC850" s="15"/>
      <c r="BD850" s="13">
        <f>_xlfn.PERCENTRANK.EXC($AX849:$AX$1474,AX850)</f>
        <v>0.65</v>
      </c>
      <c r="BE850" s="13">
        <f>_xlfn.PERCENTRANK.EXC($AZ849:$AZ$1474,AZ850)</f>
        <v>0.64400000000000002</v>
      </c>
      <c r="BF850" s="13">
        <f>1-_xlfn.PERCENTRANK.EXC($BA849:$BA$1474,BA850)</f>
        <v>0.6</v>
      </c>
      <c r="BG850" s="13">
        <v>0</v>
      </c>
      <c r="BH850" s="16">
        <f t="shared" si="374"/>
        <v>0.49880000000000002</v>
      </c>
    </row>
    <row r="851" spans="1:60" collapsed="1">
      <c r="A851" s="4" t="s">
        <v>2992</v>
      </c>
      <c r="B851" s="4" t="s">
        <v>2993</v>
      </c>
      <c r="C851" s="4" t="s">
        <v>20</v>
      </c>
      <c r="D851" s="4" t="s">
        <v>2985</v>
      </c>
      <c r="E851" s="45">
        <v>912719215476</v>
      </c>
      <c r="F851" s="45">
        <v>1161567000000</v>
      </c>
      <c r="G851" s="45">
        <v>1466852000000</v>
      </c>
      <c r="H851" s="45">
        <v>1800668000000</v>
      </c>
      <c r="I851" s="43">
        <v>64141000000</v>
      </c>
      <c r="J851" s="43">
        <v>32283000000</v>
      </c>
      <c r="K851" s="43">
        <v>89111000000</v>
      </c>
      <c r="L851" s="45">
        <v>56773000000</v>
      </c>
      <c r="M851" s="45">
        <v>447349000</v>
      </c>
      <c r="N851" s="45">
        <v>397930000</v>
      </c>
      <c r="O851" s="45">
        <v>362445000</v>
      </c>
      <c r="P851" s="45">
        <v>265286000000</v>
      </c>
      <c r="Q851" s="45">
        <v>2579000000</v>
      </c>
      <c r="R851" s="45">
        <v>443017000000</v>
      </c>
      <c r="S851" s="45">
        <v>160766000000</v>
      </c>
      <c r="T851" s="45">
        <v>851923939071.99902</v>
      </c>
      <c r="U851" s="1">
        <v>15.814252699976</v>
      </c>
      <c r="V851" s="8">
        <v>2</v>
      </c>
      <c r="W851" s="1"/>
      <c r="X851" s="11">
        <f t="shared" si="350"/>
        <v>0</v>
      </c>
      <c r="Y851" s="5">
        <f t="shared" si="351"/>
        <v>0</v>
      </c>
      <c r="Z851" s="5"/>
      <c r="AA851" s="5">
        <f t="shared" si="352"/>
        <v>0</v>
      </c>
      <c r="AB851" s="5"/>
      <c r="AC851" s="5"/>
      <c r="AD851" s="5"/>
      <c r="AE851" s="11">
        <f t="shared" si="353"/>
        <v>0</v>
      </c>
      <c r="AF851" s="10"/>
      <c r="AG851" s="12">
        <f t="shared" si="354"/>
        <v>5.5219371762455373E-2</v>
      </c>
      <c r="AH851" s="12">
        <f t="shared" si="355"/>
        <v>2.2008355307829283E-2</v>
      </c>
      <c r="AI851" s="12">
        <f t="shared" si="375"/>
        <v>3.1528854847201152E-2</v>
      </c>
      <c r="AJ851" s="12">
        <f t="shared" si="356"/>
        <v>2.6122889378189518E-2</v>
      </c>
      <c r="AK851" s="12">
        <f t="shared" si="357"/>
        <v>3.476379492694881E-2</v>
      </c>
      <c r="AL851" s="12">
        <f t="shared" si="358"/>
        <v>-7.1521200656733397E-3</v>
      </c>
      <c r="AM851" s="12">
        <f t="shared" si="359"/>
        <v>9.8654974065930379E-2</v>
      </c>
      <c r="AN851" s="6">
        <f t="shared" si="360"/>
        <v>2596.5566034572562</v>
      </c>
      <c r="AO851" s="6">
        <f t="shared" si="361"/>
        <v>3686.2061166536828</v>
      </c>
      <c r="AP851" s="6">
        <f t="shared" si="362"/>
        <v>4968.1137827808361</v>
      </c>
      <c r="AQ851" s="6">
        <f t="shared" si="363"/>
        <v>143.38022438856464</v>
      </c>
      <c r="AR851" s="6">
        <f t="shared" si="364"/>
        <v>81.127333953207852</v>
      </c>
      <c r="AS851" s="6">
        <f t="shared" si="365"/>
        <v>156.63893832167642</v>
      </c>
      <c r="AT851" s="12">
        <f t="shared" si="366"/>
        <v>3.8905636043514713E-2</v>
      </c>
      <c r="AU851" s="12">
        <f t="shared" si="367"/>
        <v>5.0998234262578768E-2</v>
      </c>
      <c r="AV851" s="12">
        <f t="shared" si="368"/>
        <v>5.2161089815281336E-3</v>
      </c>
      <c r="AW851" s="12">
        <f t="shared" si="369"/>
        <v>0.11589180397310805</v>
      </c>
      <c r="AX851" s="12">
        <f t="shared" si="370"/>
        <v>-7.1521200656733397E-3</v>
      </c>
      <c r="AY851" s="6">
        <f t="shared" si="371"/>
        <v>550116000000</v>
      </c>
      <c r="AZ851" s="13">
        <f t="shared" si="372"/>
        <v>0.1032018701510227</v>
      </c>
      <c r="BA851" s="14">
        <f t="shared" si="373"/>
        <v>15.005793935004299</v>
      </c>
      <c r="BB851" s="6"/>
      <c r="BC851" s="15"/>
      <c r="BD851" s="13">
        <f>_xlfn.PERCENTRANK.EXC($AX850:$AX$1474,AX851)</f>
        <v>0.747</v>
      </c>
      <c r="BE851" s="13">
        <f>_xlfn.PERCENTRANK.EXC($AZ850:$AZ$1474,AZ851)</f>
        <v>0.72299999999999998</v>
      </c>
      <c r="BF851" s="13">
        <f>1-_xlfn.PERCENTRANK.EXC($BA850:$BA$1474,BA851)</f>
        <v>0.50800000000000001</v>
      </c>
      <c r="BG851" s="13">
        <v>0</v>
      </c>
      <c r="BH851" s="16">
        <f t="shared" si="374"/>
        <v>0.49720000000000009</v>
      </c>
    </row>
    <row r="852" spans="1:60" collapsed="1">
      <c r="A852" s="4" t="s">
        <v>1615</v>
      </c>
      <c r="B852" s="4" t="s">
        <v>1616</v>
      </c>
      <c r="C852" s="4" t="s">
        <v>20</v>
      </c>
      <c r="D852" s="4" t="s">
        <v>1564</v>
      </c>
      <c r="E852" s="45">
        <v>18329607296</v>
      </c>
      <c r="F852" s="45">
        <v>18795875000</v>
      </c>
      <c r="G852" s="45">
        <v>21863385000</v>
      </c>
      <c r="H852" s="45">
        <v>24403354000</v>
      </c>
      <c r="I852" s="43">
        <v>1627877000</v>
      </c>
      <c r="J852" s="43">
        <v>1319732000</v>
      </c>
      <c r="K852" s="43">
        <v>546679000</v>
      </c>
      <c r="L852" s="45">
        <v>1135937000</v>
      </c>
      <c r="M852" s="45">
        <v>26008420</v>
      </c>
      <c r="N852" s="45">
        <v>23274420</v>
      </c>
      <c r="O852" s="45">
        <v>23273330</v>
      </c>
      <c r="P852" s="45">
        <v>4051059000</v>
      </c>
      <c r="Q852" s="45">
        <v>6795569000</v>
      </c>
      <c r="R852" s="45">
        <v>10066017000</v>
      </c>
      <c r="S852" s="45">
        <v>1191082000</v>
      </c>
      <c r="T852" s="45">
        <v>10599205792</v>
      </c>
      <c r="U852" s="1">
        <v>15.462694938064001</v>
      </c>
      <c r="V852" s="8">
        <v>4</v>
      </c>
      <c r="W852" s="1"/>
      <c r="X852" s="11">
        <f t="shared" si="350"/>
        <v>0</v>
      </c>
      <c r="Y852" s="5">
        <f t="shared" si="351"/>
        <v>0</v>
      </c>
      <c r="Z852" s="5"/>
      <c r="AA852" s="5">
        <f t="shared" si="352"/>
        <v>0</v>
      </c>
      <c r="AB852" s="5"/>
      <c r="AC852" s="5"/>
      <c r="AD852" s="5"/>
      <c r="AE852" s="17">
        <f t="shared" si="353"/>
        <v>0</v>
      </c>
      <c r="AF852" s="10"/>
      <c r="AG852" s="12">
        <f t="shared" si="354"/>
        <v>8.6608205257802579E-2</v>
      </c>
      <c r="AH852" s="12">
        <f t="shared" si="355"/>
        <v>6.0362656560271885E-2</v>
      </c>
      <c r="AI852" s="12">
        <f t="shared" si="375"/>
        <v>4.6548396585157928E-2</v>
      </c>
      <c r="AJ852" s="12">
        <f t="shared" si="356"/>
        <v>1.5476369969279036E-2</v>
      </c>
      <c r="AK852" s="12">
        <f t="shared" si="357"/>
        <v>1.8486678439953996E-2</v>
      </c>
      <c r="AL852" s="12">
        <f t="shared" si="358"/>
        <v>-2.0943390925332928E-2</v>
      </c>
      <c r="AM852" s="12">
        <f t="shared" si="359"/>
        <v>-2.4685345461586738E-2</v>
      </c>
      <c r="AN852" s="6">
        <f t="shared" si="360"/>
        <v>722.68423072220457</v>
      </c>
      <c r="AO852" s="6">
        <f t="shared" si="361"/>
        <v>939.37399943800961</v>
      </c>
      <c r="AP852" s="6">
        <f t="shared" si="362"/>
        <v>1048.5544612653196</v>
      </c>
      <c r="AQ852" s="6">
        <f t="shared" si="363"/>
        <v>62.59038419096585</v>
      </c>
      <c r="AR852" s="6">
        <f t="shared" si="364"/>
        <v>56.703110109725607</v>
      </c>
      <c r="AS852" s="6">
        <f t="shared" si="365"/>
        <v>48.808528904114709</v>
      </c>
      <c r="AT852" s="12">
        <f t="shared" si="366"/>
        <v>2.2135276825097527E-2</v>
      </c>
      <c r="AU852" s="12">
        <f t="shared" si="367"/>
        <v>1.8494628375324451E-2</v>
      </c>
      <c r="AV852" s="12">
        <f t="shared" si="368"/>
        <v>-1.4523303802479681E-2</v>
      </c>
      <c r="AW852" s="12">
        <f t="shared" si="369"/>
        <v>-2.467773251128158E-2</v>
      </c>
      <c r="AX852" s="12">
        <f t="shared" si="370"/>
        <v>-2.4685345461586738E-2</v>
      </c>
      <c r="AY852" s="6">
        <f t="shared" si="371"/>
        <v>19721563000</v>
      </c>
      <c r="AZ852" s="13">
        <f t="shared" si="372"/>
        <v>5.7598730891664111E-2</v>
      </c>
      <c r="BA852" s="14">
        <f t="shared" si="373"/>
        <v>9.3308042541091627</v>
      </c>
      <c r="BB852" s="6"/>
      <c r="BC852" s="15"/>
      <c r="BD852" s="13">
        <f>_xlfn.PERCENTRANK.EXC($AX851:$AX$1474,AX852)</f>
        <v>0.64600000000000002</v>
      </c>
      <c r="BE852" s="13">
        <f>_xlfn.PERCENTRANK.EXC($AZ851:$AZ$1474,AZ852)</f>
        <v>0.39300000000000002</v>
      </c>
      <c r="BF852" s="13">
        <f>1-_xlfn.PERCENTRANK.EXC($BA851:$BA$1474,BA852)</f>
        <v>0.72199999999999998</v>
      </c>
      <c r="BG852" s="13">
        <v>0</v>
      </c>
      <c r="BH852" s="16">
        <f t="shared" si="374"/>
        <v>0.49660000000000004</v>
      </c>
    </row>
    <row r="853" spans="1:60" collapsed="1">
      <c r="A853" s="4" t="s">
        <v>1767</v>
      </c>
      <c r="B853" s="4" t="s">
        <v>1768</v>
      </c>
      <c r="C853" s="4" t="s">
        <v>20</v>
      </c>
      <c r="D853" s="4" t="s">
        <v>1696</v>
      </c>
      <c r="E853" s="45">
        <v>10909676176</v>
      </c>
      <c r="F853" s="45">
        <v>2918387000</v>
      </c>
      <c r="G853" s="45">
        <v>7981443000</v>
      </c>
      <c r="H853" s="45">
        <v>22599087000</v>
      </c>
      <c r="I853" s="43">
        <v>120552000</v>
      </c>
      <c r="J853" s="43">
        <v>129045000</v>
      </c>
      <c r="K853" s="43">
        <v>206076000</v>
      </c>
      <c r="L853" s="45">
        <v>728833000</v>
      </c>
      <c r="M853" s="45">
        <v>2749620</v>
      </c>
      <c r="N853" s="45">
        <v>7299430</v>
      </c>
      <c r="O853" s="45">
        <v>7532890</v>
      </c>
      <c r="P853" s="45">
        <v>3571085000</v>
      </c>
      <c r="Q853" s="45">
        <v>3892829000</v>
      </c>
      <c r="R853" s="45">
        <v>1260048000</v>
      </c>
      <c r="S853" s="45">
        <v>1183920000</v>
      </c>
      <c r="T853" s="45">
        <v>12659323750</v>
      </c>
      <c r="U853" s="1">
        <v>6.5577773570201803</v>
      </c>
      <c r="V853" s="8">
        <v>4</v>
      </c>
      <c r="W853" s="1">
        <v>1.16531769914565</v>
      </c>
      <c r="X853" s="11">
        <f t="shared" si="350"/>
        <v>0</v>
      </c>
      <c r="Y853" s="5">
        <f t="shared" si="351"/>
        <v>0</v>
      </c>
      <c r="Z853" s="5"/>
      <c r="AA853" s="5">
        <f t="shared" si="352"/>
        <v>0</v>
      </c>
      <c r="AB853" s="5"/>
      <c r="AC853" s="5"/>
      <c r="AD853" s="5"/>
      <c r="AE853" s="5">
        <f t="shared" si="353"/>
        <v>0</v>
      </c>
      <c r="AF853" s="10"/>
      <c r="AG853" s="12">
        <f t="shared" si="354"/>
        <v>4.1307749794663971E-2</v>
      </c>
      <c r="AH853" s="12">
        <f t="shared" si="355"/>
        <v>1.6168128996222865E-2</v>
      </c>
      <c r="AI853" s="12">
        <f t="shared" si="375"/>
        <v>3.2250550652776371E-2</v>
      </c>
      <c r="AJ853" s="12">
        <f t="shared" si="356"/>
        <v>0.12795314508400746</v>
      </c>
      <c r="AK853" s="12">
        <f t="shared" si="357"/>
        <v>0.18941911288142177</v>
      </c>
      <c r="AL853" s="12">
        <f t="shared" si="358"/>
        <v>0.11164945478813393</v>
      </c>
      <c r="AM853" s="12">
        <f t="shared" si="359"/>
        <v>0.3344873901281451</v>
      </c>
      <c r="AN853" s="6">
        <f t="shared" si="360"/>
        <v>1061.3782995468464</v>
      </c>
      <c r="AO853" s="6">
        <f t="shared" si="361"/>
        <v>1093.4337338668911</v>
      </c>
      <c r="AP853" s="6">
        <f t="shared" si="362"/>
        <v>3000.0553572400499</v>
      </c>
      <c r="AQ853" s="6">
        <f t="shared" si="363"/>
        <v>43.84314923516704</v>
      </c>
      <c r="AR853" s="6">
        <f t="shared" si="364"/>
        <v>17.678777657981517</v>
      </c>
      <c r="AS853" s="6">
        <f t="shared" si="365"/>
        <v>96.753437259803334</v>
      </c>
      <c r="AT853" s="12">
        <f t="shared" si="366"/>
        <v>6.3027870081488802E-2</v>
      </c>
      <c r="AU853" s="12">
        <f t="shared" si="367"/>
        <v>0.18319447588012694</v>
      </c>
      <c r="AV853" s="12">
        <f t="shared" si="368"/>
        <v>4.7662624419267718E-2</v>
      </c>
      <c r="AW853" s="12">
        <f t="shared" si="369"/>
        <v>0.32750356121839319</v>
      </c>
      <c r="AX853" s="12">
        <f t="shared" si="370"/>
        <v>4.7662624419267718E-2</v>
      </c>
      <c r="AY853" s="6">
        <f t="shared" si="371"/>
        <v>7540042000</v>
      </c>
      <c r="AZ853" s="13">
        <f t="shared" si="372"/>
        <v>9.6661663157844482E-2</v>
      </c>
      <c r="BA853" s="14">
        <f t="shared" si="373"/>
        <v>17.369306480359697</v>
      </c>
      <c r="BB853" s="6"/>
      <c r="BC853" s="15"/>
      <c r="BD853" s="13">
        <f>_xlfn.PERCENTRANK.EXC($AX852:$AX$1474,AX853)</f>
        <v>0.97099999999999997</v>
      </c>
      <c r="BE853" s="13">
        <f>_xlfn.PERCENTRANK.EXC($AZ852:$AZ$1474,AZ853)</f>
        <v>0.68400000000000005</v>
      </c>
      <c r="BF853" s="13">
        <f>1-_xlfn.PERCENTRANK.EXC($BA852:$BA$1474,BA853)</f>
        <v>0.40800000000000003</v>
      </c>
      <c r="BG853" s="13">
        <v>0</v>
      </c>
      <c r="BH853" s="16">
        <f t="shared" si="374"/>
        <v>0.49420000000000003</v>
      </c>
    </row>
    <row r="854" spans="1:60" collapsed="1">
      <c r="A854" s="4" t="s">
        <v>2058</v>
      </c>
      <c r="B854" s="4" t="s">
        <v>2059</v>
      </c>
      <c r="C854" s="4" t="s">
        <v>20</v>
      </c>
      <c r="D854" s="4" t="s">
        <v>2047</v>
      </c>
      <c r="E854" s="45">
        <v>4370949335.8496704</v>
      </c>
      <c r="F854" s="45">
        <v>16048534000</v>
      </c>
      <c r="G854" s="45">
        <v>16547905000</v>
      </c>
      <c r="H854" s="45">
        <v>17058682000</v>
      </c>
      <c r="I854" s="43">
        <v>532107000</v>
      </c>
      <c r="J854" s="43">
        <v>539484000</v>
      </c>
      <c r="K854" s="43">
        <v>18685000</v>
      </c>
      <c r="L854" s="45">
        <v>468399000</v>
      </c>
      <c r="M854" s="45">
        <v>1770940</v>
      </c>
      <c r="N854" s="45">
        <v>1152800</v>
      </c>
      <c r="O854" s="45">
        <v>1103000</v>
      </c>
      <c r="P854" s="45">
        <v>5103000000</v>
      </c>
      <c r="Q854" s="45">
        <v>1047974000</v>
      </c>
      <c r="R854" s="45">
        <v>4070943000</v>
      </c>
      <c r="S854" s="45">
        <v>4449666000</v>
      </c>
      <c r="T854" s="45">
        <v>5830869920</v>
      </c>
      <c r="U854" s="1">
        <v>4.9196902630315602</v>
      </c>
      <c r="V854" s="8">
        <v>2</v>
      </c>
      <c r="W854" s="1">
        <v>0.55273604341490401</v>
      </c>
      <c r="X854" s="11">
        <f t="shared" si="350"/>
        <v>0</v>
      </c>
      <c r="Y854" s="5">
        <f t="shared" si="351"/>
        <v>0</v>
      </c>
      <c r="Z854" s="5"/>
      <c r="AA854" s="5">
        <f t="shared" si="352"/>
        <v>0</v>
      </c>
      <c r="AB854" s="5"/>
      <c r="AC854" s="5"/>
      <c r="AD854" s="5"/>
      <c r="AE854" s="11">
        <f t="shared" si="353"/>
        <v>0</v>
      </c>
      <c r="AF854" s="10"/>
      <c r="AG854" s="12">
        <f t="shared" si="354"/>
        <v>3.3156112577011704E-2</v>
      </c>
      <c r="AH854" s="12">
        <f t="shared" si="355"/>
        <v>3.26013474213201E-2</v>
      </c>
      <c r="AI854" s="12">
        <f t="shared" si="375"/>
        <v>2.7458100221341836E-2</v>
      </c>
      <c r="AJ854" s="12">
        <f t="shared" si="356"/>
        <v>3.5971469950948354E-3</v>
      </c>
      <c r="AK854" s="12">
        <f t="shared" si="357"/>
        <v>5.0794861751592979E-3</v>
      </c>
      <c r="AL854" s="12">
        <f t="shared" si="358"/>
        <v>-7.4733522427394838E-3</v>
      </c>
      <c r="AM854" s="12">
        <f t="shared" si="359"/>
        <v>-2.3273663125149002E-2</v>
      </c>
      <c r="AN854" s="6">
        <f t="shared" si="360"/>
        <v>9062.1556913277691</v>
      </c>
      <c r="AO854" s="6">
        <f t="shared" si="361"/>
        <v>14354.532442748092</v>
      </c>
      <c r="AP854" s="6">
        <f t="shared" si="362"/>
        <v>15465.713508612875</v>
      </c>
      <c r="AQ854" s="6">
        <f t="shared" si="363"/>
        <v>300.46585429207084</v>
      </c>
      <c r="AR854" s="6">
        <f t="shared" si="364"/>
        <v>467.97709923664121</v>
      </c>
      <c r="AS854" s="6">
        <f t="shared" si="365"/>
        <v>424.6591115140526</v>
      </c>
      <c r="AT854" s="12">
        <f t="shared" si="366"/>
        <v>3.1941795340750145E-2</v>
      </c>
      <c r="AU854" s="12">
        <f t="shared" si="367"/>
        <v>1.2504164770542392E-2</v>
      </c>
      <c r="AV854" s="12">
        <f t="shared" si="368"/>
        <v>2.0558631395919846E-2</v>
      </c>
      <c r="AW854" s="12">
        <f t="shared" si="369"/>
        <v>-1.6058433656543802E-2</v>
      </c>
      <c r="AX854" s="12">
        <f t="shared" si="370"/>
        <v>-2.3273663125149002E-2</v>
      </c>
      <c r="AY854" s="6">
        <f t="shared" si="371"/>
        <v>5772251000</v>
      </c>
      <c r="AZ854" s="13">
        <f t="shared" si="372"/>
        <v>8.1146679172475353E-2</v>
      </c>
      <c r="BA854" s="14">
        <f t="shared" si="373"/>
        <v>12.448510607409496</v>
      </c>
      <c r="BB854" s="6"/>
      <c r="BC854" s="15"/>
      <c r="BD854" s="13">
        <f>_xlfn.PERCENTRANK.EXC($AX853:$AX$1474,AX854)</f>
        <v>0.65300000000000002</v>
      </c>
      <c r="BE854" s="13">
        <f>_xlfn.PERCENTRANK.EXC($AZ853:$AZ$1474,AZ854)</f>
        <v>0.6</v>
      </c>
      <c r="BF854" s="13">
        <f>1-_xlfn.PERCENTRANK.EXC($BA853:$BA$1474,BA854)</f>
        <v>0.61</v>
      </c>
      <c r="BG854" s="13">
        <v>0</v>
      </c>
      <c r="BH854" s="16">
        <f t="shared" si="374"/>
        <v>0.49460000000000004</v>
      </c>
    </row>
    <row r="855" spans="1:60" collapsed="1">
      <c r="A855" s="4" t="s">
        <v>1631</v>
      </c>
      <c r="B855" s="4" t="s">
        <v>1632</v>
      </c>
      <c r="C855" s="4" t="s">
        <v>20</v>
      </c>
      <c r="D855" s="4" t="s">
        <v>1564</v>
      </c>
      <c r="E855" s="45">
        <v>35720000000</v>
      </c>
      <c r="F855" s="45">
        <v>18859078000</v>
      </c>
      <c r="G855" s="45">
        <v>28508000000</v>
      </c>
      <c r="H855" s="45">
        <v>33690000000</v>
      </c>
      <c r="I855" s="43">
        <v>1254115000</v>
      </c>
      <c r="J855" s="43">
        <v>3582000000</v>
      </c>
      <c r="K855" s="43">
        <v>3021000000</v>
      </c>
      <c r="L855" s="45">
        <v>2638000000</v>
      </c>
      <c r="M855" s="45">
        <v>9400000</v>
      </c>
      <c r="N855" s="45">
        <v>9399000</v>
      </c>
      <c r="O855" s="45">
        <v>9202000</v>
      </c>
      <c r="P855" s="45">
        <v>8055000000</v>
      </c>
      <c r="Q855" s="45">
        <v>10881000000</v>
      </c>
      <c r="R855" s="45">
        <v>12006000000</v>
      </c>
      <c r="S855" s="45">
        <v>3549000000</v>
      </c>
      <c r="T855" s="45">
        <v>31038000000</v>
      </c>
      <c r="U855" s="1">
        <v>17.635097342960201</v>
      </c>
      <c r="V855" s="8">
        <v>3</v>
      </c>
      <c r="W855" s="1"/>
      <c r="X855" s="11">
        <f t="shared" si="350"/>
        <v>0</v>
      </c>
      <c r="Y855" s="5">
        <f t="shared" si="351"/>
        <v>0</v>
      </c>
      <c r="Z855" s="5"/>
      <c r="AA855" s="5">
        <f t="shared" si="352"/>
        <v>0</v>
      </c>
      <c r="AB855" s="5"/>
      <c r="AC855" s="5"/>
      <c r="AD855" s="5"/>
      <c r="AE855" s="5">
        <f t="shared" si="353"/>
        <v>0</v>
      </c>
      <c r="AF855" s="10"/>
      <c r="AG855" s="12">
        <f t="shared" si="354"/>
        <v>6.6499274248719903E-2</v>
      </c>
      <c r="AH855" s="12">
        <f t="shared" si="355"/>
        <v>0.12564894064823909</v>
      </c>
      <c r="AI855" s="12">
        <f t="shared" si="375"/>
        <v>7.8302166815078664E-2</v>
      </c>
      <c r="AJ855" s="12">
        <f t="shared" si="356"/>
        <v>3.4718908661062642E-2</v>
      </c>
      <c r="AK855" s="12">
        <f t="shared" si="357"/>
        <v>2.8227094102710959E-2</v>
      </c>
      <c r="AL855" s="12">
        <f t="shared" si="358"/>
        <v>4.4711365236825618E-2</v>
      </c>
      <c r="AM855" s="12">
        <f t="shared" si="359"/>
        <v>-4.9705530849356361E-2</v>
      </c>
      <c r="AN855" s="6">
        <f t="shared" si="360"/>
        <v>2006.2848936170212</v>
      </c>
      <c r="AO855" s="6">
        <f t="shared" si="361"/>
        <v>3033.0886264496221</v>
      </c>
      <c r="AP855" s="6">
        <f t="shared" si="362"/>
        <v>3661.1606172571178</v>
      </c>
      <c r="AQ855" s="6">
        <f t="shared" si="363"/>
        <v>133.41648936170213</v>
      </c>
      <c r="AR855" s="6">
        <f t="shared" si="364"/>
        <v>381.10437280561757</v>
      </c>
      <c r="AS855" s="6">
        <f t="shared" si="365"/>
        <v>286.67680938926321</v>
      </c>
      <c r="AT855" s="12">
        <f t="shared" si="366"/>
        <v>3.6015482846174285E-2</v>
      </c>
      <c r="AU855" s="12">
        <f t="shared" si="367"/>
        <v>3.1863570763020377E-2</v>
      </c>
      <c r="AV855" s="12">
        <f t="shared" si="368"/>
        <v>4.6020460659476736E-2</v>
      </c>
      <c r="AW855" s="12">
        <f t="shared" si="369"/>
        <v>-4.6344674403044683E-2</v>
      </c>
      <c r="AX855" s="12">
        <f t="shared" si="370"/>
        <v>-4.9705530849356361E-2</v>
      </c>
      <c r="AY855" s="6">
        <f t="shared" si="371"/>
        <v>27393000000</v>
      </c>
      <c r="AZ855" s="13">
        <f t="shared" si="372"/>
        <v>9.6301974957105824E-2</v>
      </c>
      <c r="BA855" s="14">
        <f t="shared" si="373"/>
        <v>11.765731614859742</v>
      </c>
      <c r="BB855" s="6"/>
      <c r="BC855" s="15"/>
      <c r="BD855" s="13">
        <f>_xlfn.PERCENTRANK.EXC($AX854:$AX$1474,AX855)</f>
        <v>0.51600000000000001</v>
      </c>
      <c r="BE855" s="13">
        <f>_xlfn.PERCENTRANK.EXC($AZ854:$AZ$1474,AZ855)</f>
        <v>0.68</v>
      </c>
      <c r="BF855" s="13">
        <f>1-_xlfn.PERCENTRANK.EXC($BA854:$BA$1474,BA855)</f>
        <v>0.63600000000000001</v>
      </c>
      <c r="BG855" s="13">
        <v>0</v>
      </c>
      <c r="BH855" s="16">
        <f t="shared" si="374"/>
        <v>0.49360000000000004</v>
      </c>
    </row>
    <row r="856" spans="1:60" collapsed="1">
      <c r="A856" s="4" t="s">
        <v>1440</v>
      </c>
      <c r="B856" s="4" t="s">
        <v>1441</v>
      </c>
      <c r="C856" s="4" t="s">
        <v>20</v>
      </c>
      <c r="D856" s="4" t="s">
        <v>1421</v>
      </c>
      <c r="E856" s="45">
        <v>31706582422.495602</v>
      </c>
      <c r="F856" s="45">
        <v>10294155000</v>
      </c>
      <c r="G856" s="45">
        <v>15020668000</v>
      </c>
      <c r="H856" s="45">
        <v>25892351000</v>
      </c>
      <c r="I856" s="43">
        <v>2642196000</v>
      </c>
      <c r="J856" s="43">
        <v>1622476000</v>
      </c>
      <c r="K856" s="43">
        <v>2509173000</v>
      </c>
      <c r="L856" s="45">
        <v>2103936000</v>
      </c>
      <c r="M856" s="45">
        <v>17825800</v>
      </c>
      <c r="N856" s="45">
        <v>15537990</v>
      </c>
      <c r="O856" s="45">
        <v>15537860</v>
      </c>
      <c r="P856" s="45">
        <v>3868295000</v>
      </c>
      <c r="Q856" s="45">
        <v>130025000</v>
      </c>
      <c r="R856" s="45">
        <v>15074750000</v>
      </c>
      <c r="S856" s="45">
        <v>930240000</v>
      </c>
      <c r="T856" s="45">
        <v>32692229800</v>
      </c>
      <c r="U856" s="1">
        <v>19.394569040059899</v>
      </c>
      <c r="V856" s="8">
        <v>4</v>
      </c>
      <c r="W856" s="1">
        <v>0.12791434371829899</v>
      </c>
      <c r="X856" s="11">
        <f t="shared" si="350"/>
        <v>0</v>
      </c>
      <c r="Y856" s="5">
        <f t="shared" si="351"/>
        <v>0</v>
      </c>
      <c r="Z856" s="5"/>
      <c r="AA856" s="5">
        <f t="shared" si="352"/>
        <v>0</v>
      </c>
      <c r="AB856" s="5"/>
      <c r="AC856" s="5"/>
      <c r="AD856" s="5"/>
      <c r="AE856" s="5">
        <f t="shared" si="353"/>
        <v>0</v>
      </c>
      <c r="AF856" s="10"/>
      <c r="AG856" s="12">
        <f t="shared" si="354"/>
        <v>0.25666953722767921</v>
      </c>
      <c r="AH856" s="12">
        <f t="shared" si="355"/>
        <v>0.10801623469741825</v>
      </c>
      <c r="AI856" s="12">
        <f t="shared" si="375"/>
        <v>8.1257047689489451E-2</v>
      </c>
      <c r="AJ856" s="12">
        <f t="shared" si="356"/>
        <v>5.5756041784361443E-2</v>
      </c>
      <c r="AK856" s="12">
        <f t="shared" si="357"/>
        <v>9.4998959369024583E-2</v>
      </c>
      <c r="AL856" s="12">
        <f t="shared" si="358"/>
        <v>-1.3310649476068193E-2</v>
      </c>
      <c r="AM856" s="12">
        <f t="shared" si="359"/>
        <v>4.4260956379288841E-2</v>
      </c>
      <c r="AN856" s="6">
        <f t="shared" si="360"/>
        <v>577.4862839255461</v>
      </c>
      <c r="AO856" s="6">
        <f t="shared" si="361"/>
        <v>966.70598964216094</v>
      </c>
      <c r="AP856" s="6">
        <f t="shared" si="362"/>
        <v>1666.4039320730139</v>
      </c>
      <c r="AQ856" s="6">
        <f t="shared" si="363"/>
        <v>148.22313725050208</v>
      </c>
      <c r="AR856" s="6">
        <f t="shared" si="364"/>
        <v>104.41994106058763</v>
      </c>
      <c r="AS856" s="6">
        <f t="shared" si="365"/>
        <v>135.40706377840962</v>
      </c>
      <c r="AT856" s="12">
        <f t="shared" si="366"/>
        <v>6.4321558874921969E-2</v>
      </c>
      <c r="AU856" s="12">
        <f t="shared" si="367"/>
        <v>9.5000486277797336E-2</v>
      </c>
      <c r="AV856" s="12">
        <f t="shared" si="368"/>
        <v>-5.3054814632924607E-3</v>
      </c>
      <c r="AW856" s="12">
        <f t="shared" si="369"/>
        <v>4.4262412537033891E-2</v>
      </c>
      <c r="AX856" s="12">
        <f t="shared" si="370"/>
        <v>-1.3310649476068193E-2</v>
      </c>
      <c r="AY856" s="6">
        <f t="shared" si="371"/>
        <v>18142830000</v>
      </c>
      <c r="AZ856" s="13">
        <f t="shared" si="372"/>
        <v>0.11596514986912183</v>
      </c>
      <c r="BA856" s="14">
        <f t="shared" si="373"/>
        <v>15.53860469139746</v>
      </c>
      <c r="BB856" s="6"/>
      <c r="BC856" s="15"/>
      <c r="BD856" s="13">
        <f>_xlfn.PERCENTRANK.EXC($AX855:$AX$1474,AX856)</f>
        <v>0.70599999999999996</v>
      </c>
      <c r="BE856" s="13">
        <f>_xlfn.PERCENTRANK.EXC($AZ855:$AZ$1474,AZ856)</f>
        <v>0.77200000000000002</v>
      </c>
      <c r="BF856" s="13">
        <f>1-_xlfn.PERCENTRANK.EXC($BA855:$BA$1474,BA856)</f>
        <v>0.49299999999999999</v>
      </c>
      <c r="BG856" s="13">
        <v>0</v>
      </c>
      <c r="BH856" s="16">
        <f t="shared" si="374"/>
        <v>0.49280000000000002</v>
      </c>
    </row>
    <row r="857" spans="1:60" collapsed="1">
      <c r="A857" s="4" t="s">
        <v>1380</v>
      </c>
      <c r="B857" s="4" t="s">
        <v>1381</v>
      </c>
      <c r="C857" s="4" t="s">
        <v>20</v>
      </c>
      <c r="D857" s="4" t="s">
        <v>1375</v>
      </c>
      <c r="E857" s="45">
        <v>179303971000</v>
      </c>
      <c r="F857" s="45">
        <v>47206000000</v>
      </c>
      <c r="G857" s="45">
        <v>75078000000</v>
      </c>
      <c r="H857" s="45">
        <v>93022000000</v>
      </c>
      <c r="I857" s="43">
        <v>4616000000</v>
      </c>
      <c r="J857" s="43">
        <v>5308000000</v>
      </c>
      <c r="K857" s="43">
        <v>5797000000</v>
      </c>
      <c r="L857" s="45">
        <v>7578000000</v>
      </c>
      <c r="M857" s="45">
        <v>21816120</v>
      </c>
      <c r="N857" s="45">
        <v>18829000</v>
      </c>
      <c r="O857" s="45">
        <v>18799790</v>
      </c>
      <c r="P857" s="45">
        <v>2515000000</v>
      </c>
      <c r="Q857" s="45">
        <v>610000000</v>
      </c>
      <c r="R857" s="45">
        <v>36129000000</v>
      </c>
      <c r="S857" s="45">
        <v>2525000000</v>
      </c>
      <c r="T857" s="45">
        <v>155334869400</v>
      </c>
      <c r="U857" s="1">
        <v>19.3883721203782</v>
      </c>
      <c r="V857" s="8">
        <v>3</v>
      </c>
      <c r="W857" s="1"/>
      <c r="X857" s="11">
        <f t="shared" si="350"/>
        <v>0</v>
      </c>
      <c r="Y857" s="5">
        <f t="shared" si="351"/>
        <v>0</v>
      </c>
      <c r="Z857" s="5"/>
      <c r="AA857" s="5">
        <f t="shared" si="352"/>
        <v>0</v>
      </c>
      <c r="AB857" s="5"/>
      <c r="AC857" s="5"/>
      <c r="AD857" s="5"/>
      <c r="AE857" s="5">
        <f t="shared" si="353"/>
        <v>0</v>
      </c>
      <c r="AF857" s="10"/>
      <c r="AG857" s="12">
        <f t="shared" si="354"/>
        <v>9.7784179977121549E-2</v>
      </c>
      <c r="AH857" s="12">
        <f t="shared" si="355"/>
        <v>7.0699805535576338E-2</v>
      </c>
      <c r="AI857" s="12">
        <f t="shared" si="375"/>
        <v>8.1464599772096927E-2</v>
      </c>
      <c r="AJ857" s="12">
        <f t="shared" si="356"/>
        <v>4.070761788528543E-2</v>
      </c>
      <c r="AK857" s="12">
        <f t="shared" si="357"/>
        <v>3.6363628693490302E-2</v>
      </c>
      <c r="AL857" s="12">
        <f t="shared" si="358"/>
        <v>2.958936303291515E-2</v>
      </c>
      <c r="AM857" s="12">
        <f t="shared" si="359"/>
        <v>6.1134939192437621E-2</v>
      </c>
      <c r="AN857" s="6">
        <f t="shared" si="360"/>
        <v>2163.8128136442228</v>
      </c>
      <c r="AO857" s="6">
        <f t="shared" si="361"/>
        <v>3987.3599235222264</v>
      </c>
      <c r="AP857" s="6">
        <f t="shared" si="362"/>
        <v>4948.0339939967416</v>
      </c>
      <c r="AQ857" s="6">
        <f t="shared" si="363"/>
        <v>211.58666160618847</v>
      </c>
      <c r="AR857" s="6">
        <f t="shared" si="364"/>
        <v>281.90557119337194</v>
      </c>
      <c r="AS857" s="6">
        <f t="shared" si="365"/>
        <v>403.08960897967478</v>
      </c>
      <c r="AT857" s="12">
        <f t="shared" si="366"/>
        <v>4.9857066237580794E-2</v>
      </c>
      <c r="AU857" s="12">
        <f t="shared" si="367"/>
        <v>3.6631828517481591E-2</v>
      </c>
      <c r="AV857" s="12">
        <f t="shared" si="368"/>
        <v>3.8641064528368796E-2</v>
      </c>
      <c r="AW857" s="12">
        <f t="shared" si="369"/>
        <v>6.1409549566675992E-2</v>
      </c>
      <c r="AX857" s="12">
        <f t="shared" si="370"/>
        <v>2.958936303291515E-2</v>
      </c>
      <c r="AY857" s="6">
        <f t="shared" si="371"/>
        <v>36729000000</v>
      </c>
      <c r="AZ857" s="13">
        <f t="shared" si="372"/>
        <v>0.20632197990688556</v>
      </c>
      <c r="BA857" s="14">
        <f t="shared" si="373"/>
        <v>20.498135312747426</v>
      </c>
      <c r="BB857" s="6"/>
      <c r="BC857" s="15"/>
      <c r="BD857" s="13">
        <f>_xlfn.PERCENTRANK.EXC($AX856:$AX$1474,AX857)</f>
        <v>0.93700000000000006</v>
      </c>
      <c r="BE857" s="13">
        <f>_xlfn.PERCENTRANK.EXC($AZ856:$AZ$1474,AZ857)</f>
        <v>0.91700000000000004</v>
      </c>
      <c r="BF857" s="13">
        <f>1-_xlfn.PERCENTRANK.EXC($BA856:$BA$1474,BA857)</f>
        <v>0.30200000000000005</v>
      </c>
      <c r="BG857" s="13">
        <v>0</v>
      </c>
      <c r="BH857" s="16">
        <f t="shared" si="374"/>
        <v>0.49160000000000004</v>
      </c>
    </row>
    <row r="858" spans="1:60" collapsed="1">
      <c r="A858" s="4" t="s">
        <v>2175</v>
      </c>
      <c r="B858" s="4" t="s">
        <v>2176</v>
      </c>
      <c r="C858" s="4" t="s">
        <v>20</v>
      </c>
      <c r="D858" s="4" t="s">
        <v>2076</v>
      </c>
      <c r="E858" s="45">
        <v>46790080000</v>
      </c>
      <c r="F858" s="45">
        <v>65788804000</v>
      </c>
      <c r="G858" s="45">
        <v>223468000000</v>
      </c>
      <c r="H858" s="45">
        <v>313318000000</v>
      </c>
      <c r="I858" s="43">
        <v>1816573000</v>
      </c>
      <c r="J858" s="43">
        <v>8235000000</v>
      </c>
      <c r="K858" s="43">
        <v>5522000000</v>
      </c>
      <c r="L858" s="45">
        <v>6504000000</v>
      </c>
      <c r="M858" s="45">
        <v>30983260</v>
      </c>
      <c r="N858" s="45">
        <v>31988000</v>
      </c>
      <c r="O858" s="45">
        <v>29940390</v>
      </c>
      <c r="P858" s="45">
        <v>21747000000</v>
      </c>
      <c r="Q858" s="45">
        <v>36179000000</v>
      </c>
      <c r="R858" s="45">
        <v>61435000000</v>
      </c>
      <c r="S858" s="45">
        <v>49392000000</v>
      </c>
      <c r="T858" s="45">
        <v>82156080000</v>
      </c>
      <c r="U858" s="1">
        <v>10.996519676840901</v>
      </c>
      <c r="V858" s="8">
        <v>3</v>
      </c>
      <c r="W858" s="1">
        <v>2.3978574818631802</v>
      </c>
      <c r="X858" s="11">
        <f t="shared" si="350"/>
        <v>0</v>
      </c>
      <c r="Y858" s="5">
        <f t="shared" si="351"/>
        <v>0</v>
      </c>
      <c r="Z858" s="5"/>
      <c r="AA858" s="5">
        <f t="shared" si="352"/>
        <v>0</v>
      </c>
      <c r="AB858" s="5"/>
      <c r="AC858" s="5"/>
      <c r="AD858" s="5"/>
      <c r="AE858" s="17">
        <f t="shared" si="353"/>
        <v>0</v>
      </c>
      <c r="AF858" s="10"/>
      <c r="AG858" s="12">
        <f t="shared" si="354"/>
        <v>2.7612190670011267E-2</v>
      </c>
      <c r="AH858" s="12">
        <f t="shared" si="355"/>
        <v>3.6850913777364096E-2</v>
      </c>
      <c r="AI858" s="12">
        <f t="shared" si="375"/>
        <v>2.0758462648172146E-2</v>
      </c>
      <c r="AJ858" s="12">
        <f t="shared" si="356"/>
        <v>9.6156466612505875E-2</v>
      </c>
      <c r="AK858" s="12">
        <f t="shared" si="357"/>
        <v>5.7941533280883917E-2</v>
      </c>
      <c r="AL858" s="12">
        <f t="shared" si="358"/>
        <v>7.7913673470663358E-2</v>
      </c>
      <c r="AM858" s="12">
        <f t="shared" si="359"/>
        <v>-3.8565973889678307E-2</v>
      </c>
      <c r="AN858" s="6">
        <f t="shared" si="360"/>
        <v>2123.3661015658131</v>
      </c>
      <c r="AO858" s="6">
        <f t="shared" si="361"/>
        <v>6985.9947480305118</v>
      </c>
      <c r="AP858" s="6">
        <f t="shared" si="362"/>
        <v>10464.726745376396</v>
      </c>
      <c r="AQ858" s="6">
        <f t="shared" si="363"/>
        <v>58.630789658673741</v>
      </c>
      <c r="AR858" s="6">
        <f t="shared" si="364"/>
        <v>257.4402901087908</v>
      </c>
      <c r="AS858" s="6">
        <f t="shared" si="365"/>
        <v>217.23163926722398</v>
      </c>
      <c r="AT858" s="12">
        <f t="shared" si="366"/>
        <v>9.8366392575933048E-2</v>
      </c>
      <c r="AU858" s="12">
        <f t="shared" si="367"/>
        <v>6.9670305128417098E-2</v>
      </c>
      <c r="AV858" s="12">
        <f t="shared" si="368"/>
        <v>8.0086820722804486E-2</v>
      </c>
      <c r="AW858" s="12">
        <f t="shared" si="369"/>
        <v>-2.7907123675401602E-2</v>
      </c>
      <c r="AX858" s="12">
        <f t="shared" si="370"/>
        <v>-3.8565973889678307E-2</v>
      </c>
      <c r="AY858" s="6">
        <f t="shared" si="371"/>
        <v>69969000000</v>
      </c>
      <c r="AZ858" s="13">
        <f t="shared" si="372"/>
        <v>9.2955451700038605E-2</v>
      </c>
      <c r="BA858" s="14">
        <f t="shared" si="373"/>
        <v>12.63162361623616</v>
      </c>
      <c r="BB858" s="6"/>
      <c r="BC858" s="15"/>
      <c r="BD858" s="13">
        <f>_xlfn.PERCENTRANK.EXC($AX857:$AX$1474,AX858)</f>
        <v>0.58799999999999997</v>
      </c>
      <c r="BE858" s="13">
        <f>_xlfn.PERCENTRANK.EXC($AZ857:$AZ$1474,AZ858)</f>
        <v>0.66200000000000003</v>
      </c>
      <c r="BF858" s="13">
        <f>1-_xlfn.PERCENTRANK.EXC($BA857:$BA$1474,BA858)</f>
        <v>0.60099999999999998</v>
      </c>
      <c r="BG858" s="13">
        <v>0</v>
      </c>
      <c r="BH858" s="16">
        <f t="shared" si="374"/>
        <v>0.4904</v>
      </c>
    </row>
    <row r="859" spans="1:60" collapsed="1">
      <c r="A859" s="4" t="s">
        <v>270</v>
      </c>
      <c r="B859" s="4" t="s">
        <v>271</v>
      </c>
      <c r="C859" s="4" t="s">
        <v>20</v>
      </c>
      <c r="D859" s="4" t="s">
        <v>261</v>
      </c>
      <c r="E859" s="45">
        <v>774092912060</v>
      </c>
      <c r="F859" s="45">
        <v>2068925000000</v>
      </c>
      <c r="G859" s="45">
        <v>2028899000000</v>
      </c>
      <c r="H859" s="45">
        <v>2134180000000</v>
      </c>
      <c r="I859" s="43">
        <v>174380000000</v>
      </c>
      <c r="J859" s="43">
        <v>33878000000</v>
      </c>
      <c r="K859" s="43">
        <v>-45429000000</v>
      </c>
      <c r="L859" s="45">
        <v>78740000000</v>
      </c>
      <c r="M859" s="45">
        <v>729744660</v>
      </c>
      <c r="N859" s="45">
        <v>724885880</v>
      </c>
      <c r="O859" s="45">
        <v>616917000</v>
      </c>
      <c r="P859" s="45">
        <v>476429000000</v>
      </c>
      <c r="Q859" s="45">
        <v>314368000000</v>
      </c>
      <c r="R859" s="45">
        <v>253515000000</v>
      </c>
      <c r="S859" s="45">
        <v>218082000000</v>
      </c>
      <c r="T859" s="45">
        <v>960280151071.00098</v>
      </c>
      <c r="U859" s="1">
        <v>12.9415151573227</v>
      </c>
      <c r="V859" s="8">
        <v>2</v>
      </c>
      <c r="W859" s="1">
        <v>0.866309872211531</v>
      </c>
      <c r="X859" s="11">
        <f t="shared" si="350"/>
        <v>0</v>
      </c>
      <c r="Y859" s="5">
        <f t="shared" si="351"/>
        <v>0</v>
      </c>
      <c r="Z859" s="5"/>
      <c r="AA859" s="5">
        <f t="shared" si="352"/>
        <v>0</v>
      </c>
      <c r="AB859" s="5"/>
      <c r="AC859" s="5"/>
      <c r="AD859" s="5"/>
      <c r="AE859" s="5">
        <f t="shared" si="353"/>
        <v>0</v>
      </c>
      <c r="AF859" s="10"/>
      <c r="AG859" s="12">
        <f t="shared" si="354"/>
        <v>8.4285317254129563E-2</v>
      </c>
      <c r="AH859" s="12">
        <f t="shared" si="355"/>
        <v>1.669772620519799E-2</v>
      </c>
      <c r="AI859" s="12">
        <f t="shared" si="375"/>
        <v>3.6894732403077529E-2</v>
      </c>
      <c r="AJ859" s="12">
        <f t="shared" si="356"/>
        <v>1.8283369766882718E-3</v>
      </c>
      <c r="AK859" s="12">
        <f t="shared" si="357"/>
        <v>8.467181607950014E-3</v>
      </c>
      <c r="AL859" s="12">
        <f t="shared" si="358"/>
        <v>-4.5692886732565441E-2</v>
      </c>
      <c r="AM859" s="12">
        <f t="shared" si="359"/>
        <v>0.15092301427820942</v>
      </c>
      <c r="AN859" s="6">
        <f t="shared" si="360"/>
        <v>2835.1355116459504</v>
      </c>
      <c r="AO859" s="6">
        <f t="shared" si="361"/>
        <v>2798.9219489280163</v>
      </c>
      <c r="AP859" s="6">
        <f t="shared" si="362"/>
        <v>3459.4280916233465</v>
      </c>
      <c r="AQ859" s="6">
        <f t="shared" si="363"/>
        <v>238.96029605752787</v>
      </c>
      <c r="AR859" s="6">
        <f t="shared" si="364"/>
        <v>46.73563237291917</v>
      </c>
      <c r="AS859" s="6">
        <f t="shared" si="365"/>
        <v>127.63467370813254</v>
      </c>
      <c r="AT859" s="12">
        <f t="shared" si="366"/>
        <v>1.1775470665864596E-2</v>
      </c>
      <c r="AU859" s="12">
        <f t="shared" si="367"/>
        <v>3.5942347538203245E-2</v>
      </c>
      <c r="AV859" s="12">
        <f t="shared" si="368"/>
        <v>-3.621759033113825E-2</v>
      </c>
      <c r="AW859" s="12">
        <f t="shared" si="369"/>
        <v>0.1822793155708522</v>
      </c>
      <c r="AX859" s="12">
        <f t="shared" si="370"/>
        <v>-4.5692886732565441E-2</v>
      </c>
      <c r="AY859" s="6">
        <f t="shared" si="371"/>
        <v>826230000000</v>
      </c>
      <c r="AZ859" s="13">
        <f t="shared" si="372"/>
        <v>9.5300340099003913E-2</v>
      </c>
      <c r="BA859" s="14">
        <f t="shared" si="373"/>
        <v>12.195582309766332</v>
      </c>
      <c r="BB859" s="6"/>
      <c r="BC859" s="15"/>
      <c r="BD859" s="13">
        <f>_xlfn.PERCENTRANK.EXC($AX858:$AX$1474,AX859)</f>
        <v>0.53800000000000003</v>
      </c>
      <c r="BE859" s="13">
        <f>_xlfn.PERCENTRANK.EXC($AZ858:$AZ$1474,AZ859)</f>
        <v>0.67400000000000004</v>
      </c>
      <c r="BF859" s="13">
        <f>1-_xlfn.PERCENTRANK.EXC($BA858:$BA$1474,BA859)</f>
        <v>0.622</v>
      </c>
      <c r="BG859" s="13">
        <v>0</v>
      </c>
      <c r="BH859" s="16">
        <f t="shared" si="374"/>
        <v>0.49120000000000003</v>
      </c>
    </row>
    <row r="860" spans="1:60" collapsed="1">
      <c r="A860" s="4" t="s">
        <v>918</v>
      </c>
      <c r="B860" s="4" t="s">
        <v>919</v>
      </c>
      <c r="C860" s="4" t="s">
        <v>20</v>
      </c>
      <c r="D860" s="4" t="s">
        <v>803</v>
      </c>
      <c r="E860" s="45">
        <v>26147328000</v>
      </c>
      <c r="F860" s="45">
        <v>40046000000</v>
      </c>
      <c r="G860" s="45">
        <v>36730000000</v>
      </c>
      <c r="H860" s="45">
        <v>52205000000</v>
      </c>
      <c r="I860" s="43">
        <v>687000000</v>
      </c>
      <c r="J860" s="43">
        <v>2522000000</v>
      </c>
      <c r="K860" s="43">
        <v>997000000</v>
      </c>
      <c r="L860" s="45">
        <v>2766000000</v>
      </c>
      <c r="M860" s="45">
        <v>21279000</v>
      </c>
      <c r="N860" s="45">
        <v>19980490</v>
      </c>
      <c r="O860" s="45">
        <v>19503300</v>
      </c>
      <c r="P860" s="45">
        <v>11653000000</v>
      </c>
      <c r="Q860" s="45">
        <v>33202000000</v>
      </c>
      <c r="R860" s="45">
        <v>14336000000</v>
      </c>
      <c r="S860" s="45">
        <v>13386000000</v>
      </c>
      <c r="T860" s="45">
        <v>37215696000</v>
      </c>
      <c r="U860" s="1">
        <v>18.767393581808498</v>
      </c>
      <c r="V860" s="8">
        <v>3</v>
      </c>
      <c r="W860" s="1">
        <v>3.3973309068850499</v>
      </c>
      <c r="X860" s="11">
        <f t="shared" si="350"/>
        <v>0</v>
      </c>
      <c r="Y860" s="5">
        <f t="shared" si="351"/>
        <v>0</v>
      </c>
      <c r="Z860" s="5"/>
      <c r="AA860" s="5">
        <f t="shared" si="352"/>
        <v>0</v>
      </c>
      <c r="AB860" s="5"/>
      <c r="AC860" s="5"/>
      <c r="AD860" s="5"/>
      <c r="AE860" s="5">
        <f t="shared" si="353"/>
        <v>0</v>
      </c>
      <c r="AF860" s="10"/>
      <c r="AG860" s="12">
        <f t="shared" si="354"/>
        <v>1.7155271437846478E-2</v>
      </c>
      <c r="AH860" s="12">
        <f t="shared" si="355"/>
        <v>6.8663218077865504E-2</v>
      </c>
      <c r="AI860" s="12">
        <f t="shared" si="375"/>
        <v>5.2983430705871082E-2</v>
      </c>
      <c r="AJ860" s="12">
        <f t="shared" si="356"/>
        <v>1.5719296869847188E-2</v>
      </c>
      <c r="AK860" s="12">
        <f t="shared" si="357"/>
        <v>6.0348261397290104E-2</v>
      </c>
      <c r="AL860" s="12">
        <f t="shared" si="358"/>
        <v>8.5380674625077146E-2</v>
      </c>
      <c r="AM860" s="12">
        <f t="shared" si="359"/>
        <v>1.5510727708964778E-2</v>
      </c>
      <c r="AN860" s="6">
        <f t="shared" si="360"/>
        <v>1881.949339724611</v>
      </c>
      <c r="AO860" s="6">
        <f t="shared" si="361"/>
        <v>1838.293255070321</v>
      </c>
      <c r="AP860" s="6">
        <f t="shared" si="362"/>
        <v>2676.726502694416</v>
      </c>
      <c r="AQ860" s="6">
        <f t="shared" si="363"/>
        <v>32.285351755251654</v>
      </c>
      <c r="AR860" s="6">
        <f t="shared" si="364"/>
        <v>126.22313066396269</v>
      </c>
      <c r="AS860" s="6">
        <f t="shared" si="365"/>
        <v>141.82215317407824</v>
      </c>
      <c r="AT860" s="12">
        <f t="shared" si="366"/>
        <v>2.0938940328432798E-2</v>
      </c>
      <c r="AU860" s="12">
        <f t="shared" si="367"/>
        <v>6.4628776667899679E-2</v>
      </c>
      <c r="AV860" s="12">
        <f t="shared" si="368"/>
        <v>9.0958298438901242E-2</v>
      </c>
      <c r="AW860" s="12">
        <f t="shared" si="369"/>
        <v>1.9610238535433977E-2</v>
      </c>
      <c r="AX860" s="12">
        <f t="shared" si="370"/>
        <v>1.5510727708964778E-2</v>
      </c>
      <c r="AY860" s="6">
        <f t="shared" si="371"/>
        <v>45805000000</v>
      </c>
      <c r="AZ860" s="13">
        <f t="shared" si="372"/>
        <v>6.0386420696430521E-2</v>
      </c>
      <c r="BA860" s="14">
        <f t="shared" si="373"/>
        <v>13.454698481561822</v>
      </c>
      <c r="BB860" s="6"/>
      <c r="BC860" s="15"/>
      <c r="BD860" s="13">
        <f>_xlfn.PERCENTRANK.EXC($AX859:$AX$1474,AX860)</f>
        <v>0.871</v>
      </c>
      <c r="BE860" s="13">
        <f>_xlfn.PERCENTRANK.EXC($AZ859:$AZ$1474,AZ860)</f>
        <v>0.437</v>
      </c>
      <c r="BF860" s="13">
        <f>1-_xlfn.PERCENTRANK.EXC($BA859:$BA$1474,BA860)</f>
        <v>0.57099999999999995</v>
      </c>
      <c r="BG860" s="13">
        <v>0</v>
      </c>
      <c r="BH860" s="16">
        <f t="shared" si="374"/>
        <v>0.49000000000000005</v>
      </c>
    </row>
    <row r="861" spans="1:60" collapsed="1">
      <c r="A861" s="4" t="s">
        <v>1100</v>
      </c>
      <c r="B861" s="4" t="s">
        <v>1101</v>
      </c>
      <c r="C861" s="4" t="s">
        <v>20</v>
      </c>
      <c r="D861" s="4" t="s">
        <v>803</v>
      </c>
      <c r="E861" s="45">
        <v>8000490408.4899302</v>
      </c>
      <c r="F861" s="45">
        <v>4579411000</v>
      </c>
      <c r="G861" s="45">
        <v>6807982000</v>
      </c>
      <c r="H861" s="45">
        <v>9041674000</v>
      </c>
      <c r="I861" s="43">
        <v>431985000</v>
      </c>
      <c r="J861" s="43">
        <v>805617000</v>
      </c>
      <c r="K861" s="43">
        <v>515343000</v>
      </c>
      <c r="L861" s="45">
        <v>621772000</v>
      </c>
      <c r="M861" s="45">
        <v>5792000</v>
      </c>
      <c r="N861" s="45">
        <v>5876490</v>
      </c>
      <c r="O861" s="45">
        <v>5861780</v>
      </c>
      <c r="P861" s="45">
        <v>2599578000</v>
      </c>
      <c r="Q861" s="45">
        <v>3006312000</v>
      </c>
      <c r="R861" s="45">
        <v>2086573000</v>
      </c>
      <c r="S861" s="45">
        <v>486607000</v>
      </c>
      <c r="T861" s="45">
        <v>7490277399.9999905</v>
      </c>
      <c r="U861" s="1"/>
      <c r="V861" s="8">
        <v>2</v>
      </c>
      <c r="W861" s="1"/>
      <c r="X861" s="11">
        <f t="shared" si="350"/>
        <v>0</v>
      </c>
      <c r="Y861" s="5">
        <f t="shared" si="351"/>
        <v>0</v>
      </c>
      <c r="Z861" s="5"/>
      <c r="AA861" s="5">
        <f t="shared" si="352"/>
        <v>0</v>
      </c>
      <c r="AB861" s="5"/>
      <c r="AC861" s="5"/>
      <c r="AD861" s="5"/>
      <c r="AE861" s="5">
        <f t="shared" si="353"/>
        <v>0</v>
      </c>
      <c r="AF861" s="10"/>
      <c r="AG861" s="12">
        <f t="shared" si="354"/>
        <v>9.4332000338034738E-2</v>
      </c>
      <c r="AH861" s="12">
        <f t="shared" si="355"/>
        <v>0.11833418478485989</v>
      </c>
      <c r="AI861" s="12">
        <f t="shared" si="375"/>
        <v>6.8767354363804753E-2</v>
      </c>
      <c r="AJ861" s="12">
        <f t="shared" si="356"/>
        <v>4.0827546504346168E-2</v>
      </c>
      <c r="AK861" s="12">
        <f t="shared" si="357"/>
        <v>4.8427509001769176E-2</v>
      </c>
      <c r="AL861" s="12">
        <f t="shared" si="358"/>
        <v>2.1653615162346318E-2</v>
      </c>
      <c r="AM861" s="12">
        <f t="shared" si="359"/>
        <v>-4.2253831790961649E-2</v>
      </c>
      <c r="AN861" s="6">
        <f t="shared" si="360"/>
        <v>790.64416436464091</v>
      </c>
      <c r="AO861" s="6">
        <f t="shared" si="361"/>
        <v>1158.5116285401659</v>
      </c>
      <c r="AP861" s="6">
        <f t="shared" si="362"/>
        <v>1542.4792469181716</v>
      </c>
      <c r="AQ861" s="6">
        <f t="shared" si="363"/>
        <v>74.583045580110493</v>
      </c>
      <c r="AR861" s="6">
        <f t="shared" si="364"/>
        <v>137.09152912708097</v>
      </c>
      <c r="AS861" s="6">
        <f t="shared" si="365"/>
        <v>106.07221697163659</v>
      </c>
      <c r="AT861" s="12">
        <f t="shared" si="366"/>
        <v>4.0094593327089756E-2</v>
      </c>
      <c r="AU861" s="12">
        <f t="shared" si="367"/>
        <v>4.8865551925008743E-2</v>
      </c>
      <c r="AV861" s="12">
        <f t="shared" si="368"/>
        <v>2.0934164312103265E-2</v>
      </c>
      <c r="AW861" s="12">
        <f t="shared" si="369"/>
        <v>-4.1853676389046135E-2</v>
      </c>
      <c r="AX861" s="12">
        <f t="shared" si="370"/>
        <v>-4.2253831790961649E-2</v>
      </c>
      <c r="AY861" s="6">
        <f t="shared" si="371"/>
        <v>7205856000</v>
      </c>
      <c r="AZ861" s="13">
        <f t="shared" si="372"/>
        <v>8.6287042094651906E-2</v>
      </c>
      <c r="BA861" s="14">
        <f t="shared" si="373"/>
        <v>12.046662442181363</v>
      </c>
      <c r="BB861" s="6"/>
      <c r="BC861" s="15"/>
      <c r="BD861" s="13">
        <f>_xlfn.PERCENTRANK.EXC($AX860:$AX$1474,AX861)</f>
        <v>0.56100000000000005</v>
      </c>
      <c r="BE861" s="13">
        <f>_xlfn.PERCENTRANK.EXC($AZ860:$AZ$1474,AZ861)</f>
        <v>0.63900000000000001</v>
      </c>
      <c r="BF861" s="13">
        <f>1-_xlfn.PERCENTRANK.EXC($BA860:$BA$1474,BA861)</f>
        <v>0.624</v>
      </c>
      <c r="BG861" s="13">
        <v>0</v>
      </c>
      <c r="BH861" s="16">
        <f t="shared" si="374"/>
        <v>0.48960000000000004</v>
      </c>
    </row>
    <row r="862" spans="1:60" collapsed="1">
      <c r="A862" s="4" t="s">
        <v>259</v>
      </c>
      <c r="B862" s="4" t="s">
        <v>260</v>
      </c>
      <c r="C862" s="4" t="s">
        <v>20</v>
      </c>
      <c r="D862" s="4" t="s">
        <v>261</v>
      </c>
      <c r="E862" s="45">
        <v>5447089986976</v>
      </c>
      <c r="F862" s="45">
        <v>4481346000000</v>
      </c>
      <c r="G862" s="45">
        <v>4080015000000</v>
      </c>
      <c r="H862" s="45">
        <v>4180972000000</v>
      </c>
      <c r="I862" s="43">
        <v>756673000000</v>
      </c>
      <c r="J862" s="43">
        <v>331479000000</v>
      </c>
      <c r="K862" s="43">
        <v>281918000000</v>
      </c>
      <c r="L862" s="45">
        <v>375366000000</v>
      </c>
      <c r="M862" s="45">
        <v>1293295680</v>
      </c>
      <c r="N862" s="45">
        <v>1085439370</v>
      </c>
      <c r="O862" s="45">
        <v>1001199910</v>
      </c>
      <c r="P862" s="45">
        <v>790455000000</v>
      </c>
      <c r="Q862" s="45">
        <v>796881000000</v>
      </c>
      <c r="R862" s="45">
        <v>1222004000000</v>
      </c>
      <c r="S862" s="45">
        <v>309930000000</v>
      </c>
      <c r="T862" s="45">
        <v>5687785277368.0098</v>
      </c>
      <c r="U862" s="1">
        <v>14.916884811355599</v>
      </c>
      <c r="V862" s="8">
        <v>3</v>
      </c>
      <c r="W862" s="1">
        <v>0.14452305547660499</v>
      </c>
      <c r="X862" s="11">
        <f t="shared" si="350"/>
        <v>0</v>
      </c>
      <c r="Y862" s="5">
        <f t="shared" si="351"/>
        <v>0</v>
      </c>
      <c r="Z862" s="5"/>
      <c r="AA862" s="5">
        <f t="shared" si="352"/>
        <v>0</v>
      </c>
      <c r="AB862" s="5"/>
      <c r="AC862" s="5"/>
      <c r="AD862" s="5"/>
      <c r="AE862" s="5">
        <f t="shared" si="353"/>
        <v>0</v>
      </c>
      <c r="AF862" s="10"/>
      <c r="AG862" s="12">
        <f t="shared" si="354"/>
        <v>0.16884949298715163</v>
      </c>
      <c r="AH862" s="12">
        <f t="shared" si="355"/>
        <v>8.1244554247962328E-2</v>
      </c>
      <c r="AI862" s="12">
        <f t="shared" si="375"/>
        <v>8.9779601489797106E-2</v>
      </c>
      <c r="AJ862" s="12">
        <f t="shared" si="356"/>
        <v>-4.0728417638090653E-3</v>
      </c>
      <c r="AK862" s="12">
        <f t="shared" si="357"/>
        <v>4.0821578186573948E-3</v>
      </c>
      <c r="AL862" s="12">
        <f t="shared" si="358"/>
        <v>-4.03983588309621E-2</v>
      </c>
      <c r="AM862" s="12">
        <f t="shared" si="359"/>
        <v>2.0939057596109034E-2</v>
      </c>
      <c r="AN862" s="6">
        <f t="shared" si="360"/>
        <v>3465.0591270822151</v>
      </c>
      <c r="AO862" s="6">
        <f t="shared" si="361"/>
        <v>3758.8603405826343</v>
      </c>
      <c r="AP862" s="6">
        <f t="shared" si="362"/>
        <v>4175.9612223696668</v>
      </c>
      <c r="AQ862" s="6">
        <f t="shared" si="363"/>
        <v>585.07347677833422</v>
      </c>
      <c r="AR862" s="6">
        <f t="shared" si="364"/>
        <v>305.38693285097997</v>
      </c>
      <c r="AS862" s="6">
        <f t="shared" si="365"/>
        <v>374.91613438119469</v>
      </c>
      <c r="AT862" s="12">
        <f t="shared" si="366"/>
        <v>1.1037817308886533E-2</v>
      </c>
      <c r="AU862" s="12">
        <f t="shared" si="367"/>
        <v>1.7692821655153956E-2</v>
      </c>
      <c r="AV862" s="12">
        <f t="shared" si="368"/>
        <v>-2.58388469978027E-2</v>
      </c>
      <c r="AW862" s="12">
        <f t="shared" si="369"/>
        <v>3.4778222252393798E-2</v>
      </c>
      <c r="AX862" s="12">
        <f t="shared" si="370"/>
        <v>-4.03983588309621E-2</v>
      </c>
      <c r="AY862" s="6">
        <f t="shared" si="371"/>
        <v>2499410000000</v>
      </c>
      <c r="AZ862" s="13">
        <f t="shared" si="372"/>
        <v>0.15018184291492792</v>
      </c>
      <c r="BA862" s="14">
        <f t="shared" si="373"/>
        <v>15.152638431205835</v>
      </c>
      <c r="BB862" s="6"/>
      <c r="BC862" s="15"/>
      <c r="BD862" s="13">
        <f>_xlfn.PERCENTRANK.EXC($AX861:$AX$1474,AX862)</f>
        <v>0.57499999999999996</v>
      </c>
      <c r="BE862" s="13">
        <f>_xlfn.PERCENTRANK.EXC($AZ861:$AZ$1474,AZ862)</f>
        <v>0.85799999999999998</v>
      </c>
      <c r="BF862" s="13">
        <f>1-_xlfn.PERCENTRANK.EXC($BA861:$BA$1474,BA862)</f>
        <v>0.50800000000000001</v>
      </c>
      <c r="BG862" s="13">
        <v>0</v>
      </c>
      <c r="BH862" s="16">
        <f t="shared" si="374"/>
        <v>0.48980000000000001</v>
      </c>
    </row>
    <row r="863" spans="1:60" collapsed="1">
      <c r="A863" s="4" t="s">
        <v>2857</v>
      </c>
      <c r="B863" s="4" t="s">
        <v>2858</v>
      </c>
      <c r="C863" s="4" t="s">
        <v>20</v>
      </c>
      <c r="D863" s="4" t="s">
        <v>2852</v>
      </c>
      <c r="E863" s="45">
        <v>85981514688</v>
      </c>
      <c r="F863" s="45">
        <v>78882000000</v>
      </c>
      <c r="G863" s="45">
        <v>140594000000</v>
      </c>
      <c r="H863" s="45">
        <v>157380000000</v>
      </c>
      <c r="I863" s="43">
        <v>6579000000</v>
      </c>
      <c r="J863" s="43">
        <v>10879000000</v>
      </c>
      <c r="K863" s="43">
        <v>4824000000</v>
      </c>
      <c r="L863" s="45">
        <v>9000000000</v>
      </c>
      <c r="M863" s="45">
        <v>49615790</v>
      </c>
      <c r="N863" s="45">
        <v>48780290</v>
      </c>
      <c r="O863" s="45">
        <v>48611500</v>
      </c>
      <c r="P863" s="45">
        <v>41255000000</v>
      </c>
      <c r="Q863" s="45">
        <v>32865000000</v>
      </c>
      <c r="R863" s="45">
        <v>60879000000</v>
      </c>
      <c r="S863" s="45">
        <v>12245000000</v>
      </c>
      <c r="T863" s="45">
        <v>105090452120</v>
      </c>
      <c r="U863" s="1">
        <v>11.7842684127481</v>
      </c>
      <c r="V863" s="8">
        <v>1</v>
      </c>
      <c r="W863" s="1">
        <v>0.70008253444225799</v>
      </c>
      <c r="X863" s="11">
        <f t="shared" si="350"/>
        <v>0</v>
      </c>
      <c r="Y863" s="5">
        <f t="shared" si="351"/>
        <v>0</v>
      </c>
      <c r="Z863" s="5"/>
      <c r="AA863" s="5">
        <f t="shared" si="352"/>
        <v>0</v>
      </c>
      <c r="AB863" s="5"/>
      <c r="AC863" s="5"/>
      <c r="AD863" s="5"/>
      <c r="AE863" s="5">
        <f t="shared" si="353"/>
        <v>0</v>
      </c>
      <c r="AF863" s="10"/>
      <c r="AG863" s="12">
        <f t="shared" si="354"/>
        <v>8.3403057731801927E-2</v>
      </c>
      <c r="AH863" s="12">
        <f t="shared" si="355"/>
        <v>7.7378835512184024E-2</v>
      </c>
      <c r="AI863" s="12">
        <f t="shared" si="375"/>
        <v>5.7186427754479602E-2</v>
      </c>
      <c r="AJ863" s="12">
        <f t="shared" si="356"/>
        <v>4.1466703712500053E-2</v>
      </c>
      <c r="AK863" s="12">
        <f t="shared" si="357"/>
        <v>1.8975617906052067E-2</v>
      </c>
      <c r="AL863" s="12">
        <f t="shared" si="358"/>
        <v>1.860278714926844E-2</v>
      </c>
      <c r="AM863" s="12">
        <f t="shared" si="359"/>
        <v>-3.1107511942308541E-2</v>
      </c>
      <c r="AN863" s="6">
        <f t="shared" si="360"/>
        <v>1589.8567774492758</v>
      </c>
      <c r="AO863" s="6">
        <f t="shared" si="361"/>
        <v>2882.188687275127</v>
      </c>
      <c r="AP863" s="6">
        <f t="shared" si="362"/>
        <v>3237.5055285272006</v>
      </c>
      <c r="AQ863" s="6">
        <f t="shared" si="363"/>
        <v>132.59891659489853</v>
      </c>
      <c r="AR863" s="6">
        <f t="shared" si="364"/>
        <v>223.02040434773966</v>
      </c>
      <c r="AS863" s="6">
        <f t="shared" si="365"/>
        <v>185.14137601184905</v>
      </c>
      <c r="AT863" s="12">
        <f t="shared" si="366"/>
        <v>4.2720219483106225E-2</v>
      </c>
      <c r="AU863" s="12">
        <f t="shared" si="367"/>
        <v>1.9564451785679893E-2</v>
      </c>
      <c r="AV863" s="12">
        <f t="shared" si="368"/>
        <v>1.9828783768386149E-2</v>
      </c>
      <c r="AW863" s="12">
        <f t="shared" si="369"/>
        <v>-3.0547619524217362E-2</v>
      </c>
      <c r="AX863" s="12">
        <f t="shared" si="370"/>
        <v>-3.1107511942308541E-2</v>
      </c>
      <c r="AY863" s="6">
        <f t="shared" si="371"/>
        <v>122754000000</v>
      </c>
      <c r="AZ863" s="13">
        <f t="shared" si="372"/>
        <v>7.3317366440197471E-2</v>
      </c>
      <c r="BA863" s="14">
        <f t="shared" si="373"/>
        <v>11.676716902222223</v>
      </c>
      <c r="BB863" s="6"/>
      <c r="BC863" s="15"/>
      <c r="BD863" s="13">
        <f>_xlfn.PERCENTRANK.EXC($AX862:$AX$1474,AX863)</f>
        <v>0.625</v>
      </c>
      <c r="BE863" s="13">
        <f>_xlfn.PERCENTRANK.EXC($AZ862:$AZ$1474,AZ863)</f>
        <v>0.55700000000000005</v>
      </c>
      <c r="BF863" s="13">
        <f>1-_xlfn.PERCENTRANK.EXC($BA862:$BA$1474,BA863)</f>
        <v>0.63200000000000001</v>
      </c>
      <c r="BG863" s="13">
        <v>0</v>
      </c>
      <c r="BH863" s="16">
        <f t="shared" si="374"/>
        <v>0.48920000000000002</v>
      </c>
    </row>
    <row r="864" spans="1:60" collapsed="1">
      <c r="A864" s="4" t="s">
        <v>1309</v>
      </c>
      <c r="B864" s="4" t="s">
        <v>1310</v>
      </c>
      <c r="C864" s="4" t="s">
        <v>20</v>
      </c>
      <c r="D864" s="4" t="s">
        <v>1292</v>
      </c>
      <c r="E864" s="45">
        <v>3502230870819</v>
      </c>
      <c r="F864" s="45">
        <v>9108170000000</v>
      </c>
      <c r="G864" s="45">
        <v>7343707000000</v>
      </c>
      <c r="H864" s="45">
        <v>8378942000000</v>
      </c>
      <c r="I864" s="43">
        <v>459541000000</v>
      </c>
      <c r="J864" s="43">
        <v>276784000000</v>
      </c>
      <c r="K864" s="43">
        <v>258600000000</v>
      </c>
      <c r="L864" s="45">
        <v>288570000000</v>
      </c>
      <c r="M864" s="45">
        <v>2182791140</v>
      </c>
      <c r="N864" s="45">
        <v>2321856420</v>
      </c>
      <c r="O864" s="45">
        <v>2333947460</v>
      </c>
      <c r="P864" s="45">
        <v>1322593000000</v>
      </c>
      <c r="Q864" s="45">
        <v>1288751000000</v>
      </c>
      <c r="R864" s="45">
        <v>1411209000000</v>
      </c>
      <c r="S864" s="45">
        <v>1156909000000</v>
      </c>
      <c r="T864" s="45">
        <v>4041751785358.5098</v>
      </c>
      <c r="U864" s="1">
        <v>6.4187496230863603</v>
      </c>
      <c r="V864" s="8">
        <v>3</v>
      </c>
      <c r="W864" s="1">
        <v>0.46266161171747999</v>
      </c>
      <c r="X864" s="11">
        <f t="shared" si="350"/>
        <v>0</v>
      </c>
      <c r="Y864" s="5">
        <f t="shared" si="351"/>
        <v>0</v>
      </c>
      <c r="Z864" s="5"/>
      <c r="AA864" s="5">
        <f t="shared" si="352"/>
        <v>0</v>
      </c>
      <c r="AB864" s="5"/>
      <c r="AC864" s="5"/>
      <c r="AD864" s="5"/>
      <c r="AE864" s="5">
        <f t="shared" si="353"/>
        <v>0</v>
      </c>
      <c r="AF864" s="10"/>
      <c r="AG864" s="12">
        <f t="shared" si="354"/>
        <v>5.0453713534112779E-2</v>
      </c>
      <c r="AH864" s="12">
        <f t="shared" si="355"/>
        <v>3.7689956856938871E-2</v>
      </c>
      <c r="AI864" s="12">
        <f t="shared" si="375"/>
        <v>3.4439909000444212E-2</v>
      </c>
      <c r="AJ864" s="12">
        <f t="shared" si="356"/>
        <v>-4.8968042756939445E-3</v>
      </c>
      <c r="AK864" s="12">
        <f t="shared" si="357"/>
        <v>2.2222981600611869E-2</v>
      </c>
      <c r="AL864" s="12">
        <f t="shared" si="358"/>
        <v>-2.699886266933349E-2</v>
      </c>
      <c r="AM864" s="12">
        <f t="shared" si="359"/>
        <v>6.9742529855103541E-3</v>
      </c>
      <c r="AN864" s="6">
        <f t="shared" si="360"/>
        <v>4172.7171386631153</v>
      </c>
      <c r="AO864" s="6">
        <f t="shared" si="361"/>
        <v>3162.8600876190267</v>
      </c>
      <c r="AP864" s="6">
        <f t="shared" si="362"/>
        <v>3590.03025715069</v>
      </c>
      <c r="AQ864" s="6">
        <f t="shared" si="363"/>
        <v>210.52907517299158</v>
      </c>
      <c r="AR864" s="6">
        <f t="shared" si="364"/>
        <v>119.20806024689502</v>
      </c>
      <c r="AS864" s="6">
        <f t="shared" si="365"/>
        <v>123.64031536511109</v>
      </c>
      <c r="AT864" s="12">
        <f t="shared" si="366"/>
        <v>-8.8084343554266642E-3</v>
      </c>
      <c r="AU864" s="12">
        <f t="shared" si="367"/>
        <v>2.1338464203054963E-2</v>
      </c>
      <c r="AV864" s="12">
        <f t="shared" si="368"/>
        <v>-3.0823612235760578E-2</v>
      </c>
      <c r="AW864" s="12">
        <f t="shared" si="369"/>
        <v>6.1029301316033457E-3</v>
      </c>
      <c r="AX864" s="12">
        <f t="shared" si="370"/>
        <v>-3.0823612235760578E-2</v>
      </c>
      <c r="AY864" s="6">
        <f t="shared" si="371"/>
        <v>2865644000000</v>
      </c>
      <c r="AZ864" s="13">
        <f t="shared" si="372"/>
        <v>0.10069987758423586</v>
      </c>
      <c r="BA864" s="14">
        <f t="shared" si="373"/>
        <v>14.00613988064771</v>
      </c>
      <c r="BB864" s="6"/>
      <c r="BC864" s="15"/>
      <c r="BD864" s="13">
        <f>_xlfn.PERCENTRANK.EXC($AX863:$AX$1474,AX864)</f>
        <v>0.629</v>
      </c>
      <c r="BE864" s="13">
        <f>_xlfn.PERCENTRANK.EXC($AZ863:$AZ$1474,AZ864)</f>
        <v>0.70699999999999996</v>
      </c>
      <c r="BF864" s="13">
        <f>1-_xlfn.PERCENTRANK.EXC($BA863:$BA$1474,BA864)</f>
        <v>0.55400000000000005</v>
      </c>
      <c r="BG864" s="13">
        <v>0</v>
      </c>
      <c r="BH864" s="16">
        <f t="shared" si="374"/>
        <v>0.48880000000000001</v>
      </c>
    </row>
    <row r="865" spans="1:60" collapsed="1">
      <c r="A865" s="4" t="s">
        <v>2893</v>
      </c>
      <c r="B865" s="4" t="s">
        <v>2894</v>
      </c>
      <c r="C865" s="4" t="s">
        <v>20</v>
      </c>
      <c r="D865" s="4" t="s">
        <v>2852</v>
      </c>
      <c r="E865" s="45">
        <v>1652984268822</v>
      </c>
      <c r="F865" s="45">
        <v>2384395000000</v>
      </c>
      <c r="G865" s="45">
        <v>2814483000000</v>
      </c>
      <c r="H865" s="45">
        <v>4005561000000</v>
      </c>
      <c r="I865" s="43">
        <v>116104000000</v>
      </c>
      <c r="J865" s="43">
        <v>129991000000</v>
      </c>
      <c r="K865" s="43">
        <v>89100000000</v>
      </c>
      <c r="L865" s="45">
        <v>162257000000</v>
      </c>
      <c r="M865" s="45">
        <v>758606000</v>
      </c>
      <c r="N865" s="45">
        <v>781638000</v>
      </c>
      <c r="O865" s="45">
        <v>779876000</v>
      </c>
      <c r="P865" s="45">
        <v>873237000000</v>
      </c>
      <c r="Q865" s="45">
        <v>851224000000</v>
      </c>
      <c r="R865" s="45">
        <v>1062779000000</v>
      </c>
      <c r="S865" s="45">
        <v>445951000000</v>
      </c>
      <c r="T865" s="45">
        <v>2427564773968.5</v>
      </c>
      <c r="U865" s="1">
        <v>11.631850773031401</v>
      </c>
      <c r="V865" s="8">
        <v>1</v>
      </c>
      <c r="W865" s="1">
        <v>1.4377855007360401</v>
      </c>
      <c r="X865" s="11">
        <f t="shared" si="350"/>
        <v>0</v>
      </c>
      <c r="Y865" s="5">
        <f t="shared" si="351"/>
        <v>0</v>
      </c>
      <c r="Z865" s="5"/>
      <c r="AA865" s="5">
        <f t="shared" si="352"/>
        <v>0</v>
      </c>
      <c r="AB865" s="5"/>
      <c r="AC865" s="5"/>
      <c r="AD865" s="5"/>
      <c r="AE865" s="5">
        <f t="shared" si="353"/>
        <v>0</v>
      </c>
      <c r="AF865" s="10"/>
      <c r="AG865" s="12">
        <f t="shared" si="354"/>
        <v>4.8693274394552913E-2</v>
      </c>
      <c r="AH865" s="12">
        <f t="shared" si="355"/>
        <v>4.6186457690453271E-2</v>
      </c>
      <c r="AI865" s="12">
        <f t="shared" si="375"/>
        <v>4.0507933844972026E-2</v>
      </c>
      <c r="AJ865" s="12">
        <f t="shared" si="356"/>
        <v>3.0984337205017809E-2</v>
      </c>
      <c r="AK865" s="12">
        <f t="shared" si="357"/>
        <v>6.0581677504408571E-2</v>
      </c>
      <c r="AL865" s="12">
        <f t="shared" si="358"/>
        <v>1.9883036271515886E-2</v>
      </c>
      <c r="AM865" s="12">
        <f t="shared" si="359"/>
        <v>3.7643953068654312E-2</v>
      </c>
      <c r="AN865" s="6">
        <f t="shared" si="360"/>
        <v>3143.1269987318847</v>
      </c>
      <c r="AO865" s="6">
        <f t="shared" si="361"/>
        <v>3600.7499635381087</v>
      </c>
      <c r="AP865" s="6">
        <f t="shared" si="362"/>
        <v>5136.1511317183758</v>
      </c>
      <c r="AQ865" s="6">
        <f t="shared" si="363"/>
        <v>153.04914540617924</v>
      </c>
      <c r="AR865" s="6">
        <f t="shared" si="364"/>
        <v>166.305885844854</v>
      </c>
      <c r="AS865" s="6">
        <f t="shared" si="365"/>
        <v>208.05487026142617</v>
      </c>
      <c r="AT865" s="12">
        <f t="shared" si="366"/>
        <v>2.9308689490578743E-2</v>
      </c>
      <c r="AU865" s="12">
        <f t="shared" si="367"/>
        <v>6.0980670020522654E-2</v>
      </c>
      <c r="AV865" s="12">
        <f t="shared" si="368"/>
        <v>1.8225431381652557E-2</v>
      </c>
      <c r="AW865" s="12">
        <f t="shared" si="369"/>
        <v>3.8034316376305943E-2</v>
      </c>
      <c r="AX865" s="12">
        <f t="shared" si="370"/>
        <v>1.8225431381652557E-2</v>
      </c>
      <c r="AY865" s="6">
        <f t="shared" si="371"/>
        <v>2341289000000</v>
      </c>
      <c r="AZ865" s="13">
        <f t="shared" si="372"/>
        <v>6.9302422725259466E-2</v>
      </c>
      <c r="BA865" s="14">
        <f t="shared" si="373"/>
        <v>14.961232945071707</v>
      </c>
      <c r="BB865" s="6"/>
      <c r="BC865" s="15"/>
      <c r="BD865" s="13">
        <f>_xlfn.PERCENTRANK.EXC($AX864:$AX$1474,AX865)</f>
        <v>0.88500000000000001</v>
      </c>
      <c r="BE865" s="13">
        <f>_xlfn.PERCENTRANK.EXC($AZ864:$AZ$1474,AZ865)</f>
        <v>0.53100000000000003</v>
      </c>
      <c r="BF865" s="13">
        <f>1-_xlfn.PERCENTRANK.EXC($BA864:$BA$1474,BA865)</f>
        <v>0.51500000000000001</v>
      </c>
      <c r="BG865" s="13">
        <v>0</v>
      </c>
      <c r="BH865" s="16">
        <f t="shared" si="374"/>
        <v>0.48920000000000002</v>
      </c>
    </row>
    <row r="866" spans="1:60" collapsed="1">
      <c r="A866" s="4" t="s">
        <v>2749</v>
      </c>
      <c r="B866" s="4" t="s">
        <v>2750</v>
      </c>
      <c r="C866" s="4" t="s">
        <v>20</v>
      </c>
      <c r="D866" s="4" t="s">
        <v>2740</v>
      </c>
      <c r="E866" s="45">
        <v>26442097500</v>
      </c>
      <c r="F866" s="45">
        <v>29940529000</v>
      </c>
      <c r="G866" s="45">
        <v>32072030000</v>
      </c>
      <c r="H866" s="45">
        <v>31876570000</v>
      </c>
      <c r="I866" s="43">
        <v>1283196000</v>
      </c>
      <c r="J866" s="43">
        <v>1518505000</v>
      </c>
      <c r="K866" s="43">
        <v>1674871000</v>
      </c>
      <c r="L866" s="45">
        <v>1236206000</v>
      </c>
      <c r="M866" s="45">
        <v>27622420</v>
      </c>
      <c r="N866" s="45">
        <v>25368850</v>
      </c>
      <c r="O866" s="45">
        <v>24110730</v>
      </c>
      <c r="P866" s="45">
        <v>12018242000</v>
      </c>
      <c r="Q866" s="45">
        <v>4115996000</v>
      </c>
      <c r="R866" s="45">
        <v>9460251000</v>
      </c>
      <c r="S866" s="45">
        <v>10145252000</v>
      </c>
      <c r="T866" s="45">
        <v>15260209000</v>
      </c>
      <c r="U866" s="1">
        <v>13.0635724882319</v>
      </c>
      <c r="V866" s="8">
        <v>3</v>
      </c>
      <c r="W866" s="1"/>
      <c r="X866" s="11">
        <f t="shared" si="350"/>
        <v>0</v>
      </c>
      <c r="Y866" s="5">
        <f t="shared" si="351"/>
        <v>0</v>
      </c>
      <c r="Z866" s="5"/>
      <c r="AA866" s="5">
        <f t="shared" si="352"/>
        <v>0</v>
      </c>
      <c r="AB866" s="5"/>
      <c r="AC866" s="5"/>
      <c r="AD866" s="5"/>
      <c r="AE866" s="5">
        <f t="shared" si="353"/>
        <v>0</v>
      </c>
      <c r="AF866" s="10"/>
      <c r="AG866" s="12">
        <f t="shared" si="354"/>
        <v>4.2858160588946176E-2</v>
      </c>
      <c r="AH866" s="12">
        <f t="shared" si="355"/>
        <v>4.7346706772224897E-2</v>
      </c>
      <c r="AI866" s="12">
        <f t="shared" si="375"/>
        <v>3.8781023177838769E-2</v>
      </c>
      <c r="AJ866" s="12">
        <f t="shared" si="356"/>
        <v>3.6925778679817167E-3</v>
      </c>
      <c r="AK866" s="12">
        <f t="shared" si="357"/>
        <v>-1.0183234177050249E-3</v>
      </c>
      <c r="AL866" s="12">
        <f t="shared" si="358"/>
        <v>-2.1921131618886092E-3</v>
      </c>
      <c r="AM866" s="12">
        <f t="shared" si="359"/>
        <v>-3.3698982573378888E-2</v>
      </c>
      <c r="AN866" s="6">
        <f t="shared" si="360"/>
        <v>1083.9212856802553</v>
      </c>
      <c r="AO866" s="6">
        <f t="shared" si="361"/>
        <v>1264.2287687459227</v>
      </c>
      <c r="AP866" s="6">
        <f t="shared" si="362"/>
        <v>1322.0906210637338</v>
      </c>
      <c r="AQ866" s="6">
        <f t="shared" si="363"/>
        <v>46.45487252746139</v>
      </c>
      <c r="AR866" s="6">
        <f t="shared" si="364"/>
        <v>59.857068806824124</v>
      </c>
      <c r="AS866" s="6">
        <f t="shared" si="365"/>
        <v>51.272027018675914</v>
      </c>
      <c r="AT866" s="12">
        <f t="shared" si="366"/>
        <v>1.1752584172885827E-2</v>
      </c>
      <c r="AU866" s="12">
        <f t="shared" si="367"/>
        <v>7.4865552083154263E-3</v>
      </c>
      <c r="AV866" s="12">
        <f t="shared" si="368"/>
        <v>5.8206369932252144E-3</v>
      </c>
      <c r="AW866" s="12">
        <f t="shared" si="369"/>
        <v>-2.5472332313356438E-2</v>
      </c>
      <c r="AX866" s="12">
        <f t="shared" si="370"/>
        <v>-3.3698982573378888E-2</v>
      </c>
      <c r="AY866" s="6">
        <f t="shared" si="371"/>
        <v>15449237000</v>
      </c>
      <c r="AZ866" s="13">
        <f t="shared" si="372"/>
        <v>8.0017284996016305E-2</v>
      </c>
      <c r="BA866" s="14">
        <f t="shared" si="373"/>
        <v>12.344390012667791</v>
      </c>
      <c r="BB866" s="6"/>
      <c r="BC866" s="15"/>
      <c r="BD866" s="13">
        <f>_xlfn.PERCENTRANK.EXC($AX865:$AX$1474,AX866)</f>
        <v>0.61</v>
      </c>
      <c r="BE866" s="13">
        <f>_xlfn.PERCENTRANK.EXC($AZ865:$AZ$1474,AZ866)</f>
        <v>0.59499999999999997</v>
      </c>
      <c r="BF866" s="13">
        <f>1-_xlfn.PERCENTRANK.EXC($BA865:$BA$1474,BA866)</f>
        <v>0.61799999999999999</v>
      </c>
      <c r="BG866" s="13">
        <v>0</v>
      </c>
      <c r="BH866" s="16">
        <f t="shared" si="374"/>
        <v>0.48819999999999997</v>
      </c>
    </row>
    <row r="867" spans="1:60" collapsed="1">
      <c r="A867" s="4" t="s">
        <v>613</v>
      </c>
      <c r="B867" s="4" t="s">
        <v>614</v>
      </c>
      <c r="C867" s="4" t="s">
        <v>20</v>
      </c>
      <c r="D867" s="4" t="s">
        <v>582</v>
      </c>
      <c r="E867" s="45">
        <v>3135594003157</v>
      </c>
      <c r="F867" s="45">
        <v>753139000000</v>
      </c>
      <c r="G867" s="45">
        <v>1195547000000</v>
      </c>
      <c r="H867" s="45">
        <v>1737998000000</v>
      </c>
      <c r="I867" s="43">
        <v>56178000000</v>
      </c>
      <c r="J867" s="43">
        <v>100844000000</v>
      </c>
      <c r="K867" s="43">
        <v>196464000000</v>
      </c>
      <c r="L867" s="45">
        <v>152263000000</v>
      </c>
      <c r="M867" s="45">
        <v>263680980</v>
      </c>
      <c r="N867" s="45">
        <v>541849000</v>
      </c>
      <c r="O867" s="45">
        <v>542556000</v>
      </c>
      <c r="P867" s="45">
        <v>426380000000</v>
      </c>
      <c r="Q867" s="45">
        <v>223507000000</v>
      </c>
      <c r="R867" s="45">
        <v>510674000000</v>
      </c>
      <c r="S867" s="45">
        <v>198356000000</v>
      </c>
      <c r="T867" s="45">
        <v>2831992523710.0098</v>
      </c>
      <c r="U867" s="1">
        <v>15.804630290677199</v>
      </c>
      <c r="V867" s="8">
        <v>3</v>
      </c>
      <c r="W867" s="1"/>
      <c r="X867" s="11">
        <f t="shared" si="350"/>
        <v>0</v>
      </c>
      <c r="Y867" s="5">
        <f t="shared" si="351"/>
        <v>0</v>
      </c>
      <c r="Z867" s="5"/>
      <c r="AA867" s="5">
        <f t="shared" si="352"/>
        <v>0</v>
      </c>
      <c r="AB867" s="5"/>
      <c r="AC867" s="5"/>
      <c r="AD867" s="5"/>
      <c r="AE867" s="5">
        <f t="shared" si="353"/>
        <v>0</v>
      </c>
      <c r="AF867" s="10"/>
      <c r="AG867" s="12">
        <f t="shared" si="354"/>
        <v>7.459180841783522E-2</v>
      </c>
      <c r="AH867" s="12">
        <f t="shared" si="355"/>
        <v>8.434967424952762E-2</v>
      </c>
      <c r="AI867" s="12">
        <f t="shared" si="375"/>
        <v>8.7608271125743528E-2</v>
      </c>
      <c r="AJ867" s="12">
        <f t="shared" si="356"/>
        <v>5.0420489255839307E-2</v>
      </c>
      <c r="AK867" s="12">
        <f t="shared" si="357"/>
        <v>6.4340128142281072E-2</v>
      </c>
      <c r="AL867" s="12">
        <f t="shared" si="358"/>
        <v>6.0406159400070214E-2</v>
      </c>
      <c r="AM867" s="12">
        <f t="shared" si="359"/>
        <v>7.108528564359351E-2</v>
      </c>
      <c r="AN867" s="6">
        <f t="shared" si="360"/>
        <v>2856.2507618107306</v>
      </c>
      <c r="AO867" s="6">
        <f t="shared" si="361"/>
        <v>2206.420977061875</v>
      </c>
      <c r="AP867" s="6">
        <f t="shared" si="362"/>
        <v>3203.3522806862334</v>
      </c>
      <c r="AQ867" s="6">
        <f t="shared" si="363"/>
        <v>213.05290961828192</v>
      </c>
      <c r="AR867" s="6">
        <f t="shared" si="364"/>
        <v>186.11089067249361</v>
      </c>
      <c r="AS867" s="6">
        <f t="shared" si="365"/>
        <v>280.64015511762841</v>
      </c>
      <c r="AT867" s="12">
        <f t="shared" si="366"/>
        <v>6.7691612444189531E-3</v>
      </c>
      <c r="AU867" s="12">
        <f t="shared" si="367"/>
        <v>6.4108847142897663E-2</v>
      </c>
      <c r="AV867" s="12">
        <f t="shared" si="368"/>
        <v>1.6339866365272959E-2</v>
      </c>
      <c r="AW867" s="12">
        <f t="shared" si="369"/>
        <v>7.0852538922185015E-2</v>
      </c>
      <c r="AX867" s="12">
        <f t="shared" si="370"/>
        <v>6.7691612444189531E-3</v>
      </c>
      <c r="AY867" s="6">
        <f t="shared" si="371"/>
        <v>962205000000</v>
      </c>
      <c r="AZ867" s="13">
        <f t="shared" si="372"/>
        <v>0.15824382538024642</v>
      </c>
      <c r="BA867" s="14">
        <f t="shared" si="373"/>
        <v>18.59934799465405</v>
      </c>
      <c r="BB867" s="6"/>
      <c r="BC867" s="15"/>
      <c r="BD867" s="13">
        <f>_xlfn.PERCENTRANK.EXC($AX866:$AX$1474,AX867)</f>
        <v>0.83199999999999996</v>
      </c>
      <c r="BE867" s="13">
        <f>_xlfn.PERCENTRANK.EXC($AZ866:$AZ$1474,AZ867)</f>
        <v>0.86799999999999999</v>
      </c>
      <c r="BF867" s="13">
        <f>1-_xlfn.PERCENTRANK.EXC($BA866:$BA$1474,BA867)</f>
        <v>0.374</v>
      </c>
      <c r="BG867" s="13">
        <v>0</v>
      </c>
      <c r="BH867" s="16">
        <f t="shared" si="374"/>
        <v>0.48959999999999998</v>
      </c>
    </row>
    <row r="868" spans="1:60" collapsed="1">
      <c r="A868" s="4" t="s">
        <v>2676</v>
      </c>
      <c r="B868" s="4" t="s">
        <v>2677</v>
      </c>
      <c r="C868" s="4" t="s">
        <v>20</v>
      </c>
      <c r="D868" s="4" t="s">
        <v>2543</v>
      </c>
      <c r="E868" s="45">
        <v>6395831860.4245005</v>
      </c>
      <c r="F868" s="45">
        <v>36798378000</v>
      </c>
      <c r="G868" s="45">
        <v>20941566000</v>
      </c>
      <c r="H868" s="45">
        <v>25059933000</v>
      </c>
      <c r="I868" s="43">
        <v>1144037000</v>
      </c>
      <c r="J868" s="43">
        <v>580515000</v>
      </c>
      <c r="K868" s="43">
        <v>93637000</v>
      </c>
      <c r="L868" s="45">
        <v>571577000</v>
      </c>
      <c r="M868" s="45">
        <v>1949980</v>
      </c>
      <c r="N868" s="45">
        <v>1942840</v>
      </c>
      <c r="O868" s="45">
        <v>1939480</v>
      </c>
      <c r="P868" s="45">
        <v>7456408000</v>
      </c>
      <c r="Q868" s="45">
        <v>4827250000</v>
      </c>
      <c r="R868" s="45">
        <v>3062983000</v>
      </c>
      <c r="S868" s="45">
        <v>3517175000</v>
      </c>
      <c r="T868" s="45">
        <v>4747313840</v>
      </c>
      <c r="U868" s="1">
        <v>9.2945796121514501</v>
      </c>
      <c r="V868" s="8"/>
      <c r="W868" s="1"/>
      <c r="X868" s="11">
        <f t="shared" si="350"/>
        <v>0</v>
      </c>
      <c r="Y868" s="5">
        <f t="shared" si="351"/>
        <v>0</v>
      </c>
      <c r="Z868" s="5"/>
      <c r="AA868" s="5">
        <f t="shared" si="352"/>
        <v>0</v>
      </c>
      <c r="AB868" s="5"/>
      <c r="AC868" s="5"/>
      <c r="AD868" s="5"/>
      <c r="AE868" s="17">
        <f t="shared" si="353"/>
        <v>0</v>
      </c>
      <c r="AF868" s="10"/>
      <c r="AG868" s="12">
        <f t="shared" si="354"/>
        <v>3.1089332252633526E-2</v>
      </c>
      <c r="AH868" s="12">
        <f t="shared" si="355"/>
        <v>2.7720706273828805E-2</v>
      </c>
      <c r="AI868" s="12">
        <f t="shared" si="375"/>
        <v>2.2808400964200504E-2</v>
      </c>
      <c r="AJ868" s="12">
        <f t="shared" si="356"/>
        <v>-2.23455836958526E-2</v>
      </c>
      <c r="AK868" s="12">
        <f t="shared" si="357"/>
        <v>3.0374554573622259E-2</v>
      </c>
      <c r="AL868" s="12">
        <f t="shared" si="358"/>
        <v>-3.9996916695973495E-2</v>
      </c>
      <c r="AM868" s="12">
        <f t="shared" si="359"/>
        <v>-2.5827312092107091E-3</v>
      </c>
      <c r="AN868" s="6">
        <f t="shared" si="360"/>
        <v>18871.156627247459</v>
      </c>
      <c r="AO868" s="6">
        <f t="shared" si="361"/>
        <v>10778.84231331453</v>
      </c>
      <c r="AP868" s="6">
        <f t="shared" si="362"/>
        <v>12920.954585765257</v>
      </c>
      <c r="AQ868" s="6">
        <f t="shared" si="363"/>
        <v>586.69165837598337</v>
      </c>
      <c r="AR868" s="6">
        <f t="shared" si="364"/>
        <v>298.79712173930949</v>
      </c>
      <c r="AS868" s="6">
        <f t="shared" si="365"/>
        <v>294.70631303235922</v>
      </c>
      <c r="AT868" s="12">
        <f t="shared" si="366"/>
        <v>-2.2035030177839365E-2</v>
      </c>
      <c r="AU868" s="12">
        <f t="shared" si="367"/>
        <v>3.0671847497782512E-2</v>
      </c>
      <c r="AV868" s="12">
        <f t="shared" si="368"/>
        <v>-3.9691970152643252E-2</v>
      </c>
      <c r="AW868" s="12">
        <f t="shared" si="369"/>
        <v>-2.2949474172578865E-3</v>
      </c>
      <c r="AX868" s="12">
        <f t="shared" si="370"/>
        <v>-3.9996916695973495E-2</v>
      </c>
      <c r="AY868" s="6">
        <f t="shared" si="371"/>
        <v>11829466000</v>
      </c>
      <c r="AZ868" s="13">
        <f t="shared" si="372"/>
        <v>4.8318072852992687E-2</v>
      </c>
      <c r="BA868" s="14">
        <f t="shared" si="373"/>
        <v>8.3056418295347783</v>
      </c>
      <c r="BB868" s="6"/>
      <c r="BC868" s="15"/>
      <c r="BD868" s="13">
        <f>_xlfn.PERCENTRANK.EXC($AX867:$AX$1474,AX868)</f>
        <v>0.58599999999999997</v>
      </c>
      <c r="BE868" s="13">
        <f>_xlfn.PERCENTRANK.EXC($AZ867:$AZ$1474,AZ868)</f>
        <v>0.32600000000000001</v>
      </c>
      <c r="BF868" s="13">
        <f>1-_xlfn.PERCENTRANK.EXC($BA867:$BA$1474,BA868)</f>
        <v>0.76200000000000001</v>
      </c>
      <c r="BG868" s="13">
        <v>0</v>
      </c>
      <c r="BH868" s="16">
        <f t="shared" si="374"/>
        <v>0.48720000000000002</v>
      </c>
    </row>
    <row r="869" spans="1:60" collapsed="1">
      <c r="A869" s="4" t="s">
        <v>1676</v>
      </c>
      <c r="B869" s="4" t="s">
        <v>1677</v>
      </c>
      <c r="C869" s="4" t="s">
        <v>20</v>
      </c>
      <c r="D869" s="4" t="s">
        <v>1667</v>
      </c>
      <c r="E869" s="45">
        <v>219046268400</v>
      </c>
      <c r="F869" s="45">
        <v>124654000000</v>
      </c>
      <c r="G869" s="45">
        <v>140640000000</v>
      </c>
      <c r="H869" s="45">
        <v>128156000000</v>
      </c>
      <c r="I869" s="43">
        <v>10072000000</v>
      </c>
      <c r="J869" s="43">
        <v>16265000000</v>
      </c>
      <c r="K869" s="43">
        <v>-20401000000</v>
      </c>
      <c r="L869" s="45">
        <v>12713000000</v>
      </c>
      <c r="M869" s="45">
        <v>139200000</v>
      </c>
      <c r="N869" s="45">
        <v>114872000</v>
      </c>
      <c r="O869" s="45">
        <v>109185000</v>
      </c>
      <c r="P869" s="45">
        <v>4993000000</v>
      </c>
      <c r="Q869" s="45">
        <v>11735000000</v>
      </c>
      <c r="R869" s="45">
        <v>62292000000</v>
      </c>
      <c r="S869" s="45">
        <v>4954000000</v>
      </c>
      <c r="T869" s="45">
        <v>203109547200</v>
      </c>
      <c r="U869" s="1">
        <v>23.444786360551898</v>
      </c>
      <c r="V869" s="8">
        <v>3</v>
      </c>
      <c r="W869" s="1"/>
      <c r="X869" s="11">
        <f t="shared" si="350"/>
        <v>0</v>
      </c>
      <c r="Y869" s="5">
        <f t="shared" si="351"/>
        <v>0</v>
      </c>
      <c r="Z869" s="5"/>
      <c r="AA869" s="5">
        <f t="shared" si="352"/>
        <v>0</v>
      </c>
      <c r="AB869" s="5"/>
      <c r="AC869" s="5"/>
      <c r="AD869" s="5"/>
      <c r="AE869" s="5">
        <f t="shared" si="353"/>
        <v>0</v>
      </c>
      <c r="AF869" s="10"/>
      <c r="AG869" s="12">
        <f t="shared" si="354"/>
        <v>8.0799653440723929E-2</v>
      </c>
      <c r="AH869" s="12">
        <f t="shared" si="355"/>
        <v>0.11564988623435722</v>
      </c>
      <c r="AI869" s="12">
        <f t="shared" si="375"/>
        <v>9.9199413215144042E-2</v>
      </c>
      <c r="AJ869" s="12">
        <f t="shared" si="356"/>
        <v>1.6311154440402653E-3</v>
      </c>
      <c r="AK869" s="12">
        <f t="shared" si="357"/>
        <v>-1.5373135173994967E-2</v>
      </c>
      <c r="AL869" s="12">
        <f t="shared" si="358"/>
        <v>1.3792235232487959E-2</v>
      </c>
      <c r="AM869" s="12">
        <f t="shared" si="359"/>
        <v>-4.0233331773030012E-2</v>
      </c>
      <c r="AN869" s="6">
        <f t="shared" si="360"/>
        <v>895.50287356321837</v>
      </c>
      <c r="AO869" s="6">
        <f t="shared" si="361"/>
        <v>1224.3192422870673</v>
      </c>
      <c r="AP869" s="6">
        <f t="shared" si="362"/>
        <v>1173.7509731190182</v>
      </c>
      <c r="AQ869" s="6">
        <f t="shared" si="363"/>
        <v>72.356321839080465</v>
      </c>
      <c r="AR869" s="6">
        <f t="shared" si="364"/>
        <v>141.59238108503376</v>
      </c>
      <c r="AS869" s="6">
        <f t="shared" si="365"/>
        <v>116.43540779411092</v>
      </c>
      <c r="AT869" s="12">
        <f t="shared" si="366"/>
        <v>1.6043479368092806E-2</v>
      </c>
      <c r="AU869" s="12">
        <f t="shared" si="367"/>
        <v>-7.0054116225245489E-3</v>
      </c>
      <c r="AV869" s="12">
        <f t="shared" si="368"/>
        <v>2.8379584219816456E-2</v>
      </c>
      <c r="AW869" s="12">
        <f t="shared" si="369"/>
        <v>-3.2076879374122291E-2</v>
      </c>
      <c r="AX869" s="12">
        <f t="shared" si="370"/>
        <v>-4.0233331773030012E-2</v>
      </c>
      <c r="AY869" s="6">
        <f t="shared" si="371"/>
        <v>74066000000</v>
      </c>
      <c r="AZ869" s="13">
        <f t="shared" si="372"/>
        <v>0.17164420921880486</v>
      </c>
      <c r="BA869" s="14">
        <f t="shared" si="373"/>
        <v>15.976523810272949</v>
      </c>
      <c r="BB869" s="6"/>
      <c r="BC869" s="15"/>
      <c r="BD869" s="13">
        <f>_xlfn.PERCENTRANK.EXC($AX868:$AX$1474,AX869)</f>
        <v>0.58199999999999996</v>
      </c>
      <c r="BE869" s="13">
        <f>_xlfn.PERCENTRANK.EXC($AZ868:$AZ$1474,AZ869)</f>
        <v>0.89400000000000002</v>
      </c>
      <c r="BF869" s="13">
        <f>1-_xlfn.PERCENTRANK.EXC($BA868:$BA$1474,BA869)</f>
        <v>0.47699999999999998</v>
      </c>
      <c r="BG869" s="13">
        <v>0</v>
      </c>
      <c r="BH869" s="16">
        <f t="shared" si="374"/>
        <v>0.48599999999999999</v>
      </c>
    </row>
    <row r="870" spans="1:60" collapsed="1">
      <c r="A870" s="4" t="s">
        <v>2666</v>
      </c>
      <c r="B870" s="4" t="s">
        <v>2667</v>
      </c>
      <c r="C870" s="4" t="s">
        <v>20</v>
      </c>
      <c r="D870" s="4" t="s">
        <v>2543</v>
      </c>
      <c r="E870" s="45">
        <v>6460356000</v>
      </c>
      <c r="F870" s="45">
        <v>9776523000</v>
      </c>
      <c r="G870" s="45">
        <v>10396051000</v>
      </c>
      <c r="H870" s="45">
        <v>12839000000</v>
      </c>
      <c r="I870" s="43">
        <v>357388000</v>
      </c>
      <c r="J870" s="43">
        <v>421068000</v>
      </c>
      <c r="K870" s="43">
        <v>308000000</v>
      </c>
      <c r="L870" s="45">
        <v>847000000</v>
      </c>
      <c r="M870" s="45">
        <v>21913510</v>
      </c>
      <c r="N870" s="45">
        <v>21828460</v>
      </c>
      <c r="O870" s="45">
        <v>21824440</v>
      </c>
      <c r="P870" s="45">
        <v>2999000000</v>
      </c>
      <c r="Q870" s="45">
        <v>6373000000</v>
      </c>
      <c r="R870" s="45">
        <v>8821000000</v>
      </c>
      <c r="S870" s="45">
        <v>2432000000</v>
      </c>
      <c r="T870" s="45">
        <v>11043512000</v>
      </c>
      <c r="U870" s="1"/>
      <c r="V870" s="8">
        <v>2</v>
      </c>
      <c r="W870" s="1">
        <v>3.0108556832694799</v>
      </c>
      <c r="X870" s="11">
        <f t="shared" si="350"/>
        <v>0</v>
      </c>
      <c r="Y870" s="5">
        <f t="shared" si="351"/>
        <v>0</v>
      </c>
      <c r="Z870" s="5"/>
      <c r="AA870" s="5">
        <f t="shared" si="352"/>
        <v>0</v>
      </c>
      <c r="AB870" s="5"/>
      <c r="AC870" s="5"/>
      <c r="AD870" s="5"/>
      <c r="AE870" s="5">
        <f t="shared" si="353"/>
        <v>0</v>
      </c>
      <c r="AF870" s="10"/>
      <c r="AG870" s="12">
        <f t="shared" si="354"/>
        <v>3.6555736635611659E-2</v>
      </c>
      <c r="AH870" s="12">
        <f t="shared" si="355"/>
        <v>4.0502687029911645E-2</v>
      </c>
      <c r="AI870" s="12">
        <f t="shared" si="375"/>
        <v>6.597087000545214E-2</v>
      </c>
      <c r="AJ870" s="12">
        <f t="shared" si="356"/>
        <v>1.6158782044168651E-2</v>
      </c>
      <c r="AK870" s="12">
        <f t="shared" si="357"/>
        <v>3.5802924596276542E-2</v>
      </c>
      <c r="AL870" s="12">
        <f t="shared" si="358"/>
        <v>5.2067808223452472E-2</v>
      </c>
      <c r="AM870" s="12">
        <f t="shared" si="359"/>
        <v>0.1235399744597343</v>
      </c>
      <c r="AN870" s="6">
        <f t="shared" si="360"/>
        <v>446.14135298270338</v>
      </c>
      <c r="AO870" s="6">
        <f t="shared" si="361"/>
        <v>476.26131206690712</v>
      </c>
      <c r="AP870" s="6">
        <f t="shared" si="362"/>
        <v>588.28542679674717</v>
      </c>
      <c r="AQ870" s="6">
        <f t="shared" si="363"/>
        <v>16.309025801891163</v>
      </c>
      <c r="AR870" s="6">
        <f t="shared" si="364"/>
        <v>19.289862867101021</v>
      </c>
      <c r="AS870" s="6">
        <f t="shared" si="365"/>
        <v>38.809701417310137</v>
      </c>
      <c r="AT870" s="12">
        <f t="shared" si="366"/>
        <v>1.6402264853311532E-2</v>
      </c>
      <c r="AU870" s="12">
        <f t="shared" si="367"/>
        <v>3.5834720816602106E-2</v>
      </c>
      <c r="AV870" s="12">
        <f t="shared" si="368"/>
        <v>5.2319895229815616E-2</v>
      </c>
      <c r="AW870" s="12">
        <f t="shared" si="369"/>
        <v>0.12357446395935257</v>
      </c>
      <c r="AX870" s="12">
        <f t="shared" si="370"/>
        <v>1.6158782044168651E-2</v>
      </c>
      <c r="AY870" s="6">
        <f t="shared" si="371"/>
        <v>15761000000</v>
      </c>
      <c r="AZ870" s="13">
        <f t="shared" si="372"/>
        <v>5.3740244908317997E-2</v>
      </c>
      <c r="BA870" s="14">
        <f t="shared" si="373"/>
        <v>13.038384887839433</v>
      </c>
      <c r="BB870" s="6"/>
      <c r="BC870" s="15"/>
      <c r="BD870" s="13">
        <f>_xlfn.PERCENTRANK.EXC($AX869:$AX$1474,AX870)</f>
        <v>0.876</v>
      </c>
      <c r="BE870" s="13">
        <f>_xlfn.PERCENTRANK.EXC($AZ869:$AZ$1474,AZ870)</f>
        <v>0.36899999999999999</v>
      </c>
      <c r="BF870" s="13">
        <f>1-_xlfn.PERCENTRANK.EXC($BA869:$BA$1474,BA870)</f>
        <v>0.59499999999999997</v>
      </c>
      <c r="BG870" s="13">
        <v>0</v>
      </c>
      <c r="BH870" s="16">
        <f t="shared" si="374"/>
        <v>0.48699999999999999</v>
      </c>
    </row>
    <row r="871" spans="1:60" collapsed="1">
      <c r="A871" s="4" t="s">
        <v>381</v>
      </c>
      <c r="B871" s="4" t="s">
        <v>382</v>
      </c>
      <c r="C871" s="4" t="s">
        <v>20</v>
      </c>
      <c r="D871" s="4" t="s">
        <v>288</v>
      </c>
      <c r="E871" s="45">
        <v>8731800000</v>
      </c>
      <c r="F871" s="45">
        <v>4108844000</v>
      </c>
      <c r="G871" s="45">
        <v>17082380000</v>
      </c>
      <c r="H871" s="45">
        <v>34284045000</v>
      </c>
      <c r="I871" s="43">
        <v>335714000</v>
      </c>
      <c r="J871" s="43">
        <v>1446288000</v>
      </c>
      <c r="K871" s="43">
        <v>527604000</v>
      </c>
      <c r="L871" s="45">
        <v>2391702000</v>
      </c>
      <c r="M871" s="45">
        <v>27301200</v>
      </c>
      <c r="N871" s="45">
        <v>25876900</v>
      </c>
      <c r="O871" s="45">
        <v>25876900</v>
      </c>
      <c r="P871" s="45">
        <v>12783599000</v>
      </c>
      <c r="Q871" s="45">
        <v>4039329000</v>
      </c>
      <c r="R871" s="45">
        <v>19341620000</v>
      </c>
      <c r="S871" s="45">
        <v>682271000</v>
      </c>
      <c r="T871" s="45">
        <v>39530805000</v>
      </c>
      <c r="U871" s="1">
        <v>9.9387722548742907</v>
      </c>
      <c r="V871" s="8">
        <v>4</v>
      </c>
      <c r="W871" s="1">
        <v>3.1899191113463701</v>
      </c>
      <c r="X871" s="11">
        <f t="shared" si="350"/>
        <v>0</v>
      </c>
      <c r="Y871" s="5">
        <f t="shared" si="351"/>
        <v>0</v>
      </c>
      <c r="Z871" s="5"/>
      <c r="AA871" s="5">
        <f t="shared" si="352"/>
        <v>0</v>
      </c>
      <c r="AB871" s="5"/>
      <c r="AC871" s="5"/>
      <c r="AD871" s="17"/>
      <c r="AE871" s="5">
        <f t="shared" si="353"/>
        <v>0</v>
      </c>
      <c r="AF871" s="10"/>
      <c r="AG871" s="12">
        <f t="shared" si="354"/>
        <v>8.1705219278220345E-2</v>
      </c>
      <c r="AH871" s="12">
        <f t="shared" si="355"/>
        <v>8.4665485722715456E-2</v>
      </c>
      <c r="AI871" s="12">
        <f t="shared" si="375"/>
        <v>6.9761371506775235E-2</v>
      </c>
      <c r="AJ871" s="12">
        <f t="shared" si="356"/>
        <v>0.13291773832791409</v>
      </c>
      <c r="AK871" s="12">
        <f t="shared" si="357"/>
        <v>0.12311427258869778</v>
      </c>
      <c r="AL871" s="12">
        <f t="shared" si="358"/>
        <v>0.122434575182923</v>
      </c>
      <c r="AM871" s="12">
        <f t="shared" si="359"/>
        <v>8.7448538628562167E-2</v>
      </c>
      <c r="AN871" s="6">
        <f t="shared" si="360"/>
        <v>150.5004908209163</v>
      </c>
      <c r="AO871" s="6">
        <f t="shared" si="361"/>
        <v>660.14012497633018</v>
      </c>
      <c r="AP871" s="6">
        <f t="shared" si="362"/>
        <v>1324.8899597710699</v>
      </c>
      <c r="AQ871" s="6">
        <f t="shared" si="363"/>
        <v>12.296675604002754</v>
      </c>
      <c r="AR871" s="6">
        <f t="shared" si="364"/>
        <v>55.891084326175083</v>
      </c>
      <c r="AS871" s="6">
        <f t="shared" si="365"/>
        <v>92.426140689186099</v>
      </c>
      <c r="AT871" s="12">
        <f t="shared" si="366"/>
        <v>0.13649405993195463</v>
      </c>
      <c r="AU871" s="12">
        <f t="shared" si="367"/>
        <v>0.12311427258869778</v>
      </c>
      <c r="AV871" s="12">
        <f t="shared" si="368"/>
        <v>0.12597780421407334</v>
      </c>
      <c r="AW871" s="12">
        <f t="shared" si="369"/>
        <v>8.7448538628562167E-2</v>
      </c>
      <c r="AX871" s="12">
        <f t="shared" si="370"/>
        <v>8.7448538628562167E-2</v>
      </c>
      <c r="AY871" s="6">
        <f t="shared" si="371"/>
        <v>35482277000</v>
      </c>
      <c r="AZ871" s="13">
        <f t="shared" si="372"/>
        <v>6.740553882717279E-2</v>
      </c>
      <c r="BA871" s="14">
        <f t="shared" si="373"/>
        <v>16.52831540049722</v>
      </c>
      <c r="BB871" s="6"/>
      <c r="BC871" s="15"/>
      <c r="BD871" s="13">
        <f>_xlfn.PERCENTRANK.EXC($AX870:$AX$1474,AX871)</f>
        <v>0.99099999999999999</v>
      </c>
      <c r="BE871" s="13">
        <f>_xlfn.PERCENTRANK.EXC($AZ870:$AZ$1474,AZ871)</f>
        <v>0.51900000000000002</v>
      </c>
      <c r="BF871" s="13">
        <f>1-_xlfn.PERCENTRANK.EXC($BA870:$BA$1474,BA871)</f>
        <v>0.45899999999999996</v>
      </c>
      <c r="BG871" s="13">
        <v>0</v>
      </c>
      <c r="BH871" s="16">
        <f t="shared" si="374"/>
        <v>0.48560000000000003</v>
      </c>
    </row>
    <row r="872" spans="1:60" collapsed="1">
      <c r="A872" s="4" t="s">
        <v>2983</v>
      </c>
      <c r="B872" s="4" t="s">
        <v>2984</v>
      </c>
      <c r="C872" s="4" t="s">
        <v>20</v>
      </c>
      <c r="D872" s="4" t="s">
        <v>2985</v>
      </c>
      <c r="E872" s="45">
        <v>22153410314</v>
      </c>
      <c r="F872" s="45">
        <v>23490171000</v>
      </c>
      <c r="G872" s="45">
        <v>24707752000</v>
      </c>
      <c r="H872" s="45">
        <v>25869462000</v>
      </c>
      <c r="I872" s="43">
        <v>1814073000</v>
      </c>
      <c r="J872" s="43">
        <v>1527863000</v>
      </c>
      <c r="K872" s="43">
        <v>1698133000</v>
      </c>
      <c r="L872" s="45">
        <v>1875596000</v>
      </c>
      <c r="M872" s="45">
        <v>20120000</v>
      </c>
      <c r="N872" s="45">
        <v>19023000</v>
      </c>
      <c r="O872" s="45">
        <v>18979000</v>
      </c>
      <c r="P872" s="45">
        <v>5079768000</v>
      </c>
      <c r="Q872" s="45">
        <v>35421000</v>
      </c>
      <c r="R872" s="45">
        <v>31950121000</v>
      </c>
      <c r="S872" s="45">
        <v>1897371000</v>
      </c>
      <c r="T872" s="45">
        <v>22448040314</v>
      </c>
      <c r="U872" s="1">
        <v>13.3137759082986</v>
      </c>
      <c r="V872" s="8">
        <v>4</v>
      </c>
      <c r="W872" s="1">
        <v>7.3804810113730001E-3</v>
      </c>
      <c r="X872" s="11">
        <f t="shared" si="350"/>
        <v>0</v>
      </c>
      <c r="Y872" s="5">
        <f t="shared" si="351"/>
        <v>0</v>
      </c>
      <c r="Z872" s="5"/>
      <c r="AA872" s="5">
        <f t="shared" si="352"/>
        <v>0</v>
      </c>
      <c r="AB872" s="5"/>
      <c r="AC872" s="5"/>
      <c r="AD872" s="5"/>
      <c r="AE872" s="11">
        <f t="shared" si="353"/>
        <v>0</v>
      </c>
      <c r="AF872" s="10"/>
      <c r="AG872" s="12">
        <f t="shared" si="354"/>
        <v>7.7226896304841711E-2</v>
      </c>
      <c r="AH872" s="12">
        <f t="shared" si="355"/>
        <v>6.183739419110245E-2</v>
      </c>
      <c r="AI872" s="12">
        <f t="shared" si="375"/>
        <v>7.2502319530263135E-2</v>
      </c>
      <c r="AJ872" s="12">
        <f t="shared" si="356"/>
        <v>5.6914954459370559E-3</v>
      </c>
      <c r="AK872" s="12">
        <f t="shared" si="357"/>
        <v>7.6870883082222896E-3</v>
      </c>
      <c r="AL872" s="12">
        <f t="shared" si="358"/>
        <v>1.963801156669831E-3</v>
      </c>
      <c r="AM872" s="12">
        <f t="shared" si="359"/>
        <v>3.4766786999432586E-2</v>
      </c>
      <c r="AN872" s="6">
        <f t="shared" si="360"/>
        <v>1167.5035288270378</v>
      </c>
      <c r="AO872" s="6">
        <f t="shared" si="361"/>
        <v>1298.8357251747884</v>
      </c>
      <c r="AP872" s="6">
        <f t="shared" si="362"/>
        <v>1363.0571684493386</v>
      </c>
      <c r="AQ872" s="6">
        <f t="shared" si="363"/>
        <v>90.162673956262424</v>
      </c>
      <c r="AR872" s="6">
        <f t="shared" si="364"/>
        <v>80.316616727119793</v>
      </c>
      <c r="AS872" s="6">
        <f t="shared" si="365"/>
        <v>98.824806364929657</v>
      </c>
      <c r="AT872" s="12">
        <f t="shared" si="366"/>
        <v>9.1511689313941158E-3</v>
      </c>
      <c r="AU872" s="12">
        <f t="shared" si="367"/>
        <v>8.0760749304840118E-3</v>
      </c>
      <c r="AV872" s="12">
        <f t="shared" si="368"/>
        <v>5.4106510226046289E-3</v>
      </c>
      <c r="AW872" s="12">
        <f t="shared" si="369"/>
        <v>3.5166226906893749E-2</v>
      </c>
      <c r="AX872" s="12">
        <f t="shared" si="370"/>
        <v>1.963801156669831E-3</v>
      </c>
      <c r="AY872" s="6">
        <f t="shared" si="371"/>
        <v>35167939000</v>
      </c>
      <c r="AZ872" s="13">
        <f t="shared" si="372"/>
        <v>5.3332553835469289E-2</v>
      </c>
      <c r="BA872" s="14">
        <f t="shared" si="373"/>
        <v>11.968483785420741</v>
      </c>
      <c r="BB872" s="6"/>
      <c r="BC872" s="15"/>
      <c r="BD872" s="13">
        <f>_xlfn.PERCENTRANK.EXC($AX871:$AX$1474,AX872)</f>
        <v>0.80400000000000005</v>
      </c>
      <c r="BE872" s="13">
        <f>_xlfn.PERCENTRANK.EXC($AZ871:$AZ$1474,AZ872)</f>
        <v>0.36799999999999999</v>
      </c>
      <c r="BF872" s="13">
        <f>1-_xlfn.PERCENTRANK.EXC($BA871:$BA$1474,BA872)</f>
        <v>0.624</v>
      </c>
      <c r="BG872" s="13">
        <v>0</v>
      </c>
      <c r="BH872" s="16">
        <f t="shared" si="374"/>
        <v>0.48400000000000004</v>
      </c>
    </row>
    <row r="873" spans="1:60" collapsed="1">
      <c r="A873" s="4" t="s">
        <v>2562</v>
      </c>
      <c r="B873" s="4" t="s">
        <v>2563</v>
      </c>
      <c r="C873" s="4" t="s">
        <v>20</v>
      </c>
      <c r="D873" s="4" t="s">
        <v>2543</v>
      </c>
      <c r="E873" s="45">
        <v>242080000000</v>
      </c>
      <c r="F873" s="45">
        <v>473170000000</v>
      </c>
      <c r="G873" s="45">
        <v>548222000000</v>
      </c>
      <c r="H873" s="45">
        <v>755821000000</v>
      </c>
      <c r="I873" s="43">
        <v>28230000000</v>
      </c>
      <c r="J873" s="43">
        <v>29669000000</v>
      </c>
      <c r="K873" s="43">
        <v>24480000000</v>
      </c>
      <c r="L873" s="45">
        <v>30653000000</v>
      </c>
      <c r="M873" s="45">
        <v>68674430</v>
      </c>
      <c r="N873" s="45">
        <v>66379200</v>
      </c>
      <c r="O873" s="45">
        <v>65815000</v>
      </c>
      <c r="P873" s="45">
        <v>168652000000</v>
      </c>
      <c r="Q873" s="45">
        <v>168114000000</v>
      </c>
      <c r="R873" s="45">
        <v>292615000000</v>
      </c>
      <c r="S873" s="45">
        <v>88663000000</v>
      </c>
      <c r="T873" s="45">
        <v>395052000000</v>
      </c>
      <c r="U873" s="1">
        <v>14.5600862380671</v>
      </c>
      <c r="V873" s="8">
        <v>2</v>
      </c>
      <c r="W873" s="1">
        <v>1.9812942970782601</v>
      </c>
      <c r="X873" s="11">
        <f t="shared" si="350"/>
        <v>0</v>
      </c>
      <c r="Y873" s="5">
        <f t="shared" si="351"/>
        <v>0</v>
      </c>
      <c r="Z873" s="5"/>
      <c r="AA873" s="5">
        <f t="shared" si="352"/>
        <v>0</v>
      </c>
      <c r="AB873" s="5"/>
      <c r="AC873" s="5"/>
      <c r="AD873" s="5"/>
      <c r="AE873" s="5">
        <f t="shared" si="353"/>
        <v>0</v>
      </c>
      <c r="AF873" s="10"/>
      <c r="AG873" s="12">
        <f t="shared" si="354"/>
        <v>5.9661432466132681E-2</v>
      </c>
      <c r="AH873" s="12">
        <f t="shared" si="355"/>
        <v>5.411858699577908E-2</v>
      </c>
      <c r="AI873" s="12">
        <f t="shared" si="375"/>
        <v>4.0555898817312565E-2</v>
      </c>
      <c r="AJ873" s="12">
        <f t="shared" si="356"/>
        <v>2.793300102216012E-2</v>
      </c>
      <c r="AK873" s="12">
        <f t="shared" si="357"/>
        <v>5.4978840373859361E-2</v>
      </c>
      <c r="AL873" s="12">
        <f t="shared" si="358"/>
        <v>4.8555912211321051E-3</v>
      </c>
      <c r="AM873" s="12">
        <f t="shared" si="359"/>
        <v>5.4527804548969439E-3</v>
      </c>
      <c r="AN873" s="6">
        <f t="shared" si="360"/>
        <v>6890.0462661284555</v>
      </c>
      <c r="AO873" s="6">
        <f t="shared" si="361"/>
        <v>8258.9425603200998</v>
      </c>
      <c r="AP873" s="6">
        <f t="shared" si="362"/>
        <v>11484.023398921219</v>
      </c>
      <c r="AQ873" s="6">
        <f t="shared" si="363"/>
        <v>411.07002999515248</v>
      </c>
      <c r="AR873" s="6">
        <f t="shared" si="364"/>
        <v>446.96230144382577</v>
      </c>
      <c r="AS873" s="6">
        <f t="shared" si="365"/>
        <v>465.7448909822989</v>
      </c>
      <c r="AT873" s="12">
        <f t="shared" si="366"/>
        <v>3.0507815880354228E-2</v>
      </c>
      <c r="AU873" s="12">
        <f t="shared" si="367"/>
        <v>5.6480787956464162E-2</v>
      </c>
      <c r="AV873" s="12">
        <f t="shared" si="368"/>
        <v>7.3726006994179194E-3</v>
      </c>
      <c r="AW873" s="12">
        <f t="shared" si="369"/>
        <v>6.8842189968227885E-3</v>
      </c>
      <c r="AX873" s="12">
        <f t="shared" si="370"/>
        <v>4.8555912211321051E-3</v>
      </c>
      <c r="AY873" s="6">
        <f t="shared" si="371"/>
        <v>540718000000</v>
      </c>
      <c r="AZ873" s="13">
        <f t="shared" si="372"/>
        <v>5.6689438857223176E-2</v>
      </c>
      <c r="BA873" s="14">
        <f t="shared" si="373"/>
        <v>12.887873943822791</v>
      </c>
      <c r="BB873" s="6"/>
      <c r="BC873" s="15"/>
      <c r="BD873" s="13">
        <f>_xlfn.PERCENTRANK.EXC($AX872:$AX$1474,AX873)</f>
        <v>0.82599999999999996</v>
      </c>
      <c r="BE873" s="13">
        <f>_xlfn.PERCENTRANK.EXC($AZ872:$AZ$1474,AZ873)</f>
        <v>0.39500000000000002</v>
      </c>
      <c r="BF873" s="13">
        <f>1-_xlfn.PERCENTRANK.EXC($BA872:$BA$1474,BA873)</f>
        <v>0.59699999999999998</v>
      </c>
      <c r="BG873" s="13">
        <v>0</v>
      </c>
      <c r="BH873" s="16">
        <f t="shared" si="374"/>
        <v>0.48300000000000004</v>
      </c>
    </row>
    <row r="874" spans="1:60" collapsed="1">
      <c r="A874" s="4" t="s">
        <v>85</v>
      </c>
      <c r="B874" s="4" t="s">
        <v>86</v>
      </c>
      <c r="C874" s="4" t="s">
        <v>20</v>
      </c>
      <c r="D874" s="4" t="s">
        <v>50</v>
      </c>
      <c r="E874" s="45">
        <v>283628379567.5</v>
      </c>
      <c r="F874" s="45">
        <v>701321000000</v>
      </c>
      <c r="G874" s="45">
        <v>722384000000</v>
      </c>
      <c r="H874" s="45">
        <v>912896000000</v>
      </c>
      <c r="I874" s="43">
        <v>21246000000</v>
      </c>
      <c r="J874" s="43">
        <v>12898000000</v>
      </c>
      <c r="K874" s="43">
        <v>19851000000</v>
      </c>
      <c r="L874" s="45">
        <v>27144000000</v>
      </c>
      <c r="M874" s="45">
        <v>128177940</v>
      </c>
      <c r="N874" s="45">
        <v>126541670</v>
      </c>
      <c r="O874" s="45">
        <v>118398260</v>
      </c>
      <c r="P874" s="45">
        <v>301084000000</v>
      </c>
      <c r="Q874" s="45">
        <v>169720000000</v>
      </c>
      <c r="R874" s="45">
        <v>82064000000</v>
      </c>
      <c r="S874" s="45">
        <v>140438000000</v>
      </c>
      <c r="T874" s="45">
        <v>406294287852.5</v>
      </c>
      <c r="U874" s="1">
        <v>12.618790456555301</v>
      </c>
      <c r="V874" s="8">
        <v>3</v>
      </c>
      <c r="W874" s="1">
        <v>2.8265054354464398</v>
      </c>
      <c r="X874" s="11">
        <f t="shared" si="350"/>
        <v>0</v>
      </c>
      <c r="Y874" s="5">
        <f t="shared" si="351"/>
        <v>0</v>
      </c>
      <c r="Z874" s="5"/>
      <c r="AA874" s="5">
        <f t="shared" si="352"/>
        <v>0</v>
      </c>
      <c r="AB874" s="5"/>
      <c r="AC874" s="5"/>
      <c r="AD874" s="5"/>
      <c r="AE874" s="17">
        <f t="shared" si="353"/>
        <v>0</v>
      </c>
      <c r="AF874" s="10"/>
      <c r="AG874" s="12">
        <f t="shared" si="354"/>
        <v>3.0294258976987714E-2</v>
      </c>
      <c r="AH874" s="12">
        <f t="shared" si="355"/>
        <v>1.7854769762342466E-2</v>
      </c>
      <c r="AI874" s="12">
        <f t="shared" si="375"/>
        <v>2.9733945597307909E-2</v>
      </c>
      <c r="AJ874" s="12">
        <f t="shared" si="356"/>
        <v>1.5630083713239706E-2</v>
      </c>
      <c r="AK874" s="12">
        <f t="shared" si="357"/>
        <v>3.9781767033318483E-2</v>
      </c>
      <c r="AL874" s="12">
        <f t="shared" si="358"/>
        <v>1.4515362051309655E-2</v>
      </c>
      <c r="AM874" s="12">
        <f t="shared" si="359"/>
        <v>0.13203167535169524</v>
      </c>
      <c r="AN874" s="6">
        <f t="shared" si="360"/>
        <v>5471.4641224535208</v>
      </c>
      <c r="AO874" s="6">
        <f t="shared" si="361"/>
        <v>5708.6649796861384</v>
      </c>
      <c r="AP874" s="6">
        <f t="shared" si="362"/>
        <v>7710.3835816506089</v>
      </c>
      <c r="AQ874" s="6">
        <f t="shared" si="363"/>
        <v>165.75395110890378</v>
      </c>
      <c r="AR874" s="6">
        <f t="shared" si="364"/>
        <v>101.92689886264344</v>
      </c>
      <c r="AS874" s="6">
        <f t="shared" si="365"/>
        <v>229.2601259511753</v>
      </c>
      <c r="AT874" s="12">
        <f t="shared" si="366"/>
        <v>2.0382693501556304E-2</v>
      </c>
      <c r="AU874" s="12">
        <f t="shared" si="367"/>
        <v>5.1373205181410864E-2</v>
      </c>
      <c r="AV874" s="12">
        <f t="shared" si="368"/>
        <v>1.9262755533840492E-2</v>
      </c>
      <c r="AW874" s="12">
        <f t="shared" si="369"/>
        <v>0.14465151113123542</v>
      </c>
      <c r="AX874" s="12">
        <f t="shared" si="370"/>
        <v>1.4515362051309655E-2</v>
      </c>
      <c r="AY874" s="6">
        <f t="shared" si="371"/>
        <v>412430000000</v>
      </c>
      <c r="AZ874" s="13">
        <f t="shared" si="372"/>
        <v>6.5814804936595306E-2</v>
      </c>
      <c r="BA874" s="14">
        <f t="shared" si="373"/>
        <v>14.968106684810639</v>
      </c>
      <c r="BB874" s="6"/>
      <c r="BC874" s="15"/>
      <c r="BD874" s="13">
        <f>_xlfn.PERCENTRANK.EXC($AX873:$AX$1474,AX874)</f>
        <v>0.873</v>
      </c>
      <c r="BE874" s="13">
        <f>_xlfn.PERCENTRANK.EXC($AZ873:$AZ$1474,AZ874)</f>
        <v>0.50700000000000001</v>
      </c>
      <c r="BF874" s="13">
        <f>1-_xlfn.PERCENTRANK.EXC($BA873:$BA$1474,BA874)</f>
        <v>0.51600000000000001</v>
      </c>
      <c r="BG874" s="13">
        <v>0</v>
      </c>
      <c r="BH874" s="16">
        <f t="shared" si="374"/>
        <v>0.48240000000000005</v>
      </c>
    </row>
    <row r="875" spans="1:60" collapsed="1">
      <c r="A875" s="4" t="s">
        <v>2937</v>
      </c>
      <c r="B875" s="4" t="s">
        <v>2938</v>
      </c>
      <c r="C875" s="4" t="s">
        <v>20</v>
      </c>
      <c r="D875" s="4" t="s">
        <v>2852</v>
      </c>
      <c r="E875" s="45">
        <v>91356215040</v>
      </c>
      <c r="F875" s="45">
        <v>82641000000</v>
      </c>
      <c r="G875" s="45">
        <v>103669000000</v>
      </c>
      <c r="H875" s="45">
        <v>191254000000</v>
      </c>
      <c r="I875" s="43">
        <v>3889000000</v>
      </c>
      <c r="J875" s="43">
        <v>8663000000</v>
      </c>
      <c r="K875" s="43">
        <v>8171000000</v>
      </c>
      <c r="L875" s="45">
        <v>9149000000</v>
      </c>
      <c r="M875" s="45">
        <v>53495000</v>
      </c>
      <c r="N875" s="45">
        <v>54496000</v>
      </c>
      <c r="O875" s="45">
        <v>59886000</v>
      </c>
      <c r="P875" s="45">
        <v>34282000000</v>
      </c>
      <c r="Q875" s="45">
        <v>23121000000</v>
      </c>
      <c r="R875" s="45">
        <v>111924000000</v>
      </c>
      <c r="S875" s="45">
        <v>21226000000</v>
      </c>
      <c r="T875" s="45">
        <v>118005092416</v>
      </c>
      <c r="U875" s="1">
        <v>6.0490289974114502</v>
      </c>
      <c r="V875" s="8">
        <v>2</v>
      </c>
      <c r="W875" s="1">
        <v>0.92191316393861</v>
      </c>
      <c r="X875" s="11">
        <f t="shared" si="350"/>
        <v>0</v>
      </c>
      <c r="Y875" s="5">
        <f t="shared" si="351"/>
        <v>0</v>
      </c>
      <c r="Z875" s="5"/>
      <c r="AA875" s="5">
        <f t="shared" si="352"/>
        <v>0</v>
      </c>
      <c r="AB875" s="5"/>
      <c r="AC875" s="5"/>
      <c r="AD875" s="5"/>
      <c r="AE875" s="5">
        <f t="shared" si="353"/>
        <v>0</v>
      </c>
      <c r="AF875" s="10"/>
      <c r="AG875" s="12">
        <f t="shared" si="354"/>
        <v>4.7058965888602512E-2</v>
      </c>
      <c r="AH875" s="12">
        <f t="shared" si="355"/>
        <v>8.3564035536177639E-2</v>
      </c>
      <c r="AI875" s="12">
        <f t="shared" si="375"/>
        <v>4.7836907986238193E-2</v>
      </c>
      <c r="AJ875" s="12">
        <f t="shared" si="356"/>
        <v>5.0597043489903681E-2</v>
      </c>
      <c r="AK875" s="12">
        <f t="shared" si="357"/>
        <v>0.10745716247030757</v>
      </c>
      <c r="AL875" s="12">
        <f t="shared" si="358"/>
        <v>5.1610806338740156E-2</v>
      </c>
      <c r="AM875" s="12">
        <f t="shared" si="359"/>
        <v>9.1387558787905387E-3</v>
      </c>
      <c r="AN875" s="6">
        <f t="shared" si="360"/>
        <v>1544.8359659781288</v>
      </c>
      <c r="AO875" s="6">
        <f t="shared" si="361"/>
        <v>1902.32310628303</v>
      </c>
      <c r="AP875" s="6">
        <f t="shared" si="362"/>
        <v>3193.6345723541394</v>
      </c>
      <c r="AQ875" s="6">
        <f t="shared" si="363"/>
        <v>72.698383026451069</v>
      </c>
      <c r="AR875" s="6">
        <f t="shared" si="364"/>
        <v>158.96579565472695</v>
      </c>
      <c r="AS875" s="6">
        <f t="shared" si="365"/>
        <v>152.77360317937413</v>
      </c>
      <c r="AT875" s="12">
        <f t="shared" si="366"/>
        <v>4.3645749725405691E-2</v>
      </c>
      <c r="AU875" s="12">
        <f t="shared" si="367"/>
        <v>9.0184884824054512E-2</v>
      </c>
      <c r="AV875" s="12">
        <f t="shared" si="368"/>
        <v>4.465280499457247E-2</v>
      </c>
      <c r="AW875" s="12">
        <f t="shared" si="369"/>
        <v>-6.6001145405879535E-3</v>
      </c>
      <c r="AX875" s="12">
        <f t="shared" si="370"/>
        <v>-6.6001145405879535E-3</v>
      </c>
      <c r="AY875" s="6">
        <f t="shared" si="371"/>
        <v>148101000000</v>
      </c>
      <c r="AZ875" s="13">
        <f t="shared" si="372"/>
        <v>6.1775410024240217E-2</v>
      </c>
      <c r="BA875" s="14">
        <f t="shared" si="373"/>
        <v>12.898141044485737</v>
      </c>
      <c r="BB875" s="6"/>
      <c r="BC875" s="15"/>
      <c r="BD875" s="13">
        <f>_xlfn.PERCENTRANK.EXC($AX874:$AX$1474,AX875)</f>
        <v>0.75900000000000001</v>
      </c>
      <c r="BE875" s="13">
        <f>_xlfn.PERCENTRANK.EXC($AZ874:$AZ$1474,AZ875)</f>
        <v>0.45600000000000002</v>
      </c>
      <c r="BF875" s="13">
        <f>1-_xlfn.PERCENTRANK.EXC($BA874:$BA$1474,BA875)</f>
        <v>0.59699999999999998</v>
      </c>
      <c r="BG875" s="13">
        <v>0</v>
      </c>
      <c r="BH875" s="16">
        <f t="shared" si="374"/>
        <v>0.48180000000000001</v>
      </c>
    </row>
    <row r="876" spans="1:60" collapsed="1">
      <c r="A876" s="4" t="s">
        <v>1575</v>
      </c>
      <c r="B876" s="4" t="s">
        <v>1576</v>
      </c>
      <c r="C876" s="4" t="s">
        <v>20</v>
      </c>
      <c r="D876" s="4" t="s">
        <v>1564</v>
      </c>
      <c r="E876" s="45">
        <v>534777849372</v>
      </c>
      <c r="F876" s="45">
        <v>167235000000</v>
      </c>
      <c r="G876" s="45">
        <v>199479000000</v>
      </c>
      <c r="H876" s="45">
        <v>194373000000</v>
      </c>
      <c r="I876" s="43">
        <v>6463000000</v>
      </c>
      <c r="J876" s="43">
        <v>14982000000</v>
      </c>
      <c r="K876" s="43">
        <v>18975000000</v>
      </c>
      <c r="L876" s="45">
        <v>14530000000</v>
      </c>
      <c r="M876" s="45">
        <v>107998800</v>
      </c>
      <c r="N876" s="45">
        <v>104080000</v>
      </c>
      <c r="O876" s="45">
        <v>96372000</v>
      </c>
      <c r="P876" s="45">
        <v>26997000000</v>
      </c>
      <c r="Q876" s="45">
        <v>31589000000</v>
      </c>
      <c r="R876" s="45">
        <v>86256000000</v>
      </c>
      <c r="S876" s="45">
        <v>22798000000</v>
      </c>
      <c r="T876" s="45">
        <v>247856292540</v>
      </c>
      <c r="U876" s="1">
        <v>18.578204129691901</v>
      </c>
      <c r="V876" s="8">
        <v>3</v>
      </c>
      <c r="W876" s="1"/>
      <c r="X876" s="11">
        <f t="shared" si="350"/>
        <v>0</v>
      </c>
      <c r="Y876" s="5">
        <f t="shared" si="351"/>
        <v>0</v>
      </c>
      <c r="Z876" s="5"/>
      <c r="AA876" s="5">
        <f t="shared" si="352"/>
        <v>0</v>
      </c>
      <c r="AB876" s="5"/>
      <c r="AC876" s="5"/>
      <c r="AD876" s="5"/>
      <c r="AE876" s="17">
        <f t="shared" si="353"/>
        <v>0</v>
      </c>
      <c r="AF876" s="10"/>
      <c r="AG876" s="12">
        <f t="shared" si="354"/>
        <v>3.8646216402068945E-2</v>
      </c>
      <c r="AH876" s="12">
        <f t="shared" si="355"/>
        <v>7.5105650218820028E-2</v>
      </c>
      <c r="AI876" s="12">
        <f t="shared" si="375"/>
        <v>7.4753180740123368E-2</v>
      </c>
      <c r="AJ876" s="12">
        <f t="shared" si="356"/>
        <v>8.8850625304450759E-3</v>
      </c>
      <c r="AK876" s="12">
        <f t="shared" si="357"/>
        <v>-4.3123374118237967E-3</v>
      </c>
      <c r="AL876" s="12">
        <f t="shared" si="358"/>
        <v>4.8807943910050833E-2</v>
      </c>
      <c r="AM876" s="12">
        <f t="shared" si="359"/>
        <v>-5.0926553926879947E-3</v>
      </c>
      <c r="AN876" s="6">
        <f t="shared" si="360"/>
        <v>1548.4894276603072</v>
      </c>
      <c r="AO876" s="6">
        <f t="shared" si="361"/>
        <v>1916.5930053804766</v>
      </c>
      <c r="AP876" s="6">
        <f t="shared" si="362"/>
        <v>2016.9032499066118</v>
      </c>
      <c r="AQ876" s="6">
        <f t="shared" si="363"/>
        <v>59.843257517676115</v>
      </c>
      <c r="AR876" s="6">
        <f t="shared" si="364"/>
        <v>143.94696387394313</v>
      </c>
      <c r="AS876" s="6">
        <f t="shared" si="365"/>
        <v>150.76993317561116</v>
      </c>
      <c r="AT876" s="12">
        <f t="shared" si="366"/>
        <v>1.5667551184747275E-2</v>
      </c>
      <c r="AU876" s="12">
        <f t="shared" si="367"/>
        <v>8.5386072278339498E-3</v>
      </c>
      <c r="AV876" s="12">
        <f t="shared" si="368"/>
        <v>5.5858824376324945E-2</v>
      </c>
      <c r="AW876" s="12">
        <f t="shared" si="369"/>
        <v>7.7482179931516182E-3</v>
      </c>
      <c r="AX876" s="12">
        <f t="shared" si="370"/>
        <v>-5.0926553926879947E-3</v>
      </c>
      <c r="AY876" s="6">
        <f t="shared" si="371"/>
        <v>122044000000</v>
      </c>
      <c r="AZ876" s="13">
        <f t="shared" si="372"/>
        <v>0.1190554226344597</v>
      </c>
      <c r="BA876" s="14">
        <f t="shared" si="373"/>
        <v>17.058244496902958</v>
      </c>
      <c r="BB876" s="6"/>
      <c r="BC876" s="15"/>
      <c r="BD876" s="13">
        <f>_xlfn.PERCENTRANK.EXC($AX875:$AX$1474,AX876)</f>
        <v>0.77300000000000002</v>
      </c>
      <c r="BE876" s="13">
        <f>_xlfn.PERCENTRANK.EXC($AZ875:$AZ$1474,AZ876)</f>
        <v>0.78200000000000003</v>
      </c>
      <c r="BF876" s="13">
        <f>1-_xlfn.PERCENTRANK.EXC($BA875:$BA$1474,BA876)</f>
        <v>0.42600000000000005</v>
      </c>
      <c r="BG876" s="13">
        <v>0</v>
      </c>
      <c r="BH876" s="16">
        <f t="shared" si="374"/>
        <v>0.48140000000000005</v>
      </c>
    </row>
    <row r="877" spans="1:60" collapsed="1">
      <c r="A877" s="4" t="s">
        <v>719</v>
      </c>
      <c r="B877" s="4" t="s">
        <v>720</v>
      </c>
      <c r="C877" s="4" t="s">
        <v>20</v>
      </c>
      <c r="D877" s="4" t="s">
        <v>638</v>
      </c>
      <c r="E877" s="45">
        <v>96083282200</v>
      </c>
      <c r="F877" s="45">
        <v>158873000000</v>
      </c>
      <c r="G877" s="45">
        <v>145991000000</v>
      </c>
      <c r="H877" s="45">
        <v>355715000000</v>
      </c>
      <c r="I877" s="43">
        <v>21374000000</v>
      </c>
      <c r="J877" s="43">
        <v>7783000000</v>
      </c>
      <c r="K877" s="43">
        <v>12800000000</v>
      </c>
      <c r="L877" s="45">
        <v>14022000000</v>
      </c>
      <c r="M877" s="45">
        <v>37732000</v>
      </c>
      <c r="N877" s="45">
        <v>43319000</v>
      </c>
      <c r="O877" s="45">
        <v>43459000</v>
      </c>
      <c r="P877" s="45">
        <v>81063000000</v>
      </c>
      <c r="Q877" s="45">
        <v>67516000000</v>
      </c>
      <c r="R877" s="45">
        <v>102194000000</v>
      </c>
      <c r="S877" s="45">
        <v>18993000000</v>
      </c>
      <c r="T877" s="45">
        <v>147114079660</v>
      </c>
      <c r="U877" s="1">
        <v>4.85080271500017</v>
      </c>
      <c r="V877" s="8">
        <v>3</v>
      </c>
      <c r="W877" s="1">
        <v>1.48955608899717</v>
      </c>
      <c r="X877" s="11">
        <f t="shared" si="350"/>
        <v>0</v>
      </c>
      <c r="Y877" s="5">
        <f t="shared" si="351"/>
        <v>0</v>
      </c>
      <c r="Z877" s="5"/>
      <c r="AA877" s="5">
        <f t="shared" si="352"/>
        <v>0</v>
      </c>
      <c r="AB877" s="5"/>
      <c r="AC877" s="5"/>
      <c r="AD877" s="5"/>
      <c r="AE877" s="17">
        <f t="shared" si="353"/>
        <v>0</v>
      </c>
      <c r="AF877" s="10"/>
      <c r="AG877" s="12">
        <f t="shared" si="354"/>
        <v>0.13453513183486182</v>
      </c>
      <c r="AH877" s="12">
        <f t="shared" si="355"/>
        <v>5.3311505503763928E-2</v>
      </c>
      <c r="AI877" s="12">
        <f t="shared" si="375"/>
        <v>3.9419197953417764E-2</v>
      </c>
      <c r="AJ877" s="12">
        <f t="shared" si="356"/>
        <v>4.8555201548798888E-2</v>
      </c>
      <c r="AK877" s="12">
        <f t="shared" si="357"/>
        <v>0.16001253613964739</v>
      </c>
      <c r="AL877" s="12">
        <f t="shared" si="358"/>
        <v>-2.4492005669883077E-2</v>
      </c>
      <c r="AM877" s="12">
        <f t="shared" si="359"/>
        <v>0.10308883463427287</v>
      </c>
      <c r="AN877" s="6">
        <f t="shared" si="360"/>
        <v>4210.5639775257077</v>
      </c>
      <c r="AO877" s="6">
        <f t="shared" si="361"/>
        <v>3370.1378148156696</v>
      </c>
      <c r="AP877" s="6">
        <f t="shared" si="362"/>
        <v>8185.0709864469964</v>
      </c>
      <c r="AQ877" s="6">
        <f t="shared" si="363"/>
        <v>566.46877981554121</v>
      </c>
      <c r="AR877" s="6">
        <f t="shared" si="364"/>
        <v>179.66712066298851</v>
      </c>
      <c r="AS877" s="6">
        <f t="shared" si="365"/>
        <v>322.64893347753053</v>
      </c>
      <c r="AT877" s="12">
        <f t="shared" si="366"/>
        <v>3.9875400769841862E-2</v>
      </c>
      <c r="AU877" s="12">
        <f t="shared" si="367"/>
        <v>0.1593888825398273</v>
      </c>
      <c r="AV877" s="12">
        <f t="shared" si="368"/>
        <v>-3.2567131363369306E-2</v>
      </c>
      <c r="AW877" s="12">
        <f t="shared" si="369"/>
        <v>0.10249578473075172</v>
      </c>
      <c r="AX877" s="12">
        <f t="shared" si="370"/>
        <v>-3.2567131363369306E-2</v>
      </c>
      <c r="AY877" s="6">
        <f t="shared" si="371"/>
        <v>231780000000</v>
      </c>
      <c r="AZ877" s="13">
        <f t="shared" si="372"/>
        <v>6.0497023039088792E-2</v>
      </c>
      <c r="BA877" s="14">
        <f t="shared" si="373"/>
        <v>10.491661650263872</v>
      </c>
      <c r="BB877" s="6"/>
      <c r="BC877" s="15"/>
      <c r="BD877" s="13">
        <f>_xlfn.PERCENTRANK.EXC($AX876:$AX$1474,AX877)</f>
        <v>0.625</v>
      </c>
      <c r="BE877" s="13">
        <f>_xlfn.PERCENTRANK.EXC($AZ876:$AZ$1474,AZ877)</f>
        <v>0.44500000000000001</v>
      </c>
      <c r="BF877" s="13">
        <f>1-_xlfn.PERCENTRANK.EXC($BA876:$BA$1474,BA877)</f>
        <v>0.66500000000000004</v>
      </c>
      <c r="BG877" s="13">
        <v>0</v>
      </c>
      <c r="BH877" s="16">
        <f t="shared" si="374"/>
        <v>0.48000000000000004</v>
      </c>
    </row>
    <row r="878" spans="1:60" collapsed="1">
      <c r="A878" s="4" t="s">
        <v>1163</v>
      </c>
      <c r="B878" s="4" t="s">
        <v>1164</v>
      </c>
      <c r="C878" s="4" t="s">
        <v>20</v>
      </c>
      <c r="D878" s="4" t="s">
        <v>1136</v>
      </c>
      <c r="E878" s="45">
        <v>7050000000</v>
      </c>
      <c r="F878" s="45">
        <v>10225656000</v>
      </c>
      <c r="G878" s="45">
        <v>13183302000</v>
      </c>
      <c r="H878" s="45">
        <v>15503000000</v>
      </c>
      <c r="I878" s="43">
        <v>450043000</v>
      </c>
      <c r="J878" s="43">
        <v>256065000</v>
      </c>
      <c r="K878" s="43">
        <v>304000000</v>
      </c>
      <c r="L878" s="45">
        <v>503000000</v>
      </c>
      <c r="M878" s="45">
        <v>2897270</v>
      </c>
      <c r="N878" s="45">
        <v>2942370</v>
      </c>
      <c r="O878" s="45">
        <v>2941930</v>
      </c>
      <c r="P878" s="45">
        <v>2655000000</v>
      </c>
      <c r="Q878" s="45">
        <v>101000000</v>
      </c>
      <c r="R878" s="45">
        <v>3975000000</v>
      </c>
      <c r="S878" s="45">
        <v>844000000</v>
      </c>
      <c r="T878" s="45">
        <v>8150000000.0000095</v>
      </c>
      <c r="U878" s="1">
        <v>10.0883922201625</v>
      </c>
      <c r="V878" s="8">
        <v>6</v>
      </c>
      <c r="W878" s="1">
        <v>0.73649538866930198</v>
      </c>
      <c r="X878" s="11">
        <f t="shared" si="350"/>
        <v>0</v>
      </c>
      <c r="Y878" s="5">
        <f t="shared" si="351"/>
        <v>0</v>
      </c>
      <c r="Z878" s="5"/>
      <c r="AA878" s="5">
        <f t="shared" si="352"/>
        <v>0</v>
      </c>
      <c r="AB878" s="5"/>
      <c r="AC878" s="5"/>
      <c r="AD878" s="5"/>
      <c r="AE878" s="11">
        <f t="shared" si="353"/>
        <v>0</v>
      </c>
      <c r="AF878" s="10"/>
      <c r="AG878" s="12">
        <f t="shared" si="354"/>
        <v>4.4011161728890545E-2</v>
      </c>
      <c r="AH878" s="12">
        <f t="shared" si="355"/>
        <v>1.942343428072876E-2</v>
      </c>
      <c r="AI878" s="12">
        <f t="shared" si="375"/>
        <v>3.2445333161323614E-2</v>
      </c>
      <c r="AJ878" s="12">
        <f t="shared" si="356"/>
        <v>2.4780509696646469E-2</v>
      </c>
      <c r="AK878" s="12">
        <f t="shared" si="357"/>
        <v>2.7381933410949744E-2</v>
      </c>
      <c r="AL878" s="12">
        <f t="shared" si="358"/>
        <v>6.5654016933958115E-3</v>
      </c>
      <c r="AM878" s="12">
        <f t="shared" si="359"/>
        <v>0.11910188504120356</v>
      </c>
      <c r="AN878" s="6">
        <f t="shared" si="360"/>
        <v>3529.4107901576313</v>
      </c>
      <c r="AO878" s="6">
        <f t="shared" si="361"/>
        <v>4480.5044912774392</v>
      </c>
      <c r="AP878" s="6">
        <f t="shared" si="362"/>
        <v>5269.6699105689122</v>
      </c>
      <c r="AQ878" s="6">
        <f t="shared" si="363"/>
        <v>155.33346909331888</v>
      </c>
      <c r="AR878" s="6">
        <f t="shared" si="364"/>
        <v>87.026784530837389</v>
      </c>
      <c r="AS878" s="6">
        <f t="shared" si="365"/>
        <v>170.97619589861077</v>
      </c>
      <c r="AT878" s="12">
        <f t="shared" si="366"/>
        <v>2.3858807994835418E-2</v>
      </c>
      <c r="AU878" s="12">
        <f t="shared" si="367"/>
        <v>2.7407541310233041E-2</v>
      </c>
      <c r="AV878" s="12">
        <f t="shared" si="368"/>
        <v>5.660082910547759E-3</v>
      </c>
      <c r="AW878" s="12">
        <f t="shared" si="369"/>
        <v>0.11912977909640143</v>
      </c>
      <c r="AX878" s="12">
        <f t="shared" si="370"/>
        <v>5.660082910547759E-3</v>
      </c>
      <c r="AY878" s="6">
        <f t="shared" si="371"/>
        <v>5887000000</v>
      </c>
      <c r="AZ878" s="13">
        <f t="shared" si="372"/>
        <v>8.5442500424664516E-2</v>
      </c>
      <c r="BA878" s="14">
        <f t="shared" si="373"/>
        <v>16.202783300198828</v>
      </c>
      <c r="BB878" s="6"/>
      <c r="BC878" s="15"/>
      <c r="BD878" s="13">
        <f>_xlfn.PERCENTRANK.EXC($AX877:$AX$1474,AX878)</f>
        <v>0.82799999999999996</v>
      </c>
      <c r="BE878" s="13">
        <f>_xlfn.PERCENTRANK.EXC($AZ877:$AZ$1474,AZ878)</f>
        <v>0.629</v>
      </c>
      <c r="BF878" s="13">
        <f>1-_xlfn.PERCENTRANK.EXC($BA877:$BA$1474,BA878)</f>
        <v>0.47099999999999997</v>
      </c>
      <c r="BG878" s="13">
        <v>0</v>
      </c>
      <c r="BH878" s="16">
        <f t="shared" si="374"/>
        <v>0.4798</v>
      </c>
    </row>
    <row r="879" spans="1:60" collapsed="1">
      <c r="A879" s="4" t="s">
        <v>2869</v>
      </c>
      <c r="B879" s="4" t="s">
        <v>2870</v>
      </c>
      <c r="C879" s="4" t="s">
        <v>20</v>
      </c>
      <c r="D879" s="4" t="s">
        <v>2852</v>
      </c>
      <c r="E879" s="45">
        <v>479056041418.5</v>
      </c>
      <c r="F879" s="45">
        <v>1025297000000</v>
      </c>
      <c r="G879" s="45">
        <v>1318310000000</v>
      </c>
      <c r="H879" s="45">
        <v>1678146000000</v>
      </c>
      <c r="I879" s="43">
        <v>54393000000</v>
      </c>
      <c r="J879" s="43">
        <v>53889000000</v>
      </c>
      <c r="K879" s="43">
        <v>13672000000</v>
      </c>
      <c r="L879" s="45">
        <v>49812000000</v>
      </c>
      <c r="M879" s="45">
        <v>319553000</v>
      </c>
      <c r="N879" s="45">
        <v>342977290</v>
      </c>
      <c r="O879" s="45">
        <v>342972000</v>
      </c>
      <c r="P879" s="45">
        <v>355326000000</v>
      </c>
      <c r="Q879" s="45">
        <v>247587000000</v>
      </c>
      <c r="R879" s="45">
        <v>466972000000</v>
      </c>
      <c r="S879" s="45">
        <v>233038000000</v>
      </c>
      <c r="T879" s="45">
        <v>594267182497.50098</v>
      </c>
      <c r="U879" s="1">
        <v>8.7498645891691904</v>
      </c>
      <c r="V879" s="8">
        <v>3</v>
      </c>
      <c r="W879" s="1">
        <v>0.67405206947906604</v>
      </c>
      <c r="X879" s="11">
        <f t="shared" si="350"/>
        <v>0</v>
      </c>
      <c r="Y879" s="5">
        <f t="shared" si="351"/>
        <v>0</v>
      </c>
      <c r="Z879" s="5"/>
      <c r="AA879" s="5">
        <f t="shared" si="352"/>
        <v>0</v>
      </c>
      <c r="AB879" s="5"/>
      <c r="AC879" s="5"/>
      <c r="AD879" s="5"/>
      <c r="AE879" s="5">
        <f t="shared" si="353"/>
        <v>0</v>
      </c>
      <c r="AF879" s="10"/>
      <c r="AG879" s="12">
        <f t="shared" si="354"/>
        <v>5.3050969621485283E-2</v>
      </c>
      <c r="AH879" s="12">
        <f t="shared" si="355"/>
        <v>4.0877335376353061E-2</v>
      </c>
      <c r="AI879" s="12">
        <f t="shared" si="375"/>
        <v>2.9682757042593433E-2</v>
      </c>
      <c r="AJ879" s="12">
        <f t="shared" si="356"/>
        <v>2.9406869503755928E-2</v>
      </c>
      <c r="AK879" s="12">
        <f t="shared" si="357"/>
        <v>4.1043074265973312E-2</v>
      </c>
      <c r="AL879" s="12">
        <f t="shared" si="358"/>
        <v>-5.1618990362624073E-3</v>
      </c>
      <c r="AM879" s="12">
        <f t="shared" si="359"/>
        <v>-1.3026158328862225E-2</v>
      </c>
      <c r="AN879" s="6">
        <f t="shared" si="360"/>
        <v>3208.535047394329</v>
      </c>
      <c r="AO879" s="6">
        <f t="shared" si="361"/>
        <v>3843.723880377036</v>
      </c>
      <c r="AP879" s="6">
        <f t="shared" si="362"/>
        <v>4892.9533606241912</v>
      </c>
      <c r="AQ879" s="6">
        <f t="shared" si="363"/>
        <v>170.21589532878738</v>
      </c>
      <c r="AR879" s="6">
        <f t="shared" si="364"/>
        <v>157.12119015226926</v>
      </c>
      <c r="AS879" s="6">
        <f t="shared" si="365"/>
        <v>145.23634582414891</v>
      </c>
      <c r="AT879" s="12">
        <f t="shared" si="366"/>
        <v>2.5133090113078849E-2</v>
      </c>
      <c r="AU879" s="12">
        <f t="shared" si="367"/>
        <v>4.1045750423439387E-2</v>
      </c>
      <c r="AV879" s="12">
        <f t="shared" si="368"/>
        <v>-9.2921595764984266E-3</v>
      </c>
      <c r="AW879" s="12">
        <f t="shared" si="369"/>
        <v>-1.3023621164473309E-2</v>
      </c>
      <c r="AX879" s="12">
        <f t="shared" si="370"/>
        <v>-1.3026158328862225E-2</v>
      </c>
      <c r="AY879" s="6">
        <f t="shared" si="371"/>
        <v>836847000000</v>
      </c>
      <c r="AZ879" s="13">
        <f t="shared" si="372"/>
        <v>5.9523425429021073E-2</v>
      </c>
      <c r="BA879" s="14">
        <f t="shared" si="373"/>
        <v>11.930201206486409</v>
      </c>
      <c r="BB879" s="6"/>
      <c r="BC879" s="15"/>
      <c r="BD879" s="13">
        <f>_xlfn.PERCENTRANK.EXC($AX878:$AX$1474,AX879)</f>
        <v>0.71499999999999997</v>
      </c>
      <c r="BE879" s="13">
        <f>_xlfn.PERCENTRANK.EXC($AZ878:$AZ$1474,AZ879)</f>
        <v>0.42899999999999999</v>
      </c>
      <c r="BF879" s="13">
        <f>1-_xlfn.PERCENTRANK.EXC($BA878:$BA$1474,BA879)</f>
        <v>0.623</v>
      </c>
      <c r="BG879" s="13">
        <v>0</v>
      </c>
      <c r="BH879" s="16">
        <f t="shared" si="374"/>
        <v>0.47799999999999998</v>
      </c>
    </row>
    <row r="880" spans="1:60" collapsed="1">
      <c r="A880" s="4" t="s">
        <v>2237</v>
      </c>
      <c r="B880" s="4" t="s">
        <v>2238</v>
      </c>
      <c r="C880" s="4" t="s">
        <v>20</v>
      </c>
      <c r="D880" s="4" t="s">
        <v>2228</v>
      </c>
      <c r="E880" s="45">
        <v>1465963118503</v>
      </c>
      <c r="F880" s="45">
        <v>1891366000000</v>
      </c>
      <c r="G880" s="45">
        <v>1821805000000</v>
      </c>
      <c r="H880" s="45">
        <v>2391579000000</v>
      </c>
      <c r="I880" s="43">
        <v>39607000000</v>
      </c>
      <c r="J880" s="43">
        <v>153559000000</v>
      </c>
      <c r="K880" s="43">
        <v>122334000000</v>
      </c>
      <c r="L880" s="45">
        <v>121363000000</v>
      </c>
      <c r="M880" s="45">
        <v>525691570</v>
      </c>
      <c r="N880" s="45">
        <v>519044000</v>
      </c>
      <c r="O880" s="45">
        <v>490342000</v>
      </c>
      <c r="P880" s="45">
        <v>894204000000</v>
      </c>
      <c r="Q880" s="45">
        <v>429621000000</v>
      </c>
      <c r="R880" s="45">
        <v>478539000000</v>
      </c>
      <c r="S880" s="45">
        <v>603867000000</v>
      </c>
      <c r="T880" s="45">
        <v>1744518774514</v>
      </c>
      <c r="U880" s="1">
        <v>11.9543263715543</v>
      </c>
      <c r="V880" s="8">
        <v>3</v>
      </c>
      <c r="W880" s="1">
        <v>1.7652434793526599</v>
      </c>
      <c r="X880" s="11">
        <f t="shared" si="350"/>
        <v>0</v>
      </c>
      <c r="Y880" s="5">
        <f t="shared" si="351"/>
        <v>0</v>
      </c>
      <c r="Z880" s="5"/>
      <c r="AA880" s="5">
        <f t="shared" si="352"/>
        <v>0</v>
      </c>
      <c r="AB880" s="5"/>
      <c r="AC880" s="5"/>
      <c r="AD880" s="5"/>
      <c r="AE880" s="17">
        <f t="shared" si="353"/>
        <v>0</v>
      </c>
      <c r="AF880" s="10"/>
      <c r="AG880" s="12">
        <f t="shared" si="354"/>
        <v>2.0940949557092598E-2</v>
      </c>
      <c r="AH880" s="12">
        <f t="shared" si="355"/>
        <v>8.4289482134476526E-2</v>
      </c>
      <c r="AI880" s="12">
        <f t="shared" si="375"/>
        <v>5.0745971594498868E-2</v>
      </c>
      <c r="AJ880" s="12">
        <f t="shared" si="356"/>
        <v>1.3898909838570894E-2</v>
      </c>
      <c r="AK880" s="12">
        <f t="shared" si="357"/>
        <v>4.6398576733998054E-2</v>
      </c>
      <c r="AL880" s="12">
        <f t="shared" si="358"/>
        <v>6.8087240008962269E-2</v>
      </c>
      <c r="AM880" s="12">
        <f t="shared" si="359"/>
        <v>-3.8457455841114263E-2</v>
      </c>
      <c r="AN880" s="6">
        <f t="shared" si="360"/>
        <v>3597.8625261196407</v>
      </c>
      <c r="AO880" s="6">
        <f t="shared" si="361"/>
        <v>3509.9240141490895</v>
      </c>
      <c r="AP880" s="6">
        <f t="shared" si="362"/>
        <v>4877.3692647172793</v>
      </c>
      <c r="AQ880" s="6">
        <f t="shared" si="363"/>
        <v>75.34265767282514</v>
      </c>
      <c r="AR880" s="6">
        <f t="shared" si="364"/>
        <v>295.84967748398981</v>
      </c>
      <c r="AS880" s="6">
        <f t="shared" si="365"/>
        <v>247.50684216322489</v>
      </c>
      <c r="AT880" s="12">
        <f t="shared" si="366"/>
        <v>1.805913283681182E-2</v>
      </c>
      <c r="AU880" s="12">
        <f t="shared" si="367"/>
        <v>5.6366581650810987E-2</v>
      </c>
      <c r="AV880" s="12">
        <f t="shared" si="368"/>
        <v>7.2469808188979856E-2</v>
      </c>
      <c r="AW880" s="12">
        <f t="shared" si="369"/>
        <v>-2.9297790469802187E-2</v>
      </c>
      <c r="AX880" s="12">
        <f t="shared" si="370"/>
        <v>-3.8457455841114263E-2</v>
      </c>
      <c r="AY880" s="6">
        <f t="shared" si="371"/>
        <v>1198497000000</v>
      </c>
      <c r="AZ880" s="13">
        <f t="shared" si="372"/>
        <v>0.10126266482102167</v>
      </c>
      <c r="BA880" s="14">
        <f t="shared" si="373"/>
        <v>14.374387371060372</v>
      </c>
      <c r="BB880" s="6"/>
      <c r="BC880" s="15"/>
      <c r="BD880" s="13">
        <f>_xlfn.PERCENTRANK.EXC($AX879:$AX$1474,AX880)</f>
        <v>0.60099999999999998</v>
      </c>
      <c r="BE880" s="13">
        <f>_xlfn.PERCENTRANK.EXC($AZ879:$AZ$1474,AZ880)</f>
        <v>0.71099999999999997</v>
      </c>
      <c r="BF880" s="13">
        <f>1-_xlfn.PERCENTRANK.EXC($BA879:$BA$1474,BA880)</f>
        <v>0.53800000000000003</v>
      </c>
      <c r="BG880" s="13">
        <v>0</v>
      </c>
      <c r="BH880" s="16">
        <f t="shared" si="374"/>
        <v>0.47760000000000002</v>
      </c>
    </row>
    <row r="881" spans="1:60" collapsed="1">
      <c r="A881" s="4" t="s">
        <v>842</v>
      </c>
      <c r="B881" s="4" t="s">
        <v>843</v>
      </c>
      <c r="C881" s="4" t="s">
        <v>20</v>
      </c>
      <c r="D881" s="4" t="s">
        <v>803</v>
      </c>
      <c r="E881" s="45">
        <v>300874453000</v>
      </c>
      <c r="F881" s="45">
        <v>78467000000</v>
      </c>
      <c r="G881" s="45">
        <v>81114000000</v>
      </c>
      <c r="H881" s="45">
        <v>132426000000</v>
      </c>
      <c r="I881" s="43">
        <v>7192000000</v>
      </c>
      <c r="J881" s="43">
        <v>3953000000</v>
      </c>
      <c r="K881" s="43">
        <v>9353000000</v>
      </c>
      <c r="L881" s="45">
        <v>15183000000</v>
      </c>
      <c r="M881" s="45">
        <v>46202910</v>
      </c>
      <c r="N881" s="45">
        <v>46061600</v>
      </c>
      <c r="O881" s="45">
        <v>45863000</v>
      </c>
      <c r="P881" s="45">
        <v>75664000000</v>
      </c>
      <c r="Q881" s="45">
        <v>30795000000</v>
      </c>
      <c r="R881" s="45">
        <v>20795000000</v>
      </c>
      <c r="S881" s="45">
        <v>25544000000</v>
      </c>
      <c r="T881" s="45">
        <v>318272871000.00098</v>
      </c>
      <c r="U881" s="1">
        <v>19.960060013040199</v>
      </c>
      <c r="V881" s="8">
        <v>3</v>
      </c>
      <c r="W881" s="1">
        <v>0.95233091325945696</v>
      </c>
      <c r="X881" s="11">
        <f t="shared" si="350"/>
        <v>0</v>
      </c>
      <c r="Y881" s="5">
        <f t="shared" si="351"/>
        <v>0</v>
      </c>
      <c r="Z881" s="5"/>
      <c r="AA881" s="5">
        <f t="shared" si="352"/>
        <v>0</v>
      </c>
      <c r="AB881" s="5"/>
      <c r="AC881" s="5"/>
      <c r="AD881" s="5"/>
      <c r="AE881" s="11">
        <f t="shared" si="353"/>
        <v>0</v>
      </c>
      <c r="AF881" s="10"/>
      <c r="AG881" s="12">
        <f t="shared" si="354"/>
        <v>9.1656365096155074E-2</v>
      </c>
      <c r="AH881" s="12">
        <f t="shared" si="355"/>
        <v>4.8733880711097959E-2</v>
      </c>
      <c r="AI881" s="12">
        <f t="shared" si="375"/>
        <v>0.11465271170313987</v>
      </c>
      <c r="AJ881" s="12">
        <f t="shared" si="356"/>
        <v>3.126380957783792E-2</v>
      </c>
      <c r="AK881" s="12">
        <f t="shared" si="357"/>
        <v>8.5124511667990177E-2</v>
      </c>
      <c r="AL881" s="12">
        <f t="shared" si="358"/>
        <v>4.4933615818611994E-2</v>
      </c>
      <c r="AM881" s="12">
        <f t="shared" si="359"/>
        <v>0.25142587277323392</v>
      </c>
      <c r="AN881" s="6">
        <f t="shared" si="360"/>
        <v>1698.3129417605946</v>
      </c>
      <c r="AO881" s="6">
        <f t="shared" si="361"/>
        <v>1760.9896312763776</v>
      </c>
      <c r="AP881" s="6">
        <f t="shared" si="362"/>
        <v>2887.4255936157688</v>
      </c>
      <c r="AQ881" s="6">
        <f t="shared" si="363"/>
        <v>155.66119103753422</v>
      </c>
      <c r="AR881" s="6">
        <f t="shared" si="364"/>
        <v>85.819858624103361</v>
      </c>
      <c r="AS881" s="6">
        <f t="shared" si="365"/>
        <v>331.05117414909625</v>
      </c>
      <c r="AT881" s="12">
        <f t="shared" si="366"/>
        <v>3.171184488458012E-2</v>
      </c>
      <c r="AU881" s="12">
        <f t="shared" si="367"/>
        <v>8.5906252649187165E-2</v>
      </c>
      <c r="AV881" s="12">
        <f t="shared" si="368"/>
        <v>4.5387590009057233E-2</v>
      </c>
      <c r="AW881" s="12">
        <f t="shared" si="369"/>
        <v>0.25232741990368535</v>
      </c>
      <c r="AX881" s="12">
        <f t="shared" si="370"/>
        <v>3.126380957783792E-2</v>
      </c>
      <c r="AY881" s="6">
        <f t="shared" si="371"/>
        <v>101710000000</v>
      </c>
      <c r="AZ881" s="13">
        <f t="shared" si="372"/>
        <v>0.14927735719201651</v>
      </c>
      <c r="BA881" s="14">
        <f t="shared" si="373"/>
        <v>20.962449515906012</v>
      </c>
      <c r="BB881" s="6"/>
      <c r="BC881" s="15"/>
      <c r="BD881" s="13">
        <f>_xlfn.PERCENTRANK.EXC($AX880:$AX$1474,AX881)</f>
        <v>0.94399999999999995</v>
      </c>
      <c r="BE881" s="13">
        <f>_xlfn.PERCENTRANK.EXC($AZ880:$AZ$1474,AZ881)</f>
        <v>0.85499999999999998</v>
      </c>
      <c r="BF881" s="13">
        <f>1-_xlfn.PERCENTRANK.EXC($BA880:$BA$1474,BA881)</f>
        <v>0.29400000000000004</v>
      </c>
      <c r="BG881" s="13">
        <v>0</v>
      </c>
      <c r="BH881" s="16">
        <f t="shared" si="374"/>
        <v>0.47740000000000005</v>
      </c>
    </row>
    <row r="882" spans="1:60" collapsed="1">
      <c r="A882" s="4" t="s">
        <v>73</v>
      </c>
      <c r="B882" s="4" t="s">
        <v>74</v>
      </c>
      <c r="C882" s="4" t="s">
        <v>20</v>
      </c>
      <c r="D882" s="4" t="s">
        <v>50</v>
      </c>
      <c r="E882" s="45">
        <v>9708744640</v>
      </c>
      <c r="F882" s="45">
        <v>22646000000</v>
      </c>
      <c r="G882" s="45">
        <v>21627000000</v>
      </c>
      <c r="H882" s="45">
        <v>20101000000</v>
      </c>
      <c r="I882" s="43">
        <v>942000000</v>
      </c>
      <c r="J882" s="43">
        <v>815000000</v>
      </c>
      <c r="K882" s="43">
        <v>725000000</v>
      </c>
      <c r="L882" s="45">
        <v>1160000000</v>
      </c>
      <c r="M882" s="45">
        <v>3340850</v>
      </c>
      <c r="N882" s="45">
        <v>3333750</v>
      </c>
      <c r="O882" s="45">
        <v>3214590</v>
      </c>
      <c r="P882" s="45">
        <v>7659000000</v>
      </c>
      <c r="Q882" s="45">
        <v>9185000000</v>
      </c>
      <c r="R882" s="45">
        <v>9076000000</v>
      </c>
      <c r="S882" s="45">
        <v>7378000000</v>
      </c>
      <c r="T882" s="45">
        <v>14932768960</v>
      </c>
      <c r="U882" s="1">
        <v>7.8495125175426601</v>
      </c>
      <c r="V882" s="8"/>
      <c r="W882" s="1">
        <v>3.2503546099290799</v>
      </c>
      <c r="X882" s="11">
        <f t="shared" si="350"/>
        <v>0</v>
      </c>
      <c r="Y882" s="5">
        <f t="shared" si="351"/>
        <v>0</v>
      </c>
      <c r="Z882" s="5"/>
      <c r="AA882" s="5">
        <f t="shared" si="352"/>
        <v>0</v>
      </c>
      <c r="AB882" s="5"/>
      <c r="AC882" s="5"/>
      <c r="AD882" s="5"/>
      <c r="AE882" s="5">
        <f t="shared" si="353"/>
        <v>0</v>
      </c>
      <c r="AF882" s="10"/>
      <c r="AG882" s="12">
        <f t="shared" si="354"/>
        <v>4.1596749977921045E-2</v>
      </c>
      <c r="AH882" s="12">
        <f t="shared" si="355"/>
        <v>3.7684376011467145E-2</v>
      </c>
      <c r="AI882" s="12">
        <f t="shared" si="375"/>
        <v>5.7708571712850106E-2</v>
      </c>
      <c r="AJ882" s="12">
        <f t="shared" si="356"/>
        <v>-6.9880381852447382E-3</v>
      </c>
      <c r="AK882" s="12">
        <f t="shared" si="357"/>
        <v>-1.2121431176127628E-2</v>
      </c>
      <c r="AL882" s="12">
        <f t="shared" si="358"/>
        <v>1.2320575262592559E-2</v>
      </c>
      <c r="AM882" s="12">
        <f t="shared" si="359"/>
        <v>6.0596191840197378E-2</v>
      </c>
      <c r="AN882" s="6">
        <f t="shared" si="360"/>
        <v>6778.5144499154403</v>
      </c>
      <c r="AO882" s="6">
        <f t="shared" si="361"/>
        <v>6487.2890888638922</v>
      </c>
      <c r="AP882" s="6">
        <f t="shared" si="362"/>
        <v>6253.0524888088376</v>
      </c>
      <c r="AQ882" s="6">
        <f t="shared" si="363"/>
        <v>281.96417079485758</v>
      </c>
      <c r="AR882" s="6">
        <f t="shared" si="364"/>
        <v>244.469441319835</v>
      </c>
      <c r="AS882" s="6">
        <f t="shared" si="365"/>
        <v>360.85472797464064</v>
      </c>
      <c r="AT882" s="12">
        <f t="shared" si="366"/>
        <v>-4.7351201286844891E-3</v>
      </c>
      <c r="AU882" s="12">
        <f t="shared" si="367"/>
        <v>-6.1104207876366834E-3</v>
      </c>
      <c r="AV882" s="12">
        <f t="shared" si="368"/>
        <v>1.4617300166961833E-2</v>
      </c>
      <c r="AW882" s="12">
        <f t="shared" si="369"/>
        <v>6.7049671982737147E-2</v>
      </c>
      <c r="AX882" s="12">
        <f t="shared" si="370"/>
        <v>-1.2121431176127628E-2</v>
      </c>
      <c r="AY882" s="6">
        <f t="shared" si="371"/>
        <v>18542000000</v>
      </c>
      <c r="AZ882" s="13">
        <f t="shared" si="372"/>
        <v>6.2560673066551609E-2</v>
      </c>
      <c r="BA882" s="14">
        <f t="shared" si="373"/>
        <v>12.873076689655173</v>
      </c>
      <c r="BB882" s="6"/>
      <c r="BC882" s="15"/>
      <c r="BD882" s="13">
        <f>_xlfn.PERCENTRANK.EXC($AX881:$AX$1474,AX882)</f>
        <v>0.72899999999999998</v>
      </c>
      <c r="BE882" s="13">
        <f>_xlfn.PERCENTRANK.EXC($AZ881:$AZ$1474,AZ882)</f>
        <v>0.46300000000000002</v>
      </c>
      <c r="BF882" s="13">
        <f>1-_xlfn.PERCENTRANK.EXC($BA881:$BA$1474,BA882)</f>
        <v>0.59699999999999998</v>
      </c>
      <c r="BG882" s="13">
        <v>0</v>
      </c>
      <c r="BH882" s="16">
        <f t="shared" si="374"/>
        <v>0.47720000000000007</v>
      </c>
    </row>
    <row r="883" spans="1:60" collapsed="1">
      <c r="A883" s="4" t="s">
        <v>1883</v>
      </c>
      <c r="B883" s="4" t="s">
        <v>1884</v>
      </c>
      <c r="C883" s="4" t="s">
        <v>20</v>
      </c>
      <c r="D883" s="4" t="s">
        <v>1696</v>
      </c>
      <c r="E883" s="45">
        <v>11646482400</v>
      </c>
      <c r="F883" s="45">
        <v>20073523000</v>
      </c>
      <c r="G883" s="45">
        <v>12830660000</v>
      </c>
      <c r="H883" s="45">
        <v>16419888000</v>
      </c>
      <c r="I883" s="43">
        <v>714859000</v>
      </c>
      <c r="J883" s="43">
        <v>77063000</v>
      </c>
      <c r="K883" s="43">
        <v>275519000</v>
      </c>
      <c r="L883" s="45">
        <v>842215000</v>
      </c>
      <c r="M883" s="45">
        <v>29462580</v>
      </c>
      <c r="N883" s="45">
        <v>28574940</v>
      </c>
      <c r="O883" s="45">
        <v>28574840</v>
      </c>
      <c r="P883" s="45">
        <v>3292823000</v>
      </c>
      <c r="Q883" s="45">
        <v>975773000</v>
      </c>
      <c r="R883" s="45">
        <v>7588207000</v>
      </c>
      <c r="S883" s="45">
        <v>1444042000</v>
      </c>
      <c r="T883" s="45">
        <v>12530403600</v>
      </c>
      <c r="U883" s="1">
        <v>14.9158271880637</v>
      </c>
      <c r="V883" s="8">
        <v>6</v>
      </c>
      <c r="W883" s="1">
        <v>0.56883047518366903</v>
      </c>
      <c r="X883" s="11">
        <f t="shared" si="350"/>
        <v>0</v>
      </c>
      <c r="Y883" s="5">
        <f t="shared" si="351"/>
        <v>0</v>
      </c>
      <c r="Z883" s="5"/>
      <c r="AA883" s="5">
        <f t="shared" si="352"/>
        <v>0</v>
      </c>
      <c r="AB883" s="5"/>
      <c r="AC883" s="5"/>
      <c r="AD883" s="5"/>
      <c r="AE883" s="5">
        <f t="shared" si="353"/>
        <v>0</v>
      </c>
      <c r="AF883" s="10"/>
      <c r="AG883" s="12">
        <f t="shared" si="354"/>
        <v>3.5612034818203062E-2</v>
      </c>
      <c r="AH883" s="12">
        <f t="shared" si="355"/>
        <v>6.0061602442898496E-3</v>
      </c>
      <c r="AI883" s="12">
        <f t="shared" si="375"/>
        <v>5.1292371787188804E-2</v>
      </c>
      <c r="AJ883" s="12">
        <f t="shared" si="356"/>
        <v>-1.17485812374718E-2</v>
      </c>
      <c r="AK883" s="12">
        <f t="shared" si="357"/>
        <v>4.1965962553803138E-2</v>
      </c>
      <c r="AL883" s="12">
        <f t="shared" si="358"/>
        <v>9.6907723426336023E-3</v>
      </c>
      <c r="AM883" s="12">
        <f t="shared" si="359"/>
        <v>0.48969094078979336</v>
      </c>
      <c r="AN883" s="6">
        <f t="shared" si="360"/>
        <v>681.32264723591754</v>
      </c>
      <c r="AO883" s="6">
        <f t="shared" si="361"/>
        <v>449.01791569816072</v>
      </c>
      <c r="AP883" s="6">
        <f t="shared" si="362"/>
        <v>574.6274694801441</v>
      </c>
      <c r="AQ883" s="6">
        <f t="shared" si="363"/>
        <v>24.263285835795777</v>
      </c>
      <c r="AR883" s="6">
        <f t="shared" si="364"/>
        <v>2.696873554240184</v>
      </c>
      <c r="AS883" s="6">
        <f t="shared" si="365"/>
        <v>29.474005803707037</v>
      </c>
      <c r="AT883" s="12">
        <f t="shared" si="366"/>
        <v>-9.9684544436813294E-3</v>
      </c>
      <c r="AU883" s="12">
        <f t="shared" si="367"/>
        <v>4.1966570293830774E-2</v>
      </c>
      <c r="AV883" s="12">
        <f t="shared" si="368"/>
        <v>1.1509517616524301E-2</v>
      </c>
      <c r="AW883" s="12">
        <f t="shared" si="369"/>
        <v>0.48969180967116377</v>
      </c>
      <c r="AX883" s="12">
        <f t="shared" si="370"/>
        <v>-1.17485812374718E-2</v>
      </c>
      <c r="AY883" s="6">
        <f t="shared" si="371"/>
        <v>10412761000</v>
      </c>
      <c r="AZ883" s="13">
        <f t="shared" si="372"/>
        <v>8.0882966583022506E-2</v>
      </c>
      <c r="BA883" s="14">
        <f t="shared" si="373"/>
        <v>14.877915496636845</v>
      </c>
      <c r="BB883" s="6"/>
      <c r="BC883" s="15"/>
      <c r="BD883" s="13">
        <f>_xlfn.PERCENTRANK.EXC($AX882:$AX$1474,AX883)</f>
        <v>0.73199999999999998</v>
      </c>
      <c r="BE883" s="13">
        <f>_xlfn.PERCENTRANK.EXC($AZ882:$AZ$1474,AZ883)</f>
        <v>0.60399999999999998</v>
      </c>
      <c r="BF883" s="13">
        <f>1-_xlfn.PERCENTRANK.EXC($BA882:$BA$1474,BA883)</f>
        <v>0.52100000000000002</v>
      </c>
      <c r="BG883" s="13">
        <v>0</v>
      </c>
      <c r="BH883" s="16">
        <f t="shared" si="374"/>
        <v>0.47560000000000002</v>
      </c>
    </row>
    <row r="884" spans="1:60" collapsed="1">
      <c r="A884" s="4" t="s">
        <v>2179</v>
      </c>
      <c r="B884" s="4" t="s">
        <v>2180</v>
      </c>
      <c r="C884" s="4" t="s">
        <v>20</v>
      </c>
      <c r="D884" s="4" t="s">
        <v>2076</v>
      </c>
      <c r="E884" s="45">
        <v>5421479168028</v>
      </c>
      <c r="F884" s="45">
        <v>5337806000000</v>
      </c>
      <c r="G884" s="45">
        <v>5835689000000</v>
      </c>
      <c r="H884" s="45">
        <v>11811303000000</v>
      </c>
      <c r="I884" s="43">
        <v>245094000000</v>
      </c>
      <c r="J884" s="43">
        <v>214249000000</v>
      </c>
      <c r="K884" s="43">
        <v>263624000000</v>
      </c>
      <c r="L884" s="45">
        <v>425927000000</v>
      </c>
      <c r="M884" s="45">
        <v>933675490</v>
      </c>
      <c r="N884" s="45">
        <v>884214000</v>
      </c>
      <c r="O884" s="45">
        <v>883189000</v>
      </c>
      <c r="P884" s="45">
        <v>528769000000</v>
      </c>
      <c r="Q884" s="45">
        <v>282379000000</v>
      </c>
      <c r="R884" s="45">
        <v>4341750000000</v>
      </c>
      <c r="S884" s="45">
        <v>536172000000</v>
      </c>
      <c r="T884" s="45">
        <v>7917917604741.9902</v>
      </c>
      <c r="U884" s="1">
        <v>22.4606504122162</v>
      </c>
      <c r="V884" s="8">
        <v>3</v>
      </c>
      <c r="W884" s="1">
        <v>2.2677944770236298</v>
      </c>
      <c r="X884" s="11">
        <f t="shared" si="350"/>
        <v>0</v>
      </c>
      <c r="Y884" s="5">
        <f t="shared" si="351"/>
        <v>0</v>
      </c>
      <c r="Z884" s="5"/>
      <c r="AA884" s="5">
        <f t="shared" si="352"/>
        <v>0</v>
      </c>
      <c r="AB884" s="5"/>
      <c r="AC884" s="5"/>
      <c r="AD884" s="5"/>
      <c r="AE884" s="5">
        <f t="shared" si="353"/>
        <v>0</v>
      </c>
      <c r="AF884" s="10"/>
      <c r="AG884" s="12">
        <f t="shared" si="354"/>
        <v>4.5916618176082086E-2</v>
      </c>
      <c r="AH884" s="12">
        <f t="shared" si="355"/>
        <v>3.671357400985556E-2</v>
      </c>
      <c r="AI884" s="12">
        <f t="shared" si="375"/>
        <v>3.6060966347235358E-2</v>
      </c>
      <c r="AJ884" s="12">
        <f t="shared" si="356"/>
        <v>4.7828714512115234E-2</v>
      </c>
      <c r="AK884" s="12">
        <f t="shared" si="357"/>
        <v>0.12469374189961546</v>
      </c>
      <c r="AL884" s="12">
        <f t="shared" si="358"/>
        <v>3.3041559478135474E-2</v>
      </c>
      <c r="AM884" s="12">
        <f t="shared" si="359"/>
        <v>0.12133676450738196</v>
      </c>
      <c r="AN884" s="6">
        <f t="shared" si="360"/>
        <v>5716.9820319477385</v>
      </c>
      <c r="AO884" s="6">
        <f t="shared" si="361"/>
        <v>6599.8604410244579</v>
      </c>
      <c r="AP884" s="6">
        <f t="shared" si="362"/>
        <v>13373.471589886196</v>
      </c>
      <c r="AQ884" s="6">
        <f t="shared" si="363"/>
        <v>262.50448108046623</v>
      </c>
      <c r="AR884" s="6">
        <f t="shared" si="364"/>
        <v>242.3044647562694</v>
      </c>
      <c r="AS884" s="6">
        <f t="shared" si="365"/>
        <v>482.26030894859423</v>
      </c>
      <c r="AT884" s="12">
        <f t="shared" si="366"/>
        <v>5.1260705122047057E-2</v>
      </c>
      <c r="AU884" s="12">
        <f t="shared" si="367"/>
        <v>0.12491118384694588</v>
      </c>
      <c r="AV884" s="12">
        <f t="shared" si="368"/>
        <v>3.6425117193910728E-2</v>
      </c>
      <c r="AW884" s="12">
        <f t="shared" si="369"/>
        <v>0.12155355743562901</v>
      </c>
      <c r="AX884" s="12">
        <f t="shared" si="370"/>
        <v>3.3041559478135474E-2</v>
      </c>
      <c r="AY884" s="6">
        <f t="shared" si="371"/>
        <v>4616726000000</v>
      </c>
      <c r="AZ884" s="13">
        <f t="shared" si="372"/>
        <v>9.2257370266288274E-2</v>
      </c>
      <c r="BA884" s="14">
        <f t="shared" si="373"/>
        <v>18.589846628041872</v>
      </c>
      <c r="BB884" s="6"/>
      <c r="BC884" s="15"/>
      <c r="BD884" s="13">
        <f>_xlfn.PERCENTRANK.EXC($AX883:$AX$1474,AX884)</f>
        <v>0.95199999999999996</v>
      </c>
      <c r="BE884" s="13">
        <f>_xlfn.PERCENTRANK.EXC($AZ883:$AZ$1474,AZ884)</f>
        <v>0.66100000000000003</v>
      </c>
      <c r="BF884" s="13">
        <f>1-_xlfn.PERCENTRANK.EXC($BA883:$BA$1474,BA884)</f>
        <v>0.38300000000000001</v>
      </c>
      <c r="BG884" s="13">
        <v>0</v>
      </c>
      <c r="BH884" s="16">
        <f t="shared" si="374"/>
        <v>0.4758</v>
      </c>
    </row>
    <row r="885" spans="1:60" collapsed="1">
      <c r="A885" s="4" t="s">
        <v>1492</v>
      </c>
      <c r="B885" s="4" t="s">
        <v>1493</v>
      </c>
      <c r="C885" s="4" t="s">
        <v>20</v>
      </c>
      <c r="D885" s="4" t="s">
        <v>1491</v>
      </c>
      <c r="E885" s="45">
        <v>216789450010</v>
      </c>
      <c r="F885" s="45">
        <v>255874000000</v>
      </c>
      <c r="G885" s="45">
        <v>255677000000</v>
      </c>
      <c r="H885" s="45">
        <v>293358000000</v>
      </c>
      <c r="I885" s="43">
        <v>99000000</v>
      </c>
      <c r="J885" s="43">
        <v>10658000000</v>
      </c>
      <c r="K885" s="43">
        <v>20923000000</v>
      </c>
      <c r="L885" s="45">
        <v>20384000000</v>
      </c>
      <c r="M885" s="45">
        <v>52887200</v>
      </c>
      <c r="N885" s="45">
        <v>49470200</v>
      </c>
      <c r="O885" s="45">
        <v>40472000</v>
      </c>
      <c r="P885" s="45">
        <v>38990000000</v>
      </c>
      <c r="Q885" s="45"/>
      <c r="R885" s="45">
        <v>329341000000</v>
      </c>
      <c r="S885" s="45">
        <v>15950000000</v>
      </c>
      <c r="T885" s="45">
        <v>279126450010</v>
      </c>
      <c r="U885" s="1">
        <v>9.2330357239774692</v>
      </c>
      <c r="V885" s="8">
        <v>2</v>
      </c>
      <c r="W885" s="1">
        <v>1.9468452477005</v>
      </c>
      <c r="X885" s="11">
        <f t="shared" si="350"/>
        <v>0</v>
      </c>
      <c r="Y885" s="5">
        <f t="shared" si="351"/>
        <v>0</v>
      </c>
      <c r="Z885" s="5"/>
      <c r="AA885" s="5">
        <f t="shared" si="352"/>
        <v>0</v>
      </c>
      <c r="AB885" s="5"/>
      <c r="AC885" s="5"/>
      <c r="AD885" s="17"/>
      <c r="AE885" s="17">
        <f t="shared" si="353"/>
        <v>0</v>
      </c>
      <c r="AF885" s="10"/>
      <c r="AG885" s="12">
        <f t="shared" si="354"/>
        <v>3.8690918186294815E-4</v>
      </c>
      <c r="AH885" s="12">
        <f t="shared" si="355"/>
        <v>4.1685407760572911E-2</v>
      </c>
      <c r="AI885" s="12">
        <f t="shared" si="375"/>
        <v>6.9485066028538503E-2</v>
      </c>
      <c r="AJ885" s="12">
        <f t="shared" si="356"/>
        <v>8.0741017716632335E-3</v>
      </c>
      <c r="AK885" s="12">
        <f t="shared" si="357"/>
        <v>2.3177651746792538E-2</v>
      </c>
      <c r="AL885" s="12">
        <f t="shared" si="358"/>
        <v>0.3680353094877431</v>
      </c>
      <c r="AM885" s="12">
        <f t="shared" si="359"/>
        <v>0.11412935153985493</v>
      </c>
      <c r="AN885" s="6">
        <f t="shared" si="360"/>
        <v>4838.1082757264521</v>
      </c>
      <c r="AO885" s="6">
        <f t="shared" si="361"/>
        <v>5168.3033422141007</v>
      </c>
      <c r="AP885" s="6">
        <f t="shared" si="362"/>
        <v>7248.4186598141923</v>
      </c>
      <c r="AQ885" s="6">
        <f t="shared" si="363"/>
        <v>1.8719085147256804</v>
      </c>
      <c r="AR885" s="6">
        <f t="shared" si="364"/>
        <v>215.44283225052658</v>
      </c>
      <c r="AS885" s="6">
        <f t="shared" si="365"/>
        <v>503.65684917967974</v>
      </c>
      <c r="AT885" s="12">
        <f t="shared" si="366"/>
        <v>2.4064970915069983E-2</v>
      </c>
      <c r="AU885" s="12">
        <f t="shared" si="367"/>
        <v>5.7992394341283005E-2</v>
      </c>
      <c r="AV885" s="12">
        <f t="shared" si="368"/>
        <v>0.38973616816383805</v>
      </c>
      <c r="AW885" s="12">
        <f t="shared" si="369"/>
        <v>0.15203882554430259</v>
      </c>
      <c r="AX885" s="12">
        <f t="shared" si="370"/>
        <v>8.0741017716632335E-3</v>
      </c>
      <c r="AY885" s="6">
        <f t="shared" si="371"/>
        <v>352381000000</v>
      </c>
      <c r="AZ885" s="13">
        <f t="shared" si="372"/>
        <v>5.7846478669394776E-2</v>
      </c>
      <c r="BA885" s="14">
        <f t="shared" si="373"/>
        <v>13.693409046801413</v>
      </c>
      <c r="BB885" s="6"/>
      <c r="BC885" s="15"/>
      <c r="BD885" s="13">
        <f>_xlfn.PERCENTRANK.EXC($AX884:$AX$1474,AX885)</f>
        <v>0.83899999999999997</v>
      </c>
      <c r="BE885" s="13">
        <f>_xlfn.PERCENTRANK.EXC($AZ884:$AZ$1474,AZ885)</f>
        <v>0.41199999999999998</v>
      </c>
      <c r="BF885" s="13">
        <f>1-_xlfn.PERCENTRANK.EXC($BA884:$BA$1474,BA885)</f>
        <v>0.56600000000000006</v>
      </c>
      <c r="BG885" s="13">
        <v>0</v>
      </c>
      <c r="BH885" s="16">
        <f t="shared" si="374"/>
        <v>0.47660000000000002</v>
      </c>
    </row>
    <row r="886" spans="1:60" collapsed="1">
      <c r="A886" s="4" t="s">
        <v>2610</v>
      </c>
      <c r="B886" s="4" t="s">
        <v>2611</v>
      </c>
      <c r="C886" s="4" t="s">
        <v>20</v>
      </c>
      <c r="D886" s="4" t="s">
        <v>2543</v>
      </c>
      <c r="E886" s="45">
        <v>67454214380</v>
      </c>
      <c r="F886" s="45">
        <v>24426040000</v>
      </c>
      <c r="G886" s="45">
        <v>26562207000</v>
      </c>
      <c r="H886" s="45">
        <v>28907186000</v>
      </c>
      <c r="I886" s="43">
        <v>2091608000</v>
      </c>
      <c r="J886" s="43">
        <v>2768944000</v>
      </c>
      <c r="K886" s="43">
        <v>5842988000</v>
      </c>
      <c r="L886" s="45">
        <v>3569437000</v>
      </c>
      <c r="M886" s="45">
        <v>21195590</v>
      </c>
      <c r="N886" s="45">
        <v>22400140</v>
      </c>
      <c r="O886" s="45">
        <v>21387010</v>
      </c>
      <c r="P886" s="45">
        <v>8957113000</v>
      </c>
      <c r="Q886" s="45">
        <v>8713519000</v>
      </c>
      <c r="R886" s="45">
        <v>20443464000</v>
      </c>
      <c r="S886" s="45">
        <v>3802732000</v>
      </c>
      <c r="T886" s="45">
        <v>65019547190</v>
      </c>
      <c r="U886" s="1">
        <v>18.988192819442698</v>
      </c>
      <c r="V886" s="8">
        <v>2</v>
      </c>
      <c r="W886" s="1"/>
      <c r="X886" s="11">
        <f t="shared" si="350"/>
        <v>0</v>
      </c>
      <c r="Y886" s="5">
        <f t="shared" si="351"/>
        <v>0</v>
      </c>
      <c r="Z886" s="5"/>
      <c r="AA886" s="5">
        <f t="shared" si="352"/>
        <v>0</v>
      </c>
      <c r="AB886" s="5"/>
      <c r="AC886" s="5"/>
      <c r="AD886" s="5"/>
      <c r="AE886" s="5">
        <f t="shared" si="353"/>
        <v>0</v>
      </c>
      <c r="AF886" s="10"/>
      <c r="AG886" s="12">
        <f t="shared" si="354"/>
        <v>8.5630253614585095E-2</v>
      </c>
      <c r="AH886" s="12">
        <f t="shared" si="355"/>
        <v>0.10424374751691379</v>
      </c>
      <c r="AI886" s="12">
        <f t="shared" si="375"/>
        <v>0.12347922762181002</v>
      </c>
      <c r="AJ886" s="12">
        <f t="shared" si="356"/>
        <v>9.9575104241866885E-3</v>
      </c>
      <c r="AK886" s="12">
        <f t="shared" si="357"/>
        <v>1.4200008860853819E-2</v>
      </c>
      <c r="AL886" s="12">
        <f t="shared" si="358"/>
        <v>3.1939137598561596E-2</v>
      </c>
      <c r="AM886" s="12">
        <f t="shared" si="359"/>
        <v>4.3232059255339905E-2</v>
      </c>
      <c r="AN886" s="6">
        <f t="shared" si="360"/>
        <v>1152.4114214324773</v>
      </c>
      <c r="AO886" s="6">
        <f t="shared" si="361"/>
        <v>1185.8054012162424</v>
      </c>
      <c r="AP886" s="6">
        <f t="shared" si="362"/>
        <v>1351.6235322282078</v>
      </c>
      <c r="AQ886" s="6">
        <f t="shared" si="363"/>
        <v>98.681282285607537</v>
      </c>
      <c r="AR886" s="6">
        <f t="shared" si="364"/>
        <v>123.61279884857863</v>
      </c>
      <c r="AS886" s="6">
        <f t="shared" si="365"/>
        <v>166.89742979500173</v>
      </c>
      <c r="AT886" s="12">
        <f t="shared" si="366"/>
        <v>9.4235274565301896E-3</v>
      </c>
      <c r="AU886" s="12">
        <f t="shared" si="367"/>
        <v>2.2053712360554423E-2</v>
      </c>
      <c r="AV886" s="12">
        <f t="shared" si="368"/>
        <v>3.1393532543449565E-2</v>
      </c>
      <c r="AW886" s="12">
        <f t="shared" si="369"/>
        <v>5.1310579471461892E-2</v>
      </c>
      <c r="AX886" s="12">
        <f t="shared" si="370"/>
        <v>9.4235274565301896E-3</v>
      </c>
      <c r="AY886" s="6">
        <f t="shared" si="371"/>
        <v>34311364000</v>
      </c>
      <c r="AZ886" s="13">
        <f t="shared" si="372"/>
        <v>0.10403075202722922</v>
      </c>
      <c r="BA886" s="14">
        <f t="shared" si="373"/>
        <v>18.215630977658382</v>
      </c>
      <c r="BB886" s="6"/>
      <c r="BC886" s="15"/>
      <c r="BD886" s="13">
        <f>_xlfn.PERCENTRANK.EXC($AX885:$AX$1474,AX886)</f>
        <v>0.85099999999999998</v>
      </c>
      <c r="BE886" s="13">
        <f>_xlfn.PERCENTRANK.EXC($AZ885:$AZ$1474,AZ886)</f>
        <v>0.72399999999999998</v>
      </c>
      <c r="BF886" s="13">
        <f>1-_xlfn.PERCENTRANK.EXC($BA885:$BA$1474,BA886)</f>
        <v>0.40300000000000002</v>
      </c>
      <c r="BG886" s="13">
        <v>0</v>
      </c>
      <c r="BH886" s="16">
        <f t="shared" si="374"/>
        <v>0.47620000000000007</v>
      </c>
    </row>
    <row r="887" spans="1:60" collapsed="1">
      <c r="A887" s="4" t="s">
        <v>1633</v>
      </c>
      <c r="B887" s="4" t="s">
        <v>1634</v>
      </c>
      <c r="C887" s="4" t="s">
        <v>20</v>
      </c>
      <c r="D887" s="4" t="s">
        <v>1564</v>
      </c>
      <c r="E887" s="45">
        <v>4659659744</v>
      </c>
      <c r="F887" s="45">
        <v>17391847000</v>
      </c>
      <c r="G887" s="45">
        <v>16672840000</v>
      </c>
      <c r="H887" s="45">
        <v>14239145000</v>
      </c>
      <c r="I887" s="43">
        <v>606610000</v>
      </c>
      <c r="J887" s="43">
        <v>159973000</v>
      </c>
      <c r="K887" s="43">
        <v>461390000</v>
      </c>
      <c r="L887" s="45">
        <v>374723000</v>
      </c>
      <c r="M887" s="45">
        <v>5083270</v>
      </c>
      <c r="N887" s="45">
        <v>5072340</v>
      </c>
      <c r="O887" s="45">
        <v>5031730</v>
      </c>
      <c r="P887" s="45">
        <v>3108119000</v>
      </c>
      <c r="Q887" s="45">
        <v>6286608000</v>
      </c>
      <c r="R887" s="45">
        <v>2509442000</v>
      </c>
      <c r="S887" s="45">
        <v>1277515000</v>
      </c>
      <c r="T887" s="45">
        <v>2985074128</v>
      </c>
      <c r="U887" s="1">
        <v>17.353411873590002</v>
      </c>
      <c r="V887" s="8">
        <v>4</v>
      </c>
      <c r="W887" s="1"/>
      <c r="X887" s="11">
        <f t="shared" si="350"/>
        <v>0</v>
      </c>
      <c r="Y887" s="5">
        <f t="shared" si="351"/>
        <v>0</v>
      </c>
      <c r="Z887" s="5"/>
      <c r="AA887" s="5">
        <f t="shared" si="352"/>
        <v>0</v>
      </c>
      <c r="AB887" s="5"/>
      <c r="AC887" s="5"/>
      <c r="AD887" s="5"/>
      <c r="AE887" s="5">
        <f t="shared" si="353"/>
        <v>0</v>
      </c>
      <c r="AF887" s="10"/>
      <c r="AG887" s="12">
        <f t="shared" si="354"/>
        <v>3.4878986688417851E-2</v>
      </c>
      <c r="AH887" s="12">
        <f t="shared" si="355"/>
        <v>9.5948260764212936E-3</v>
      </c>
      <c r="AI887" s="12">
        <f t="shared" si="375"/>
        <v>2.6316397508417817E-2</v>
      </c>
      <c r="AJ887" s="12">
        <f t="shared" si="356"/>
        <v>-1.1696160153205404E-2</v>
      </c>
      <c r="AK887" s="12">
        <f t="shared" si="357"/>
        <v>-2.5954924525083634E-2</v>
      </c>
      <c r="AL887" s="12">
        <f t="shared" si="358"/>
        <v>-2.7937557127337587E-2</v>
      </c>
      <c r="AM887" s="12">
        <f t="shared" si="359"/>
        <v>0.15241953142325881</v>
      </c>
      <c r="AN887" s="6">
        <f t="shared" si="360"/>
        <v>3421.3895779685122</v>
      </c>
      <c r="AO887" s="6">
        <f t="shared" si="361"/>
        <v>3287.0115173667382</v>
      </c>
      <c r="AP887" s="6">
        <f t="shared" si="362"/>
        <v>2829.8706409127676</v>
      </c>
      <c r="AQ887" s="6">
        <f t="shared" si="363"/>
        <v>119.33460154585531</v>
      </c>
      <c r="AR887" s="6">
        <f t="shared" si="364"/>
        <v>31.538303820327503</v>
      </c>
      <c r="AS887" s="6">
        <f t="shared" si="365"/>
        <v>74.472000683661491</v>
      </c>
      <c r="AT887" s="12">
        <f t="shared" si="366"/>
        <v>-1.1103529622692121E-2</v>
      </c>
      <c r="AU887" s="12">
        <f t="shared" si="367"/>
        <v>-2.4649091242834098E-2</v>
      </c>
      <c r="AV887" s="12">
        <f t="shared" si="368"/>
        <v>-2.735466565410305E-2</v>
      </c>
      <c r="AW887" s="12">
        <f t="shared" si="369"/>
        <v>0.15396449871187556</v>
      </c>
      <c r="AX887" s="12">
        <f t="shared" si="370"/>
        <v>-2.7937557127337587E-2</v>
      </c>
      <c r="AY887" s="6">
        <f t="shared" si="371"/>
        <v>10626654000</v>
      </c>
      <c r="AZ887" s="13">
        <f t="shared" si="372"/>
        <v>3.5262557715721239E-2</v>
      </c>
      <c r="BA887" s="14">
        <f t="shared" si="373"/>
        <v>7.9660819538699252</v>
      </c>
      <c r="BB887" s="6"/>
      <c r="BC887" s="15"/>
      <c r="BD887" s="13">
        <f>_xlfn.PERCENTRANK.EXC($AX886:$AX$1474,AX887)</f>
        <v>0.65200000000000002</v>
      </c>
      <c r="BE887" s="13">
        <f>_xlfn.PERCENTRANK.EXC($AZ886:$AZ$1474,AZ887)</f>
        <v>0.21299999999999999</v>
      </c>
      <c r="BF887" s="13">
        <f>1-_xlfn.PERCENTRANK.EXC($BA886:$BA$1474,BA887)</f>
        <v>0.75800000000000001</v>
      </c>
      <c r="BG887" s="13">
        <v>0</v>
      </c>
      <c r="BH887" s="16">
        <f t="shared" si="374"/>
        <v>0.47620000000000007</v>
      </c>
    </row>
    <row r="888" spans="1:60" collapsed="1">
      <c r="A888" s="4" t="s">
        <v>1795</v>
      </c>
      <c r="B888" s="4" t="s">
        <v>1796</v>
      </c>
      <c r="C888" s="4" t="s">
        <v>20</v>
      </c>
      <c r="D888" s="4" t="s">
        <v>1696</v>
      </c>
      <c r="E888" s="45">
        <v>652918760976</v>
      </c>
      <c r="F888" s="45">
        <v>234572000000</v>
      </c>
      <c r="G888" s="45">
        <v>254810000000</v>
      </c>
      <c r="H888" s="45">
        <v>278406000000</v>
      </c>
      <c r="I888" s="43">
        <v>17063000000</v>
      </c>
      <c r="J888" s="43">
        <v>18519000000</v>
      </c>
      <c r="K888" s="43">
        <v>25710000000</v>
      </c>
      <c r="L888" s="45">
        <v>28750000000</v>
      </c>
      <c r="M888" s="45">
        <v>147136000</v>
      </c>
      <c r="N888" s="45">
        <v>146500000</v>
      </c>
      <c r="O888" s="45">
        <v>134327000</v>
      </c>
      <c r="P888" s="45">
        <v>96707000000</v>
      </c>
      <c r="Q888" s="45">
        <v>37165000000</v>
      </c>
      <c r="R888" s="45">
        <v>38265000000</v>
      </c>
      <c r="S888" s="45">
        <v>24705000000</v>
      </c>
      <c r="T888" s="45">
        <v>596210170952.00098</v>
      </c>
      <c r="U888" s="1">
        <v>20.329562390159399</v>
      </c>
      <c r="V888" s="8">
        <v>2</v>
      </c>
      <c r="W888" s="1"/>
      <c r="X888" s="11">
        <f t="shared" si="350"/>
        <v>0</v>
      </c>
      <c r="Y888" s="5">
        <f t="shared" si="351"/>
        <v>0</v>
      </c>
      <c r="Z888" s="5"/>
      <c r="AA888" s="5">
        <f t="shared" si="352"/>
        <v>0</v>
      </c>
      <c r="AB888" s="5"/>
      <c r="AC888" s="5"/>
      <c r="AD888" s="5"/>
      <c r="AE888" s="5">
        <f t="shared" si="353"/>
        <v>0</v>
      </c>
      <c r="AF888" s="10"/>
      <c r="AG888" s="12">
        <f t="shared" si="354"/>
        <v>7.2740992104769545E-2</v>
      </c>
      <c r="AH888" s="12">
        <f t="shared" si="355"/>
        <v>7.26776814096778E-2</v>
      </c>
      <c r="AI888" s="12">
        <f t="shared" si="375"/>
        <v>0.1032664525908206</v>
      </c>
      <c r="AJ888" s="12">
        <f t="shared" si="356"/>
        <v>1.0128472948189859E-2</v>
      </c>
      <c r="AK888" s="12">
        <f t="shared" si="357"/>
        <v>1.4869857532071817E-2</v>
      </c>
      <c r="AL888" s="12">
        <f t="shared" si="358"/>
        <v>3.1165513352565233E-2</v>
      </c>
      <c r="AM888" s="12">
        <f t="shared" si="359"/>
        <v>7.6060574179153351E-2</v>
      </c>
      <c r="AN888" s="6">
        <f t="shared" si="360"/>
        <v>1594.2529360591561</v>
      </c>
      <c r="AO888" s="6">
        <f t="shared" si="361"/>
        <v>1739.3174061433447</v>
      </c>
      <c r="AP888" s="6">
        <f t="shared" si="362"/>
        <v>2072.5989562783357</v>
      </c>
      <c r="AQ888" s="6">
        <f t="shared" si="363"/>
        <v>115.96754023488474</v>
      </c>
      <c r="AR888" s="6">
        <f t="shared" si="364"/>
        <v>126.40955631399318</v>
      </c>
      <c r="AS888" s="6">
        <f t="shared" si="365"/>
        <v>214.02994185830099</v>
      </c>
      <c r="AT888" s="12">
        <f t="shared" si="366"/>
        <v>1.5554920422098606E-2</v>
      </c>
      <c r="AU888" s="12">
        <f t="shared" si="367"/>
        <v>2.9649481954574508E-2</v>
      </c>
      <c r="AV888" s="12">
        <f t="shared" si="368"/>
        <v>3.6704972584698847E-2</v>
      </c>
      <c r="AW888" s="12">
        <f t="shared" si="369"/>
        <v>9.1731323511392793E-2</v>
      </c>
      <c r="AX888" s="12">
        <f t="shared" si="370"/>
        <v>1.0128472948189859E-2</v>
      </c>
      <c r="AY888" s="6">
        <f t="shared" si="371"/>
        <v>147432000000</v>
      </c>
      <c r="AZ888" s="13">
        <f t="shared" si="372"/>
        <v>0.19500515491887785</v>
      </c>
      <c r="BA888" s="14">
        <f t="shared" si="373"/>
        <v>20.737745076591338</v>
      </c>
      <c r="BB888" s="6"/>
      <c r="BC888" s="15"/>
      <c r="BD888" s="13">
        <f>_xlfn.PERCENTRANK.EXC($AX887:$AX$1474,AX888)</f>
        <v>0.85699999999999998</v>
      </c>
      <c r="BE888" s="13">
        <f>_xlfn.PERCENTRANK.EXC($AZ887:$AZ$1474,AZ888)</f>
        <v>0.91300000000000003</v>
      </c>
      <c r="BF888" s="13">
        <f>1-_xlfn.PERCENTRANK.EXC($BA887:$BA$1474,BA888)</f>
        <v>0.30600000000000005</v>
      </c>
      <c r="BG888" s="13">
        <v>0</v>
      </c>
      <c r="BH888" s="16">
        <f t="shared" si="374"/>
        <v>0.47639999999999999</v>
      </c>
    </row>
    <row r="889" spans="1:60" collapsed="1">
      <c r="A889" s="4" t="s">
        <v>1992</v>
      </c>
      <c r="B889" s="4" t="s">
        <v>1993</v>
      </c>
      <c r="C889" s="4" t="s">
        <v>20</v>
      </c>
      <c r="D889" s="4" t="s">
        <v>1977</v>
      </c>
      <c r="E889" s="45">
        <v>266731163206.5</v>
      </c>
      <c r="F889" s="45">
        <v>354595000000</v>
      </c>
      <c r="G889" s="45">
        <v>430064000000</v>
      </c>
      <c r="H889" s="45">
        <v>411876000000</v>
      </c>
      <c r="I889" s="43">
        <v>30804000000</v>
      </c>
      <c r="J889" s="43">
        <v>7325000000</v>
      </c>
      <c r="K889" s="43">
        <v>10257000000</v>
      </c>
      <c r="L889" s="45">
        <v>19528000000</v>
      </c>
      <c r="M889" s="45">
        <v>102574000</v>
      </c>
      <c r="N889" s="45">
        <v>96188000</v>
      </c>
      <c r="O889" s="45">
        <v>96430000</v>
      </c>
      <c r="P889" s="45">
        <v>83266000000</v>
      </c>
      <c r="Q889" s="45">
        <v>34541000000</v>
      </c>
      <c r="R889" s="45">
        <v>163099000000</v>
      </c>
      <c r="S889" s="45">
        <v>16065000000</v>
      </c>
      <c r="T889" s="45">
        <v>258343487271</v>
      </c>
      <c r="U889" s="1">
        <v>20.7567798958727</v>
      </c>
      <c r="V889" s="8">
        <v>2</v>
      </c>
      <c r="W889" s="1"/>
      <c r="X889" s="11">
        <f t="shared" si="350"/>
        <v>0</v>
      </c>
      <c r="Y889" s="5">
        <f t="shared" si="351"/>
        <v>0</v>
      </c>
      <c r="Z889" s="5"/>
      <c r="AA889" s="5">
        <f t="shared" si="352"/>
        <v>0</v>
      </c>
      <c r="AB889" s="5"/>
      <c r="AC889" s="5"/>
      <c r="AD889" s="5"/>
      <c r="AE889" s="17">
        <f t="shared" si="353"/>
        <v>0</v>
      </c>
      <c r="AF889" s="10"/>
      <c r="AG889" s="12">
        <f t="shared" si="354"/>
        <v>8.687093726645892E-2</v>
      </c>
      <c r="AH889" s="12">
        <f t="shared" si="355"/>
        <v>1.7032348673685777E-2</v>
      </c>
      <c r="AI889" s="12">
        <f t="shared" si="375"/>
        <v>4.7412327982208236E-2</v>
      </c>
      <c r="AJ889" s="12">
        <f t="shared" si="356"/>
        <v>8.8475003869454838E-3</v>
      </c>
      <c r="AK889" s="12">
        <f t="shared" si="357"/>
        <v>-7.1760783772247816E-3</v>
      </c>
      <c r="AL889" s="12">
        <f t="shared" si="358"/>
        <v>-2.6455246471880911E-2</v>
      </c>
      <c r="AM889" s="12">
        <f t="shared" si="359"/>
        <v>0.17753824910583482</v>
      </c>
      <c r="AN889" s="6">
        <f t="shared" si="360"/>
        <v>3456.9676526215221</v>
      </c>
      <c r="AO889" s="6">
        <f t="shared" si="361"/>
        <v>4471.0774732814907</v>
      </c>
      <c r="AP889" s="6">
        <f t="shared" si="362"/>
        <v>4271.2433889868298</v>
      </c>
      <c r="AQ889" s="6">
        <f t="shared" si="363"/>
        <v>300.310020083062</v>
      </c>
      <c r="AR889" s="6">
        <f t="shared" si="364"/>
        <v>76.152950471992355</v>
      </c>
      <c r="AS889" s="6">
        <f t="shared" si="365"/>
        <v>202.50959245048222</v>
      </c>
      <c r="AT889" s="12">
        <f t="shared" si="366"/>
        <v>1.2519674426939131E-2</v>
      </c>
      <c r="AU889" s="12">
        <f t="shared" si="367"/>
        <v>-7.5917771737331607E-3</v>
      </c>
      <c r="AV889" s="12">
        <f t="shared" si="368"/>
        <v>-2.2911573350515524E-2</v>
      </c>
      <c r="AW889" s="12">
        <f t="shared" si="369"/>
        <v>0.17704520978402249</v>
      </c>
      <c r="AX889" s="12">
        <f t="shared" si="370"/>
        <v>-2.6455246471880911E-2</v>
      </c>
      <c r="AY889" s="6">
        <f t="shared" si="371"/>
        <v>264841000000</v>
      </c>
      <c r="AZ889" s="13">
        <f t="shared" si="372"/>
        <v>7.3734806921888982E-2</v>
      </c>
      <c r="BA889" s="14">
        <f t="shared" si="373"/>
        <v>13.229387918424825</v>
      </c>
      <c r="BB889" s="6"/>
      <c r="BC889" s="15"/>
      <c r="BD889" s="13">
        <f>_xlfn.PERCENTRANK.EXC($AX888:$AX$1474,AX889)</f>
        <v>0.65800000000000003</v>
      </c>
      <c r="BE889" s="13">
        <f>_xlfn.PERCENTRANK.EXC($AZ888:$AZ$1474,AZ889)</f>
        <v>0.55900000000000005</v>
      </c>
      <c r="BF889" s="13">
        <f>1-_xlfn.PERCENTRANK.EXC($BA888:$BA$1474,BA889)</f>
        <v>0.58000000000000007</v>
      </c>
      <c r="BG889" s="13">
        <v>0</v>
      </c>
      <c r="BH889" s="16">
        <f t="shared" si="374"/>
        <v>0.47540000000000004</v>
      </c>
    </row>
    <row r="890" spans="1:60" collapsed="1">
      <c r="A890" s="4" t="s">
        <v>2177</v>
      </c>
      <c r="B890" s="4" t="s">
        <v>2178</v>
      </c>
      <c r="C890" s="4" t="s">
        <v>20</v>
      </c>
      <c r="D890" s="4" t="s">
        <v>2076</v>
      </c>
      <c r="E890" s="45">
        <v>9103053777.2069798</v>
      </c>
      <c r="F890" s="45">
        <v>12362406000</v>
      </c>
      <c r="G890" s="45">
        <v>29489669000</v>
      </c>
      <c r="H890" s="45">
        <v>33897598000</v>
      </c>
      <c r="I890" s="43">
        <v>256438000</v>
      </c>
      <c r="J890" s="43">
        <v>1175535000</v>
      </c>
      <c r="K890" s="43">
        <v>944816000</v>
      </c>
      <c r="L890" s="45">
        <v>965046000</v>
      </c>
      <c r="M890" s="45">
        <v>3567600</v>
      </c>
      <c r="N890" s="45">
        <v>3832170</v>
      </c>
      <c r="O890" s="45">
        <v>3756640</v>
      </c>
      <c r="P890" s="45">
        <v>5006689000</v>
      </c>
      <c r="Q890" s="45">
        <v>1228229000</v>
      </c>
      <c r="R890" s="45">
        <v>9587406000</v>
      </c>
      <c r="S890" s="45">
        <v>3438838000</v>
      </c>
      <c r="T890" s="45">
        <v>12790159000</v>
      </c>
      <c r="U890" s="1">
        <v>8.3626581883119293</v>
      </c>
      <c r="V890" s="8"/>
      <c r="W890" s="1">
        <v>1.4685431988658999</v>
      </c>
      <c r="X890" s="11">
        <f t="shared" si="350"/>
        <v>0</v>
      </c>
      <c r="Y890" s="5">
        <f t="shared" si="351"/>
        <v>0</v>
      </c>
      <c r="Z890" s="5"/>
      <c r="AA890" s="5">
        <f t="shared" si="352"/>
        <v>0</v>
      </c>
      <c r="AB890" s="5"/>
      <c r="AC890" s="5"/>
      <c r="AD890" s="5"/>
      <c r="AE890" s="5">
        <f t="shared" si="353"/>
        <v>0</v>
      </c>
      <c r="AF890" s="10"/>
      <c r="AG890" s="12">
        <f t="shared" si="354"/>
        <v>2.0743373094201888E-2</v>
      </c>
      <c r="AH890" s="12">
        <f t="shared" si="355"/>
        <v>3.9862604086875308E-2</v>
      </c>
      <c r="AI890" s="12">
        <f t="shared" si="375"/>
        <v>2.8469450844275161E-2</v>
      </c>
      <c r="AJ890" s="12">
        <f t="shared" si="356"/>
        <v>6.1129977302565308E-2</v>
      </c>
      <c r="AK890" s="12">
        <f t="shared" si="357"/>
        <v>2.3488980560754769E-2</v>
      </c>
      <c r="AL890" s="12">
        <f t="shared" si="358"/>
        <v>8.107743362257458E-2</v>
      </c>
      <c r="AM890" s="12">
        <f t="shared" si="359"/>
        <v>-3.2349017752430154E-2</v>
      </c>
      <c r="AN890" s="6">
        <f t="shared" si="360"/>
        <v>3465.1883619239825</v>
      </c>
      <c r="AO890" s="6">
        <f t="shared" si="361"/>
        <v>7695.2924844148356</v>
      </c>
      <c r="AP890" s="6">
        <f t="shared" si="362"/>
        <v>9023.3820648238852</v>
      </c>
      <c r="AQ890" s="6">
        <f t="shared" si="363"/>
        <v>71.87969503307545</v>
      </c>
      <c r="AR890" s="6">
        <f t="shared" si="364"/>
        <v>306.75439763893564</v>
      </c>
      <c r="AS890" s="6">
        <f t="shared" si="365"/>
        <v>256.8907321436177</v>
      </c>
      <c r="AT890" s="12">
        <f t="shared" si="366"/>
        <v>5.7912037470878586E-2</v>
      </c>
      <c r="AU890" s="12">
        <f t="shared" si="367"/>
        <v>2.689026297698982E-2</v>
      </c>
      <c r="AV890" s="12">
        <f t="shared" si="368"/>
        <v>7.7799001942003843E-2</v>
      </c>
      <c r="AW890" s="12">
        <f t="shared" si="369"/>
        <v>-2.9133297472600517E-2</v>
      </c>
      <c r="AX890" s="12">
        <f t="shared" si="370"/>
        <v>-3.2349017752430154E-2</v>
      </c>
      <c r="AY890" s="6">
        <f t="shared" si="371"/>
        <v>12383486000</v>
      </c>
      <c r="AZ890" s="13">
        <f t="shared" si="372"/>
        <v>7.7930075586147549E-2</v>
      </c>
      <c r="BA890" s="14">
        <f t="shared" si="373"/>
        <v>13.253419008005835</v>
      </c>
      <c r="BB890" s="6"/>
      <c r="BC890" s="15"/>
      <c r="BD890" s="13">
        <f>_xlfn.PERCENTRANK.EXC($AX889:$AX$1474,AX890)</f>
        <v>0.63700000000000001</v>
      </c>
      <c r="BE890" s="13">
        <f>_xlfn.PERCENTRANK.EXC($AZ889:$AZ$1474,AZ890)</f>
        <v>0.57999999999999996</v>
      </c>
      <c r="BF890" s="13">
        <f>1-_xlfn.PERCENTRANK.EXC($BA889:$BA$1474,BA890)</f>
        <v>0.57800000000000007</v>
      </c>
      <c r="BG890" s="13">
        <v>0</v>
      </c>
      <c r="BH890" s="16">
        <f t="shared" si="374"/>
        <v>0.47460000000000002</v>
      </c>
    </row>
    <row r="891" spans="1:60" collapsed="1">
      <c r="A891" s="4" t="s">
        <v>629</v>
      </c>
      <c r="B891" s="4" t="s">
        <v>630</v>
      </c>
      <c r="C891" s="4" t="s">
        <v>20</v>
      </c>
      <c r="D891" s="4" t="s">
        <v>631</v>
      </c>
      <c r="E891" s="45">
        <v>258196925522</v>
      </c>
      <c r="F891" s="45">
        <v>158991000000</v>
      </c>
      <c r="G891" s="45">
        <v>262398000000</v>
      </c>
      <c r="H891" s="45">
        <v>301204000000</v>
      </c>
      <c r="I891" s="43">
        <v>7990000000</v>
      </c>
      <c r="J891" s="43">
        <v>12888000000</v>
      </c>
      <c r="K891" s="43">
        <v>1038000000</v>
      </c>
      <c r="L891" s="45">
        <v>19396000000</v>
      </c>
      <c r="M891" s="45">
        <v>193156000</v>
      </c>
      <c r="N891" s="45">
        <v>188442000</v>
      </c>
      <c r="O891" s="45">
        <v>168064000</v>
      </c>
      <c r="P891" s="45">
        <v>84575000000</v>
      </c>
      <c r="Q891" s="45">
        <v>63665000000</v>
      </c>
      <c r="R891" s="45">
        <v>117060000000</v>
      </c>
      <c r="S891" s="45">
        <v>29103000000</v>
      </c>
      <c r="T891" s="45">
        <v>337962925522</v>
      </c>
      <c r="U891" s="1">
        <v>13.9966130846823</v>
      </c>
      <c r="V891" s="8">
        <v>6</v>
      </c>
      <c r="W891" s="1">
        <v>2.1064690385587701</v>
      </c>
      <c r="X891" s="11">
        <f t="shared" si="350"/>
        <v>0</v>
      </c>
      <c r="Y891" s="5">
        <f t="shared" si="351"/>
        <v>0</v>
      </c>
      <c r="Z891" s="5"/>
      <c r="AA891" s="5">
        <f t="shared" si="352"/>
        <v>0</v>
      </c>
      <c r="AB891" s="5"/>
      <c r="AC891" s="5"/>
      <c r="AD891" s="5"/>
      <c r="AE891" s="5">
        <f t="shared" si="353"/>
        <v>0</v>
      </c>
      <c r="AF891" s="10"/>
      <c r="AG891" s="12">
        <f t="shared" si="354"/>
        <v>5.0254416916680818E-2</v>
      </c>
      <c r="AH891" s="12">
        <f t="shared" si="355"/>
        <v>4.9116228020030642E-2</v>
      </c>
      <c r="AI891" s="12">
        <f t="shared" si="375"/>
        <v>6.4394895154114826E-2</v>
      </c>
      <c r="AJ891" s="12">
        <f t="shared" si="356"/>
        <v>3.8299954415078608E-2</v>
      </c>
      <c r="AK891" s="12">
        <f t="shared" si="357"/>
        <v>2.3253806943580591E-2</v>
      </c>
      <c r="AL891" s="12">
        <f t="shared" si="358"/>
        <v>5.3553970142916185E-2</v>
      </c>
      <c r="AM891" s="12">
        <f t="shared" si="359"/>
        <v>7.050271890981441E-2</v>
      </c>
      <c r="AN891" s="6">
        <f t="shared" si="360"/>
        <v>823.12224316096831</v>
      </c>
      <c r="AO891" s="6">
        <f t="shared" si="361"/>
        <v>1392.4602795555131</v>
      </c>
      <c r="AP891" s="6">
        <f t="shared" si="362"/>
        <v>1792.1982102056359</v>
      </c>
      <c r="AQ891" s="6">
        <f t="shared" si="363"/>
        <v>41.365528381204825</v>
      </c>
      <c r="AR891" s="6">
        <f t="shared" si="364"/>
        <v>68.392396599484201</v>
      </c>
      <c r="AS891" s="6">
        <f t="shared" si="365"/>
        <v>115.40841584158416</v>
      </c>
      <c r="AT891" s="12">
        <f t="shared" si="366"/>
        <v>4.6833825368744586E-2</v>
      </c>
      <c r="AU891" s="12">
        <f t="shared" si="367"/>
        <v>4.295892274788593E-2</v>
      </c>
      <c r="AV891" s="12">
        <f t="shared" si="368"/>
        <v>6.2213215080461293E-2</v>
      </c>
      <c r="AW891" s="12">
        <f t="shared" si="369"/>
        <v>9.1117721660646689E-2</v>
      </c>
      <c r="AX891" s="12">
        <f t="shared" si="370"/>
        <v>2.3253806943580591E-2</v>
      </c>
      <c r="AY891" s="6">
        <f t="shared" si="371"/>
        <v>236197000000</v>
      </c>
      <c r="AZ891" s="13">
        <f t="shared" si="372"/>
        <v>8.2117893114645846E-2</v>
      </c>
      <c r="BA891" s="14">
        <f t="shared" si="373"/>
        <v>17.424362008764689</v>
      </c>
      <c r="BB891" s="6"/>
      <c r="BC891" s="15"/>
      <c r="BD891" s="13">
        <f>_xlfn.PERCENTRANK.EXC($AX890:$AX$1474,AX891)</f>
        <v>0.91600000000000004</v>
      </c>
      <c r="BE891" s="13">
        <f>_xlfn.PERCENTRANK.EXC($AZ890:$AZ$1474,AZ891)</f>
        <v>0.61599999999999999</v>
      </c>
      <c r="BF891" s="13">
        <f>1-_xlfn.PERCENTRANK.EXC($BA890:$BA$1474,BA891)</f>
        <v>0.42000000000000004</v>
      </c>
      <c r="BG891" s="13">
        <v>0</v>
      </c>
      <c r="BH891" s="16">
        <f t="shared" si="374"/>
        <v>0.47440000000000004</v>
      </c>
    </row>
    <row r="892" spans="1:60" collapsed="1">
      <c r="A892" s="4" t="s">
        <v>141</v>
      </c>
      <c r="B892" s="4" t="s">
        <v>142</v>
      </c>
      <c r="C892" s="4" t="s">
        <v>20</v>
      </c>
      <c r="D892" s="4" t="s">
        <v>50</v>
      </c>
      <c r="E892" s="45">
        <v>23979904200</v>
      </c>
      <c r="F892" s="45">
        <v>89594000000</v>
      </c>
      <c r="G892" s="45">
        <v>84775000000</v>
      </c>
      <c r="H892" s="45">
        <v>79683000000</v>
      </c>
      <c r="I892" s="43">
        <v>1441000000</v>
      </c>
      <c r="J892" s="43">
        <v>1565000000</v>
      </c>
      <c r="K892" s="43">
        <v>1358000000</v>
      </c>
      <c r="L892" s="45">
        <v>1796000000</v>
      </c>
      <c r="M892" s="45">
        <v>18162710</v>
      </c>
      <c r="N892" s="45">
        <v>18024800</v>
      </c>
      <c r="O892" s="45">
        <v>17870260</v>
      </c>
      <c r="P892" s="45">
        <v>26666000000</v>
      </c>
      <c r="Q892" s="45">
        <v>6685000000</v>
      </c>
      <c r="R892" s="45">
        <v>4707000000</v>
      </c>
      <c r="S892" s="45">
        <v>21012000000</v>
      </c>
      <c r="T892" s="45">
        <v>30188955768</v>
      </c>
      <c r="U892" s="1">
        <v>12.5861369557611</v>
      </c>
      <c r="V892" s="8">
        <v>4</v>
      </c>
      <c r="W892" s="1">
        <v>2.0480480480480501</v>
      </c>
      <c r="X892" s="11">
        <f t="shared" si="350"/>
        <v>0</v>
      </c>
      <c r="Y892" s="5">
        <f t="shared" si="351"/>
        <v>0</v>
      </c>
      <c r="Z892" s="5"/>
      <c r="AA892" s="5">
        <f t="shared" si="352"/>
        <v>0</v>
      </c>
      <c r="AB892" s="5"/>
      <c r="AC892" s="5"/>
      <c r="AD892" s="5"/>
      <c r="AE892" s="5">
        <f t="shared" si="353"/>
        <v>0</v>
      </c>
      <c r="AF892" s="10"/>
      <c r="AG892" s="12">
        <f t="shared" si="354"/>
        <v>1.6083666316940866E-2</v>
      </c>
      <c r="AH892" s="12">
        <f t="shared" si="355"/>
        <v>1.8460631082276614E-2</v>
      </c>
      <c r="AI892" s="12">
        <f t="shared" si="375"/>
        <v>2.2539312023894684E-2</v>
      </c>
      <c r="AJ892" s="12">
        <f t="shared" si="356"/>
        <v>-6.8722824285037953E-3</v>
      </c>
      <c r="AK892" s="12">
        <f t="shared" si="357"/>
        <v>-1.0270960516542527E-2</v>
      </c>
      <c r="AL892" s="12">
        <f t="shared" si="358"/>
        <v>1.303866297513423E-2</v>
      </c>
      <c r="AM892" s="12">
        <f t="shared" si="359"/>
        <v>2.3211309525000834E-2</v>
      </c>
      <c r="AN892" s="6">
        <f t="shared" si="360"/>
        <v>4932.8541831037328</v>
      </c>
      <c r="AO892" s="6">
        <f t="shared" si="361"/>
        <v>4703.2421996360572</v>
      </c>
      <c r="AP892" s="6">
        <f t="shared" si="362"/>
        <v>4458.9726170744016</v>
      </c>
      <c r="AQ892" s="6">
        <f t="shared" si="363"/>
        <v>79.338380671166362</v>
      </c>
      <c r="AR892" s="6">
        <f t="shared" si="364"/>
        <v>86.824819138076435</v>
      </c>
      <c r="AS892" s="6">
        <f t="shared" si="365"/>
        <v>100.50217512224221</v>
      </c>
      <c r="AT892" s="12">
        <f t="shared" si="366"/>
        <v>-5.9235261956972485E-3</v>
      </c>
      <c r="AU892" s="12">
        <f t="shared" si="367"/>
        <v>-8.8495627288084355E-3</v>
      </c>
      <c r="AV892" s="12">
        <f t="shared" si="368"/>
        <v>1.4006440561608047E-2</v>
      </c>
      <c r="AW892" s="12">
        <f t="shared" si="369"/>
        <v>2.4680792821663911E-2</v>
      </c>
      <c r="AX892" s="12">
        <f t="shared" si="370"/>
        <v>-1.0270960516542527E-2</v>
      </c>
      <c r="AY892" s="6">
        <f t="shared" si="371"/>
        <v>17046000000</v>
      </c>
      <c r="AZ892" s="13">
        <f t="shared" si="372"/>
        <v>0.10536196175055731</v>
      </c>
      <c r="BA892" s="14">
        <f t="shared" si="373"/>
        <v>16.808995416481068</v>
      </c>
      <c r="BB892" s="6"/>
      <c r="BC892" s="15"/>
      <c r="BD892" s="13">
        <f>_xlfn.PERCENTRANK.EXC($AX891:$AX$1474,AX892)</f>
        <v>0.74299999999999999</v>
      </c>
      <c r="BE892" s="13">
        <f>_xlfn.PERCENTRANK.EXC($AZ891:$AZ$1474,AZ892)</f>
        <v>0.72899999999999998</v>
      </c>
      <c r="BF892" s="13">
        <f>1-_xlfn.PERCENTRANK.EXC($BA891:$BA$1474,BA892)</f>
        <v>0.44699999999999995</v>
      </c>
      <c r="BG892" s="13">
        <v>0</v>
      </c>
      <c r="BH892" s="16">
        <f t="shared" si="374"/>
        <v>0.47319999999999995</v>
      </c>
    </row>
    <row r="893" spans="1:60" collapsed="1">
      <c r="A893" s="4" t="s">
        <v>1579</v>
      </c>
      <c r="B893" s="4" t="s">
        <v>1580</v>
      </c>
      <c r="C893" s="4" t="s">
        <v>20</v>
      </c>
      <c r="D893" s="4" t="s">
        <v>1564</v>
      </c>
      <c r="E893" s="45">
        <v>498761425440</v>
      </c>
      <c r="F893" s="45">
        <v>457655000000</v>
      </c>
      <c r="G893" s="45">
        <v>539657000000</v>
      </c>
      <c r="H893" s="45">
        <v>662204000000</v>
      </c>
      <c r="I893" s="43">
        <v>14793000000</v>
      </c>
      <c r="J893" s="43">
        <v>27617000000</v>
      </c>
      <c r="K893" s="43">
        <v>30834000000</v>
      </c>
      <c r="L893" s="45">
        <v>31746000000</v>
      </c>
      <c r="M893" s="45">
        <v>155066000</v>
      </c>
      <c r="N893" s="45">
        <v>138782000</v>
      </c>
      <c r="O893" s="45">
        <v>129046000</v>
      </c>
      <c r="P893" s="45">
        <v>101145000000</v>
      </c>
      <c r="Q893" s="45">
        <v>54944000000</v>
      </c>
      <c r="R893" s="45">
        <v>195073000000</v>
      </c>
      <c r="S893" s="45">
        <v>30133000000</v>
      </c>
      <c r="T893" s="45">
        <v>599248695000</v>
      </c>
      <c r="U893" s="1">
        <v>18.928241572415001</v>
      </c>
      <c r="V893" s="8">
        <v>3</v>
      </c>
      <c r="W893" s="1">
        <v>1.51987767584098</v>
      </c>
      <c r="X893" s="11">
        <f t="shared" ref="X893:X918" si="376">IF(AX893&lt;-5%,1,0)</f>
        <v>0</v>
      </c>
      <c r="Y893" s="5">
        <f t="shared" si="351"/>
        <v>0</v>
      </c>
      <c r="Z893" s="5"/>
      <c r="AA893" s="5">
        <f t="shared" si="352"/>
        <v>0</v>
      </c>
      <c r="AB893" s="5"/>
      <c r="AC893" s="5"/>
      <c r="AD893" s="5"/>
      <c r="AE893" s="5">
        <f t="shared" si="353"/>
        <v>0</v>
      </c>
      <c r="AF893" s="10"/>
      <c r="AG893" s="12">
        <f t="shared" si="354"/>
        <v>3.2323475106794418E-2</v>
      </c>
      <c r="AH893" s="12">
        <f t="shared" si="355"/>
        <v>5.117509825685574E-2</v>
      </c>
      <c r="AI893" s="12">
        <f t="shared" si="375"/>
        <v>4.7939909755906035E-2</v>
      </c>
      <c r="AJ893" s="12">
        <f t="shared" si="356"/>
        <v>2.197070389592648E-2</v>
      </c>
      <c r="AK893" s="12">
        <f t="shared" si="357"/>
        <v>3.4694953303737064E-2</v>
      </c>
      <c r="AL893" s="12">
        <f t="shared" si="358"/>
        <v>4.5942497503793644E-2</v>
      </c>
      <c r="AM893" s="12">
        <f t="shared" si="359"/>
        <v>2.3494277166438593E-2</v>
      </c>
      <c r="AN893" s="6">
        <f t="shared" si="360"/>
        <v>2951.3561967162368</v>
      </c>
      <c r="AO893" s="6">
        <f t="shared" si="361"/>
        <v>3888.5230073064231</v>
      </c>
      <c r="AP893" s="6">
        <f t="shared" si="362"/>
        <v>5131.5344915766473</v>
      </c>
      <c r="AQ893" s="6">
        <f t="shared" si="363"/>
        <v>95.398088555840729</v>
      </c>
      <c r="AR893" s="6">
        <f t="shared" si="364"/>
        <v>198.99554697295036</v>
      </c>
      <c r="AS893" s="6">
        <f t="shared" si="365"/>
        <v>246.00530043550361</v>
      </c>
      <c r="AT893" s="12">
        <f t="shared" si="366"/>
        <v>3.3072781112722272E-2</v>
      </c>
      <c r="AU893" s="12">
        <f t="shared" si="367"/>
        <v>4.7314452306742583E-2</v>
      </c>
      <c r="AV893" s="12">
        <f t="shared" si="368"/>
        <v>5.7304989919034099E-2</v>
      </c>
      <c r="AW893" s="12">
        <f t="shared" si="369"/>
        <v>3.5977168833246864E-2</v>
      </c>
      <c r="AX893" s="12">
        <f t="shared" si="370"/>
        <v>2.197070389592648E-2</v>
      </c>
      <c r="AY893" s="6">
        <f t="shared" si="371"/>
        <v>321029000000</v>
      </c>
      <c r="AZ893" s="13">
        <f t="shared" si="372"/>
        <v>9.8888262431119936E-2</v>
      </c>
      <c r="BA893" s="14">
        <f t="shared" si="373"/>
        <v>18.876352768852769</v>
      </c>
      <c r="BB893" s="6"/>
      <c r="BC893" s="15"/>
      <c r="BD893" s="13">
        <f>_xlfn.PERCENTRANK.EXC($AX892:$AX$1474,AX893)</f>
        <v>0.91</v>
      </c>
      <c r="BE893" s="13">
        <f>_xlfn.PERCENTRANK.EXC($AZ892:$AZ$1474,AZ893)</f>
        <v>0.69599999999999995</v>
      </c>
      <c r="BF893" s="13">
        <f>1-_xlfn.PERCENTRANK.EXC($BA892:$BA$1474,BA893)</f>
        <v>0.379</v>
      </c>
      <c r="BG893" s="13">
        <v>0</v>
      </c>
      <c r="BH893" s="16">
        <f t="shared" si="374"/>
        <v>0.47280000000000005</v>
      </c>
    </row>
    <row r="894" spans="1:60" collapsed="1">
      <c r="A894" s="4" t="s">
        <v>667</v>
      </c>
      <c r="B894" s="4" t="s">
        <v>668</v>
      </c>
      <c r="C894" s="4" t="s">
        <v>20</v>
      </c>
      <c r="D894" s="4" t="s">
        <v>638</v>
      </c>
      <c r="E894" s="45">
        <v>3885534384.6624298</v>
      </c>
      <c r="F894" s="45">
        <v>17598000000</v>
      </c>
      <c r="G894" s="45">
        <v>13775000000</v>
      </c>
      <c r="H894" s="45">
        <v>17288000000</v>
      </c>
      <c r="I894" s="43">
        <v>228000000</v>
      </c>
      <c r="J894" s="43">
        <v>560000000</v>
      </c>
      <c r="K894" s="43">
        <v>700000000</v>
      </c>
      <c r="L894" s="45">
        <v>510000000</v>
      </c>
      <c r="M894" s="45">
        <v>3291800</v>
      </c>
      <c r="N894" s="45">
        <v>3290300</v>
      </c>
      <c r="O894" s="45">
        <v>3213000</v>
      </c>
      <c r="P894" s="45">
        <v>6225000000</v>
      </c>
      <c r="Q894" s="45">
        <v>4088000000</v>
      </c>
      <c r="R894" s="45">
        <v>4977000000</v>
      </c>
      <c r="S894" s="45">
        <v>3754000000</v>
      </c>
      <c r="T894" s="45">
        <v>5244241172</v>
      </c>
      <c r="U894" s="1">
        <v>8.3594014668549708</v>
      </c>
      <c r="V894" s="8">
        <v>4</v>
      </c>
      <c r="W894" s="1">
        <v>0.93647912885662399</v>
      </c>
      <c r="X894" s="11">
        <f t="shared" si="376"/>
        <v>0</v>
      </c>
      <c r="Y894" s="5">
        <f t="shared" si="351"/>
        <v>0</v>
      </c>
      <c r="Z894" s="5"/>
      <c r="AA894" s="5">
        <f t="shared" si="352"/>
        <v>0</v>
      </c>
      <c r="AB894" s="5"/>
      <c r="AC894" s="5"/>
      <c r="AD894" s="5"/>
      <c r="AE894" s="5">
        <f t="shared" si="353"/>
        <v>0</v>
      </c>
      <c r="AF894" s="10"/>
      <c r="AG894" s="12">
        <f t="shared" si="354"/>
        <v>1.2956017729287419E-2</v>
      </c>
      <c r="AH894" s="12">
        <f t="shared" si="355"/>
        <v>4.0653357531760435E-2</v>
      </c>
      <c r="AI894" s="12">
        <f t="shared" si="375"/>
        <v>2.9500231374363719E-2</v>
      </c>
      <c r="AJ894" s="12">
        <f t="shared" si="356"/>
        <v>-1.0449031210223447E-3</v>
      </c>
      <c r="AK894" s="12">
        <f t="shared" si="357"/>
        <v>3.8585347118625712E-2</v>
      </c>
      <c r="AL894" s="12">
        <f t="shared" si="358"/>
        <v>4.84960146989597E-2</v>
      </c>
      <c r="AM894" s="12">
        <f t="shared" si="359"/>
        <v>-1.546681729378041E-2</v>
      </c>
      <c r="AN894" s="6">
        <f t="shared" si="360"/>
        <v>5346.0113008080689</v>
      </c>
      <c r="AO894" s="6">
        <f t="shared" si="361"/>
        <v>4186.548339057229</v>
      </c>
      <c r="AP894" s="6">
        <f t="shared" si="362"/>
        <v>5380.6411453470273</v>
      </c>
      <c r="AQ894" s="6">
        <f t="shared" si="363"/>
        <v>69.263017194240234</v>
      </c>
      <c r="AR894" s="6">
        <f t="shared" si="364"/>
        <v>170.19724645169134</v>
      </c>
      <c r="AS894" s="6">
        <f t="shared" si="365"/>
        <v>158.73015873015871</v>
      </c>
      <c r="AT894" s="12">
        <f t="shared" si="366"/>
        <v>3.7988434221891687E-4</v>
      </c>
      <c r="AU894" s="12">
        <f t="shared" si="367"/>
        <v>4.2708674115207401E-2</v>
      </c>
      <c r="AV894" s="12">
        <f t="shared" si="368"/>
        <v>4.9991461272753224E-2</v>
      </c>
      <c r="AW894" s="12">
        <f t="shared" si="369"/>
        <v>-1.1558084840982419E-2</v>
      </c>
      <c r="AX894" s="12">
        <f t="shared" si="370"/>
        <v>-1.546681729378041E-2</v>
      </c>
      <c r="AY894" s="6">
        <f t="shared" si="371"/>
        <v>11536000000</v>
      </c>
      <c r="AZ894" s="13">
        <f t="shared" si="372"/>
        <v>4.4209431345353677E-2</v>
      </c>
      <c r="BA894" s="14">
        <f t="shared" si="373"/>
        <v>10.28282582745098</v>
      </c>
      <c r="BB894" s="6"/>
      <c r="BC894" s="15"/>
      <c r="BD894" s="13">
        <f>_xlfn.PERCENTRANK.EXC($AX893:$AX$1474,AX894)</f>
        <v>0.71799999999999997</v>
      </c>
      <c r="BE894" s="13">
        <f>_xlfn.PERCENTRANK.EXC($AZ893:$AZ$1474,AZ894)</f>
        <v>0.3</v>
      </c>
      <c r="BF894" s="13">
        <f>1-_xlfn.PERCENTRANK.EXC($BA893:$BA$1474,BA894)</f>
        <v>0.66599999999999993</v>
      </c>
      <c r="BG894" s="13">
        <v>0</v>
      </c>
      <c r="BH894" s="16">
        <f t="shared" si="374"/>
        <v>0.47</v>
      </c>
    </row>
    <row r="895" spans="1:60" collapsed="1">
      <c r="A895" s="4" t="s">
        <v>499</v>
      </c>
      <c r="B895" s="4" t="s">
        <v>500</v>
      </c>
      <c r="C895" s="4" t="s">
        <v>20</v>
      </c>
      <c r="D895" s="4" t="s">
        <v>466</v>
      </c>
      <c r="E895" s="45">
        <v>46883943560</v>
      </c>
      <c r="F895" s="45">
        <v>16969079000</v>
      </c>
      <c r="G895" s="45">
        <v>11329285000</v>
      </c>
      <c r="H895" s="45">
        <v>24356236000</v>
      </c>
      <c r="I895" s="43">
        <v>673853000</v>
      </c>
      <c r="J895" s="43">
        <v>1260709000</v>
      </c>
      <c r="K895" s="43">
        <v>1805611000</v>
      </c>
      <c r="L895" s="45">
        <v>2806458000</v>
      </c>
      <c r="M895" s="45">
        <v>10199820</v>
      </c>
      <c r="N895" s="45">
        <v>11500000</v>
      </c>
      <c r="O895" s="45">
        <v>13963000</v>
      </c>
      <c r="P895" s="45">
        <v>6365303000</v>
      </c>
      <c r="Q895" s="45">
        <v>17983654000</v>
      </c>
      <c r="R895" s="45">
        <v>6267785000</v>
      </c>
      <c r="S895" s="45">
        <v>6076438000</v>
      </c>
      <c r="T895" s="45">
        <v>52420066190.000099</v>
      </c>
      <c r="U895" s="1">
        <v>18.552505873158999</v>
      </c>
      <c r="V895" s="8">
        <v>2</v>
      </c>
      <c r="W895" s="1">
        <v>1.3688890566620799</v>
      </c>
      <c r="X895" s="11">
        <f t="shared" si="376"/>
        <v>0</v>
      </c>
      <c r="Y895" s="5">
        <f t="shared" si="351"/>
        <v>0</v>
      </c>
      <c r="Z895" s="5"/>
      <c r="AA895" s="5">
        <f t="shared" si="352"/>
        <v>0</v>
      </c>
      <c r="AB895" s="5"/>
      <c r="AC895" s="5"/>
      <c r="AD895" s="5"/>
      <c r="AE895" s="5">
        <f t="shared" si="353"/>
        <v>0</v>
      </c>
      <c r="AF895" s="10"/>
      <c r="AG895" s="12">
        <f t="shared" si="354"/>
        <v>3.9710640748387108E-2</v>
      </c>
      <c r="AH895" s="12">
        <f t="shared" si="355"/>
        <v>0.1112787788461496</v>
      </c>
      <c r="AI895" s="12">
        <f t="shared" si="375"/>
        <v>0.11522543959583903</v>
      </c>
      <c r="AJ895" s="12">
        <f t="shared" si="356"/>
        <v>2.1486108300822648E-2</v>
      </c>
      <c r="AK895" s="12">
        <f t="shared" si="357"/>
        <v>0.13606002541318518</v>
      </c>
      <c r="AL895" s="12">
        <f t="shared" si="358"/>
        <v>8.7543581162997874E-2</v>
      </c>
      <c r="AM895" s="12">
        <f t="shared" si="359"/>
        <v>0.14267821841920214</v>
      </c>
      <c r="AN895" s="6">
        <f t="shared" si="360"/>
        <v>1663.6645548646936</v>
      </c>
      <c r="AO895" s="6">
        <f t="shared" si="361"/>
        <v>985.1552173913044</v>
      </c>
      <c r="AP895" s="6">
        <f t="shared" si="362"/>
        <v>1744.3411874239061</v>
      </c>
      <c r="AQ895" s="6">
        <f t="shared" si="363"/>
        <v>66.065185464057208</v>
      </c>
      <c r="AR895" s="6">
        <f t="shared" si="364"/>
        <v>109.6268695652174</v>
      </c>
      <c r="AS895" s="6">
        <f t="shared" si="365"/>
        <v>200.99248012604744</v>
      </c>
      <c r="AT895" s="12">
        <f t="shared" si="366"/>
        <v>2.789424925543571E-3</v>
      </c>
      <c r="AU895" s="12">
        <f t="shared" si="367"/>
        <v>9.9903191726467222E-2</v>
      </c>
      <c r="AV895" s="12">
        <f t="shared" si="368"/>
        <v>6.7637820498621215E-2</v>
      </c>
      <c r="AW895" s="12">
        <f t="shared" si="369"/>
        <v>0.10631075070041529</v>
      </c>
      <c r="AX895" s="12">
        <f t="shared" si="370"/>
        <v>2.789424925543571E-3</v>
      </c>
      <c r="AY895" s="6">
        <f t="shared" si="371"/>
        <v>24540304000</v>
      </c>
      <c r="AZ895" s="13">
        <f t="shared" si="372"/>
        <v>0.11436117498788931</v>
      </c>
      <c r="BA895" s="14">
        <f t="shared" si="373"/>
        <v>18.678371880142194</v>
      </c>
      <c r="BB895" s="6"/>
      <c r="BC895" s="15"/>
      <c r="BD895" s="13">
        <f>_xlfn.PERCENTRANK.EXC($AX894:$AX$1474,AX895)</f>
        <v>0.81699999999999995</v>
      </c>
      <c r="BE895" s="13">
        <f>_xlfn.PERCENTRANK.EXC($AZ894:$AZ$1474,AZ895)</f>
        <v>0.75900000000000001</v>
      </c>
      <c r="BF895" s="13">
        <f>1-_xlfn.PERCENTRANK.EXC($BA894:$BA$1474,BA895)</f>
        <v>0.38500000000000001</v>
      </c>
      <c r="BG895" s="13">
        <v>0</v>
      </c>
      <c r="BH895" s="16">
        <f t="shared" si="374"/>
        <v>0.46920000000000006</v>
      </c>
    </row>
    <row r="896" spans="1:60" collapsed="1">
      <c r="A896" s="4" t="s">
        <v>703</v>
      </c>
      <c r="B896" s="4" t="s">
        <v>704</v>
      </c>
      <c r="C896" s="4" t="s">
        <v>20</v>
      </c>
      <c r="D896" s="4" t="s">
        <v>638</v>
      </c>
      <c r="E896" s="45">
        <v>21962126700</v>
      </c>
      <c r="F896" s="45">
        <v>69193000000</v>
      </c>
      <c r="G896" s="45">
        <v>64993000000</v>
      </c>
      <c r="H896" s="45">
        <v>67135000000</v>
      </c>
      <c r="I896" s="43">
        <v>3691000000</v>
      </c>
      <c r="J896" s="43">
        <v>869000000</v>
      </c>
      <c r="K896" s="43">
        <v>141000000</v>
      </c>
      <c r="L896" s="45">
        <v>3109000000</v>
      </c>
      <c r="M896" s="45">
        <v>15429090</v>
      </c>
      <c r="N896" s="45">
        <v>16214500</v>
      </c>
      <c r="O896" s="45">
        <v>16106440</v>
      </c>
      <c r="P896" s="45">
        <v>16282000000</v>
      </c>
      <c r="Q896" s="45">
        <v>17061000000</v>
      </c>
      <c r="R896" s="45">
        <v>31890000000</v>
      </c>
      <c r="S896" s="45">
        <v>12997000000</v>
      </c>
      <c r="T896" s="45">
        <v>40593272636</v>
      </c>
      <c r="U896" s="1">
        <v>5.6606112576469299</v>
      </c>
      <c r="V896" s="8">
        <v>3</v>
      </c>
      <c r="W896" s="1">
        <v>3.38900166082303</v>
      </c>
      <c r="X896" s="11">
        <f t="shared" si="376"/>
        <v>0</v>
      </c>
      <c r="Y896" s="5">
        <f t="shared" si="351"/>
        <v>0</v>
      </c>
      <c r="Z896" s="5"/>
      <c r="AA896" s="5">
        <f t="shared" si="352"/>
        <v>0</v>
      </c>
      <c r="AB896" s="5"/>
      <c r="AC896" s="5"/>
      <c r="AD896" s="5"/>
      <c r="AE896" s="5">
        <f t="shared" si="353"/>
        <v>0</v>
      </c>
      <c r="AF896" s="10"/>
      <c r="AG896" s="12">
        <f t="shared" si="354"/>
        <v>5.3343546312488256E-2</v>
      </c>
      <c r="AH896" s="12">
        <f t="shared" si="355"/>
        <v>1.3370670687612511E-2</v>
      </c>
      <c r="AI896" s="12">
        <f t="shared" si="375"/>
        <v>4.630967453638192E-2</v>
      </c>
      <c r="AJ896" s="12">
        <f t="shared" si="356"/>
        <v>-1.7745520827300298E-3</v>
      </c>
      <c r="AK896" s="12">
        <f t="shared" si="357"/>
        <v>5.4189539925189045E-3</v>
      </c>
      <c r="AL896" s="12">
        <f t="shared" si="358"/>
        <v>-1.0043127156315168E-2</v>
      </c>
      <c r="AM896" s="12">
        <f t="shared" si="359"/>
        <v>0.23670701503536429</v>
      </c>
      <c r="AN896" s="6">
        <f t="shared" si="360"/>
        <v>4484.5807497396154</v>
      </c>
      <c r="AO896" s="6">
        <f t="shared" si="361"/>
        <v>4008.3258811557557</v>
      </c>
      <c r="AP896" s="6">
        <f t="shared" si="362"/>
        <v>4168.2084930003157</v>
      </c>
      <c r="AQ896" s="6">
        <f t="shared" si="363"/>
        <v>239.22344091582849</v>
      </c>
      <c r="AR896" s="6">
        <f t="shared" si="364"/>
        <v>53.594005365567853</v>
      </c>
      <c r="AS896" s="6">
        <f t="shared" si="365"/>
        <v>193.02837871062758</v>
      </c>
      <c r="AT896" s="12">
        <f t="shared" si="366"/>
        <v>-4.29420561311189E-3</v>
      </c>
      <c r="AU896" s="12">
        <f t="shared" si="367"/>
        <v>6.5400696927260249E-3</v>
      </c>
      <c r="AV896" s="12">
        <f t="shared" si="368"/>
        <v>-1.2541909705678922E-2</v>
      </c>
      <c r="AW896" s="12">
        <f t="shared" si="369"/>
        <v>0.2380860338469819</v>
      </c>
      <c r="AX896" s="12">
        <f t="shared" si="370"/>
        <v>-1.2541909705678922E-2</v>
      </c>
      <c r="AY896" s="6">
        <f t="shared" si="371"/>
        <v>52236000000</v>
      </c>
      <c r="AZ896" s="13">
        <f t="shared" si="372"/>
        <v>5.9518339842254381E-2</v>
      </c>
      <c r="BA896" s="14">
        <f t="shared" si="373"/>
        <v>13.056697534898682</v>
      </c>
      <c r="BB896" s="6"/>
      <c r="BC896" s="15"/>
      <c r="BD896" s="13">
        <f>_xlfn.PERCENTRANK.EXC($AX895:$AX$1474,AX896)</f>
        <v>0.73099999999999998</v>
      </c>
      <c r="BE896" s="13">
        <f>_xlfn.PERCENTRANK.EXC($AZ895:$AZ$1474,AZ896)</f>
        <v>0.435</v>
      </c>
      <c r="BF896" s="13">
        <f>1-_xlfn.PERCENTRANK.EXC($BA895:$BA$1474,BA896)</f>
        <v>0.59099999999999997</v>
      </c>
      <c r="BG896" s="13">
        <v>0</v>
      </c>
      <c r="BH896" s="16">
        <f t="shared" si="374"/>
        <v>0.46960000000000002</v>
      </c>
    </row>
    <row r="897" spans="1:60" collapsed="1">
      <c r="A897" s="4" t="s">
        <v>1010</v>
      </c>
      <c r="B897" s="4" t="s">
        <v>1011</v>
      </c>
      <c r="C897" s="4" t="s">
        <v>20</v>
      </c>
      <c r="D897" s="4" t="s">
        <v>803</v>
      </c>
      <c r="E897" s="45">
        <v>44209087200</v>
      </c>
      <c r="F897" s="45">
        <v>37566000000</v>
      </c>
      <c r="G897" s="45">
        <v>42024000000</v>
      </c>
      <c r="H897" s="45">
        <v>39320000000</v>
      </c>
      <c r="I897" s="43">
        <v>3309000000</v>
      </c>
      <c r="J897" s="43">
        <v>2608000000</v>
      </c>
      <c r="K897" s="43">
        <v>-990000000</v>
      </c>
      <c r="L897" s="45">
        <v>2506000000</v>
      </c>
      <c r="M897" s="45">
        <v>64743000</v>
      </c>
      <c r="N897" s="45">
        <v>56100000</v>
      </c>
      <c r="O897" s="45">
        <v>54358000</v>
      </c>
      <c r="P897" s="45">
        <v>9953000000</v>
      </c>
      <c r="Q897" s="45">
        <v>7220000000</v>
      </c>
      <c r="R897" s="45">
        <v>25061000000</v>
      </c>
      <c r="S897" s="45">
        <v>1477000000</v>
      </c>
      <c r="T897" s="45">
        <v>32910527600</v>
      </c>
      <c r="U897" s="1">
        <v>19.5459648416393</v>
      </c>
      <c r="V897" s="8">
        <v>3</v>
      </c>
      <c r="W897" s="1"/>
      <c r="X897" s="11">
        <f t="shared" si="376"/>
        <v>0</v>
      </c>
      <c r="Y897" s="5">
        <f t="shared" si="351"/>
        <v>0</v>
      </c>
      <c r="Z897" s="5"/>
      <c r="AA897" s="5">
        <f t="shared" si="352"/>
        <v>0</v>
      </c>
      <c r="AB897" s="5"/>
      <c r="AC897" s="5"/>
      <c r="AD897" s="5"/>
      <c r="AE897" s="5">
        <f t="shared" si="353"/>
        <v>0</v>
      </c>
      <c r="AF897" s="10"/>
      <c r="AG897" s="12">
        <f t="shared" si="354"/>
        <v>8.8084970452004474E-2</v>
      </c>
      <c r="AH897" s="12">
        <f t="shared" si="355"/>
        <v>6.2059775366457265E-2</v>
      </c>
      <c r="AI897" s="12">
        <f t="shared" si="375"/>
        <v>6.3733468972533056E-2</v>
      </c>
      <c r="AJ897" s="12">
        <f t="shared" si="356"/>
        <v>2.6879536921353697E-3</v>
      </c>
      <c r="AK897" s="12">
        <f t="shared" si="357"/>
        <v>-1.1023390268361966E-2</v>
      </c>
      <c r="AL897" s="12">
        <f t="shared" si="358"/>
        <v>-1.6217537173042196E-2</v>
      </c>
      <c r="AM897" s="12">
        <f t="shared" si="359"/>
        <v>-6.6272402666692765E-3</v>
      </c>
      <c r="AN897" s="6">
        <f t="shared" si="360"/>
        <v>580.23261201983223</v>
      </c>
      <c r="AO897" s="6">
        <f t="shared" si="361"/>
        <v>749.09090909090912</v>
      </c>
      <c r="AP897" s="6">
        <f t="shared" si="362"/>
        <v>723.35258839545236</v>
      </c>
      <c r="AQ897" s="6">
        <f t="shared" si="363"/>
        <v>51.109772485056297</v>
      </c>
      <c r="AR897" s="6">
        <f t="shared" si="364"/>
        <v>46.48841354723708</v>
      </c>
      <c r="AS897" s="6">
        <f t="shared" si="365"/>
        <v>46.101769748703035</v>
      </c>
      <c r="AT897" s="12">
        <f t="shared" si="366"/>
        <v>1.3053146325881393E-2</v>
      </c>
      <c r="AU897" s="12">
        <f t="shared" si="367"/>
        <v>-5.8103165547566116E-3</v>
      </c>
      <c r="AV897" s="12">
        <f t="shared" si="368"/>
        <v>-6.0477782771122257E-3</v>
      </c>
      <c r="AW897" s="12">
        <f t="shared" si="369"/>
        <v>-1.3909936551517177E-3</v>
      </c>
      <c r="AX897" s="12">
        <f t="shared" si="370"/>
        <v>-1.6217537173042196E-2</v>
      </c>
      <c r="AY897" s="6">
        <f t="shared" si="371"/>
        <v>40757000000</v>
      </c>
      <c r="AZ897" s="13">
        <f t="shared" si="372"/>
        <v>6.1486370439433703E-2</v>
      </c>
      <c r="BA897" s="14">
        <f t="shared" si="373"/>
        <v>13.13269257781325</v>
      </c>
      <c r="BB897" s="6"/>
      <c r="BC897" s="15"/>
      <c r="BD897" s="13">
        <f>_xlfn.PERCENTRANK.EXC($AX896:$AX$1474,AX897)</f>
        <v>0.71299999999999997</v>
      </c>
      <c r="BE897" s="13">
        <f>_xlfn.PERCENTRANK.EXC($AZ896:$AZ$1474,AZ897)</f>
        <v>0.46200000000000002</v>
      </c>
      <c r="BF897" s="13">
        <f>1-_xlfn.PERCENTRANK.EXC($BA896:$BA$1474,BA897)</f>
        <v>0.58299999999999996</v>
      </c>
      <c r="BG897" s="13">
        <v>0</v>
      </c>
      <c r="BH897" s="16">
        <f t="shared" si="374"/>
        <v>0.46820000000000001</v>
      </c>
    </row>
    <row r="898" spans="1:60" collapsed="1">
      <c r="A898" s="4" t="s">
        <v>2863</v>
      </c>
      <c r="B898" s="4" t="s">
        <v>2864</v>
      </c>
      <c r="C898" s="4" t="s">
        <v>20</v>
      </c>
      <c r="D898" s="4" t="s">
        <v>2852</v>
      </c>
      <c r="E898" s="45">
        <v>57800535600</v>
      </c>
      <c r="F898" s="45">
        <v>121214000000</v>
      </c>
      <c r="G898" s="45">
        <v>102143000000</v>
      </c>
      <c r="H898" s="45">
        <v>135451000000</v>
      </c>
      <c r="I898" s="43">
        <v>2040000000</v>
      </c>
      <c r="J898" s="43">
        <v>1370000000</v>
      </c>
      <c r="K898" s="43">
        <v>1519000000</v>
      </c>
      <c r="L898" s="45">
        <v>3572000000</v>
      </c>
      <c r="M898" s="45">
        <v>95970020</v>
      </c>
      <c r="N898" s="45">
        <v>95893630</v>
      </c>
      <c r="O898" s="45">
        <v>96114530</v>
      </c>
      <c r="P898" s="45">
        <v>38290000000</v>
      </c>
      <c r="Q898" s="45">
        <v>13498000000</v>
      </c>
      <c r="R898" s="45">
        <v>41656000000</v>
      </c>
      <c r="S898" s="45">
        <v>36982000000</v>
      </c>
      <c r="T898" s="45">
        <v>54843204052</v>
      </c>
      <c r="U898" s="1">
        <v>7.1274149742016002</v>
      </c>
      <c r="V898" s="8">
        <v>3</v>
      </c>
      <c r="W898" s="1"/>
      <c r="X898" s="11">
        <f t="shared" si="376"/>
        <v>0</v>
      </c>
      <c r="Y898" s="5">
        <f t="shared" ref="Y898:Y961" si="377">IF(V898&gt;6,1,0)</f>
        <v>0</v>
      </c>
      <c r="Z898" s="5"/>
      <c r="AA898" s="5">
        <f t="shared" ref="AA898:AA961" si="378">IF(W898&gt;3.5,1,0)</f>
        <v>0</v>
      </c>
      <c r="AB898" s="5"/>
      <c r="AC898" s="5"/>
      <c r="AD898" s="5"/>
      <c r="AE898" s="5">
        <f t="shared" ref="AE898:AE961" si="379">SUM(X898:AD898)</f>
        <v>0</v>
      </c>
      <c r="AF898" s="10"/>
      <c r="AG898" s="12">
        <f t="shared" ref="AG898:AG961" si="380">I898/F898</f>
        <v>1.6829739139043346E-2</v>
      </c>
      <c r="AH898" s="12">
        <f t="shared" ref="AH898:AH961" si="381">J898/G898</f>
        <v>1.3412568653750135E-2</v>
      </c>
      <c r="AI898" s="12">
        <f t="shared" si="375"/>
        <v>2.6371160050497965E-2</v>
      </c>
      <c r="AJ898" s="12">
        <f t="shared" ref="AJ898:AJ961" si="382">(H898/F898)^(1/17)-1</f>
        <v>6.5538757827448002E-3</v>
      </c>
      <c r="AK898" s="12">
        <f t="shared" ref="AK898:AK961" si="383">(H898/G898)^(1/6)-1</f>
        <v>4.816326381010394E-2</v>
      </c>
      <c r="AL898" s="12">
        <f t="shared" ref="AL898:AL961" si="384">((H898*AI898)/(F898*AG898))^(1/17)-1</f>
        <v>3.3500434847251181E-2</v>
      </c>
      <c r="AM898" s="12">
        <f t="shared" ref="AM898:AM961" si="385">((H898*AI898)/(G898*AH898))^(1/6)-1</f>
        <v>0.17318134127196561</v>
      </c>
      <c r="AN898" s="6">
        <f t="shared" ref="AN898:AN961" si="386">F898/M898</f>
        <v>1263.0402702844076</v>
      </c>
      <c r="AO898" s="6">
        <f t="shared" ref="AO898:AO961" si="387">G898/N898</f>
        <v>1065.1698136779262</v>
      </c>
      <c r="AP898" s="6">
        <f t="shared" ref="AP898:AP961" si="388">H898/O898</f>
        <v>1409.2666322147129</v>
      </c>
      <c r="AQ898" s="6">
        <f t="shared" ref="AQ898:AQ961" si="389">AN898*AG898</f>
        <v>21.256638270993381</v>
      </c>
      <c r="AR898" s="6">
        <f t="shared" ref="AR898:AR961" si="390">AO898*AH898</f>
        <v>14.286663253857425</v>
      </c>
      <c r="AS898" s="6">
        <f t="shared" ref="AS898:AS961" si="391">AP898*AI898</f>
        <v>37.163995911960441</v>
      </c>
      <c r="AT898" s="12">
        <f t="shared" ref="AT898:AT961" si="392">(AP898/AN898)^(1/17)-1</f>
        <v>6.4647908146306943E-3</v>
      </c>
      <c r="AU898" s="12">
        <f t="shared" ref="AU898:AU961" si="393">(AP898/AO898)^(1/6)-1</f>
        <v>4.7761379889833533E-2</v>
      </c>
      <c r="AV898" s="12">
        <f t="shared" ref="AV898:AV961" si="394">(AS898/AQ898)^(1/17)-1</f>
        <v>3.340896497614021E-2</v>
      </c>
      <c r="AW898" s="12">
        <f t="shared" ref="AW898:AW961" si="395">(AS898/AR898)^(1/6)-1</f>
        <v>0.17273152325897345</v>
      </c>
      <c r="AX898" s="12">
        <f t="shared" ref="AX898:AX961" si="396">MIN(AJ898:AM898,AT898:AW898)</f>
        <v>6.4647908146306943E-3</v>
      </c>
      <c r="AY898" s="6">
        <f t="shared" ref="AY898:AY961" si="397">MAX(P898,0)+MAX(Q898,0)+MAX(R898,0)-MAX(S898,0)</f>
        <v>56462000000</v>
      </c>
      <c r="AZ898" s="13">
        <f t="shared" ref="AZ898:AZ961" si="398">IF(AY898&gt;0,(H898*AI898)/AY898,1000%)</f>
        <v>6.3263788034430238E-2</v>
      </c>
      <c r="BA898" s="14">
        <f t="shared" ref="BA898:BA961" si="399">IF(AI898&gt;0,T898/(H898*AI898),100000)</f>
        <v>15.353640552071669</v>
      </c>
      <c r="BB898" s="6"/>
      <c r="BC898" s="15"/>
      <c r="BD898" s="13">
        <f>_xlfn.PERCENTRANK.EXC($AX897:$AX$1474,AX898)</f>
        <v>0.83699999999999997</v>
      </c>
      <c r="BE898" s="13">
        <f>_xlfn.PERCENTRANK.EXC($AZ897:$AZ$1474,AZ898)</f>
        <v>0.48</v>
      </c>
      <c r="BF898" s="13">
        <f>1-_xlfn.PERCENTRANK.EXC($BA897:$BA$1474,BA898)</f>
        <v>0.51200000000000001</v>
      </c>
      <c r="BG898" s="13">
        <v>0</v>
      </c>
      <c r="BH898" s="16">
        <f t="shared" ref="BH898:BH961" si="400">IF(AE898=0,20%*BD898+20%*BE898+40%*BF898+20%*BG898,0)</f>
        <v>0.46819999999999995</v>
      </c>
    </row>
    <row r="899" spans="1:60" collapsed="1">
      <c r="A899" s="4" t="s">
        <v>2598</v>
      </c>
      <c r="B899" s="4" t="s">
        <v>2599</v>
      </c>
      <c r="C899" s="4" t="s">
        <v>20</v>
      </c>
      <c r="D899" s="4" t="s">
        <v>2543</v>
      </c>
      <c r="E899" s="45">
        <v>1816824451215</v>
      </c>
      <c r="F899" s="45">
        <v>458587000000</v>
      </c>
      <c r="G899" s="45">
        <v>581586000000</v>
      </c>
      <c r="H899" s="45">
        <v>1186683000000</v>
      </c>
      <c r="I899" s="43">
        <v>34576000000</v>
      </c>
      <c r="J899" s="43">
        <v>53664000000</v>
      </c>
      <c r="K899" s="43">
        <v>88846000000</v>
      </c>
      <c r="L899" s="45">
        <v>119524000000</v>
      </c>
      <c r="M899" s="45">
        <v>402484870</v>
      </c>
      <c r="N899" s="45">
        <v>432766000</v>
      </c>
      <c r="O899" s="45">
        <v>432812000</v>
      </c>
      <c r="P899" s="45">
        <v>243541000000</v>
      </c>
      <c r="Q899" s="45">
        <v>97612000000</v>
      </c>
      <c r="R899" s="45">
        <v>776148000000</v>
      </c>
      <c r="S899" s="45">
        <v>128197000000</v>
      </c>
      <c r="T899" s="45">
        <v>2591892087876</v>
      </c>
      <c r="U899" s="1">
        <v>18.550683571223001</v>
      </c>
      <c r="V899" s="8">
        <v>2</v>
      </c>
      <c r="W899" s="1">
        <v>2.8809443088328401</v>
      </c>
      <c r="X899" s="11">
        <f t="shared" si="376"/>
        <v>0</v>
      </c>
      <c r="Y899" s="5">
        <f t="shared" si="377"/>
        <v>0</v>
      </c>
      <c r="Z899" s="5"/>
      <c r="AA899" s="5">
        <f t="shared" si="378"/>
        <v>0</v>
      </c>
      <c r="AB899" s="5"/>
      <c r="AC899" s="5"/>
      <c r="AD899" s="5"/>
      <c r="AE899" s="5">
        <f t="shared" si="379"/>
        <v>0</v>
      </c>
      <c r="AF899" s="10"/>
      <c r="AG899" s="12">
        <f t="shared" si="380"/>
        <v>7.5396816743605904E-2</v>
      </c>
      <c r="AH899" s="12">
        <f t="shared" si="381"/>
        <v>9.2271822224056291E-2</v>
      </c>
      <c r="AI899" s="12">
        <f t="shared" si="375"/>
        <v>0.10072108558056364</v>
      </c>
      <c r="AJ899" s="12">
        <f t="shared" si="382"/>
        <v>5.7520996765107801E-2</v>
      </c>
      <c r="AK899" s="12">
        <f t="shared" si="383"/>
        <v>0.12621194560953031</v>
      </c>
      <c r="AL899" s="12">
        <f t="shared" si="384"/>
        <v>7.5689874326196227E-2</v>
      </c>
      <c r="AM899" s="12">
        <f t="shared" si="385"/>
        <v>0.14277837350296596</v>
      </c>
      <c r="AN899" s="6">
        <f t="shared" si="386"/>
        <v>1139.3894135697574</v>
      </c>
      <c r="AO899" s="6">
        <f t="shared" si="387"/>
        <v>1343.8809888022627</v>
      </c>
      <c r="AP899" s="6">
        <f t="shared" si="388"/>
        <v>2741.7978244595806</v>
      </c>
      <c r="AQ899" s="6">
        <f t="shared" si="389"/>
        <v>85.906334814523589</v>
      </c>
      <c r="AR899" s="6">
        <f t="shared" si="390"/>
        <v>124.00234768905136</v>
      </c>
      <c r="AS899" s="6">
        <f t="shared" si="391"/>
        <v>276.15685332199661</v>
      </c>
      <c r="AT899" s="12">
        <f t="shared" si="392"/>
        <v>5.3011543741650069E-2</v>
      </c>
      <c r="AU899" s="12">
        <f t="shared" si="393"/>
        <v>0.12619199543724036</v>
      </c>
      <c r="AV899" s="12">
        <f t="shared" si="394"/>
        <v>7.1102946056288197E-2</v>
      </c>
      <c r="AW899" s="12">
        <f t="shared" si="395"/>
        <v>0.14275812986629566</v>
      </c>
      <c r="AX899" s="12">
        <f t="shared" si="396"/>
        <v>5.3011543741650069E-2</v>
      </c>
      <c r="AY899" s="6">
        <f t="shared" si="397"/>
        <v>989104000000</v>
      </c>
      <c r="AZ899" s="13">
        <f t="shared" si="398"/>
        <v>0.12084068004982287</v>
      </c>
      <c r="BA899" s="14">
        <f t="shared" si="399"/>
        <v>21.685118368495029</v>
      </c>
      <c r="BB899" s="6"/>
      <c r="BC899" s="15"/>
      <c r="BD899" s="13">
        <f>_xlfn.PERCENTRANK.EXC($AX898:$AX$1474,AX899)</f>
        <v>0.97499999999999998</v>
      </c>
      <c r="BE899" s="13">
        <f>_xlfn.PERCENTRANK.EXC($AZ898:$AZ$1474,AZ899)</f>
        <v>0.78200000000000003</v>
      </c>
      <c r="BF899" s="13">
        <f>1-_xlfn.PERCENTRANK.EXC($BA898:$BA$1474,BA899)</f>
        <v>0.28800000000000003</v>
      </c>
      <c r="BG899" s="13">
        <v>0</v>
      </c>
      <c r="BH899" s="16">
        <f t="shared" si="400"/>
        <v>0.46660000000000007</v>
      </c>
    </row>
    <row r="900" spans="1:60" collapsed="1">
      <c r="A900" s="4" t="s">
        <v>1392</v>
      </c>
      <c r="B900" s="4" t="s">
        <v>1393</v>
      </c>
      <c r="C900" s="4" t="s">
        <v>20</v>
      </c>
      <c r="D900" s="4" t="s">
        <v>1375</v>
      </c>
      <c r="E900" s="45">
        <v>196894305270</v>
      </c>
      <c r="F900" s="45">
        <v>65826000000</v>
      </c>
      <c r="G900" s="45">
        <v>87776000000</v>
      </c>
      <c r="H900" s="45">
        <v>142051000000</v>
      </c>
      <c r="I900" s="43">
        <v>17637000000</v>
      </c>
      <c r="J900" s="43">
        <v>4351000000</v>
      </c>
      <c r="K900" s="43">
        <v>-21305000000</v>
      </c>
      <c r="L900" s="45">
        <v>15269000000</v>
      </c>
      <c r="M900" s="45">
        <v>188204180</v>
      </c>
      <c r="N900" s="45">
        <v>285806860</v>
      </c>
      <c r="O900" s="45">
        <v>286149000</v>
      </c>
      <c r="P900" s="45">
        <v>1679000000</v>
      </c>
      <c r="Q900" s="45">
        <v>3803000000</v>
      </c>
      <c r="R900" s="45">
        <v>116539000000</v>
      </c>
      <c r="S900" s="45">
        <v>394000000</v>
      </c>
      <c r="T900" s="45">
        <v>255776742212</v>
      </c>
      <c r="U900" s="1">
        <v>14.8381559503168</v>
      </c>
      <c r="V900" s="8">
        <v>3</v>
      </c>
      <c r="W900" s="1">
        <v>1.4311359695185999</v>
      </c>
      <c r="X900" s="11">
        <f t="shared" si="376"/>
        <v>0</v>
      </c>
      <c r="Y900" s="5">
        <f t="shared" si="377"/>
        <v>0</v>
      </c>
      <c r="Z900" s="5"/>
      <c r="AA900" s="5">
        <f t="shared" si="378"/>
        <v>0</v>
      </c>
      <c r="AB900" s="5"/>
      <c r="AC900" s="5"/>
      <c r="AD900" s="5"/>
      <c r="AE900" s="11">
        <f t="shared" si="379"/>
        <v>0</v>
      </c>
      <c r="AF900" s="10"/>
      <c r="AG900" s="12">
        <f t="shared" si="380"/>
        <v>0.26793364324127245</v>
      </c>
      <c r="AH900" s="12">
        <f t="shared" si="381"/>
        <v>4.9569358366751734E-2</v>
      </c>
      <c r="AI900" s="12">
        <f t="shared" si="375"/>
        <v>0.10748956360743676</v>
      </c>
      <c r="AJ900" s="12">
        <f t="shared" si="382"/>
        <v>4.6284552854967353E-2</v>
      </c>
      <c r="AK900" s="12">
        <f t="shared" si="383"/>
        <v>8.353950898202922E-2</v>
      </c>
      <c r="AL900" s="12">
        <f t="shared" si="384"/>
        <v>-8.4449825595145356E-3</v>
      </c>
      <c r="AM900" s="12">
        <f t="shared" si="385"/>
        <v>0.23273649092772075</v>
      </c>
      <c r="AN900" s="6">
        <f t="shared" si="386"/>
        <v>349.75843788379194</v>
      </c>
      <c r="AO900" s="6">
        <f t="shared" si="387"/>
        <v>307.1164911856909</v>
      </c>
      <c r="AP900" s="6">
        <f t="shared" si="388"/>
        <v>496.42319211319978</v>
      </c>
      <c r="AQ900" s="6">
        <f t="shared" si="389"/>
        <v>93.712052516580655</v>
      </c>
      <c r="AR900" s="6">
        <f t="shared" si="390"/>
        <v>15.223567411922863</v>
      </c>
      <c r="AS900" s="6">
        <f t="shared" si="391"/>
        <v>53.360312284858587</v>
      </c>
      <c r="AT900" s="12">
        <f t="shared" si="392"/>
        <v>2.0812805883310137E-2</v>
      </c>
      <c r="AU900" s="12">
        <f t="shared" si="393"/>
        <v>8.3323475240254519E-2</v>
      </c>
      <c r="AV900" s="12">
        <f t="shared" si="394"/>
        <v>-3.2584341631388569E-2</v>
      </c>
      <c r="AW900" s="12">
        <f t="shared" si="395"/>
        <v>0.23249071061740456</v>
      </c>
      <c r="AX900" s="12">
        <f t="shared" si="396"/>
        <v>-3.2584341631388569E-2</v>
      </c>
      <c r="AY900" s="6">
        <f t="shared" si="397"/>
        <v>121627000000</v>
      </c>
      <c r="AZ900" s="13">
        <f t="shared" si="398"/>
        <v>0.12553955947281442</v>
      </c>
      <c r="BA900" s="14">
        <f t="shared" si="399"/>
        <v>16.75137482559434</v>
      </c>
      <c r="BB900" s="6"/>
      <c r="BC900" s="15"/>
      <c r="BD900" s="13">
        <f>_xlfn.PERCENTRANK.EXC($AX899:$AX$1474,AX900)</f>
        <v>0.64600000000000002</v>
      </c>
      <c r="BE900" s="13">
        <f>_xlfn.PERCENTRANK.EXC($AZ899:$AZ$1474,AZ900)</f>
        <v>0.78800000000000003</v>
      </c>
      <c r="BF900" s="13">
        <f>1-_xlfn.PERCENTRANK.EXC($BA899:$BA$1474,BA900)</f>
        <v>0.45099999999999996</v>
      </c>
      <c r="BG900" s="13">
        <v>0</v>
      </c>
      <c r="BH900" s="16">
        <f t="shared" si="400"/>
        <v>0.46720000000000006</v>
      </c>
    </row>
    <row r="901" spans="1:60" collapsed="1">
      <c r="A901" s="4" t="s">
        <v>361</v>
      </c>
      <c r="B901" s="4" t="s">
        <v>362</v>
      </c>
      <c r="C901" s="4" t="s">
        <v>20</v>
      </c>
      <c r="D901" s="4" t="s">
        <v>288</v>
      </c>
      <c r="E901" s="45">
        <v>171368623080</v>
      </c>
      <c r="F901" s="45">
        <v>740293000000</v>
      </c>
      <c r="G901" s="45">
        <v>674426000000</v>
      </c>
      <c r="H901" s="45">
        <v>720584000000</v>
      </c>
      <c r="I901" s="43">
        <v>1895000000</v>
      </c>
      <c r="J901" s="43">
        <v>10338000000</v>
      </c>
      <c r="K901" s="43">
        <v>24285000000</v>
      </c>
      <c r="L901" s="45">
        <v>16564000000</v>
      </c>
      <c r="M901" s="45">
        <v>105615000</v>
      </c>
      <c r="N901" s="45">
        <v>98611000</v>
      </c>
      <c r="O901" s="45">
        <v>101400000</v>
      </c>
      <c r="P901" s="45">
        <v>37892000000</v>
      </c>
      <c r="Q901" s="45">
        <v>116061000000</v>
      </c>
      <c r="R901" s="45">
        <v>122126000000</v>
      </c>
      <c r="S901" s="45">
        <v>42764000000</v>
      </c>
      <c r="T901" s="45">
        <v>261629673804</v>
      </c>
      <c r="U901" s="1">
        <v>14.9224382275052</v>
      </c>
      <c r="V901" s="8">
        <v>3</v>
      </c>
      <c r="W901" s="1">
        <v>3.1755438859714999</v>
      </c>
      <c r="X901" s="11">
        <f t="shared" si="376"/>
        <v>0</v>
      </c>
      <c r="Y901" s="5">
        <f t="shared" si="377"/>
        <v>0</v>
      </c>
      <c r="Z901" s="5"/>
      <c r="AA901" s="5">
        <f t="shared" si="378"/>
        <v>0</v>
      </c>
      <c r="AB901" s="5"/>
      <c r="AC901" s="5"/>
      <c r="AD901" s="18"/>
      <c r="AE901" s="11">
        <f t="shared" si="379"/>
        <v>0</v>
      </c>
      <c r="AF901" s="10"/>
      <c r="AG901" s="12">
        <f t="shared" si="380"/>
        <v>2.5597972694595249E-3</v>
      </c>
      <c r="AH901" s="12">
        <f t="shared" si="381"/>
        <v>1.532859053476586E-2</v>
      </c>
      <c r="AI901" s="12">
        <f t="shared" si="375"/>
        <v>2.2986910616944033E-2</v>
      </c>
      <c r="AJ901" s="12">
        <f t="shared" si="382"/>
        <v>-1.586038522937705E-3</v>
      </c>
      <c r="AK901" s="12">
        <f t="shared" si="383"/>
        <v>1.1094431032397045E-2</v>
      </c>
      <c r="AL901" s="12">
        <f t="shared" si="384"/>
        <v>0.13601913722164394</v>
      </c>
      <c r="AM901" s="12">
        <f t="shared" si="385"/>
        <v>8.1736412975815131E-2</v>
      </c>
      <c r="AN901" s="6">
        <f t="shared" si="386"/>
        <v>7009.3547318089286</v>
      </c>
      <c r="AO901" s="6">
        <f t="shared" si="387"/>
        <v>6839.2572836701784</v>
      </c>
      <c r="AP901" s="6">
        <f t="shared" si="388"/>
        <v>7106.3510848126234</v>
      </c>
      <c r="AQ901" s="6">
        <f t="shared" si="389"/>
        <v>17.942527103157698</v>
      </c>
      <c r="AR901" s="6">
        <f t="shared" si="390"/>
        <v>104.83617446329517</v>
      </c>
      <c r="AS901" s="6">
        <f t="shared" si="391"/>
        <v>163.35305719921104</v>
      </c>
      <c r="AT901" s="12">
        <f t="shared" si="392"/>
        <v>8.0875369164545852E-4</v>
      </c>
      <c r="AU901" s="12">
        <f t="shared" si="393"/>
        <v>6.4053875968481666E-3</v>
      </c>
      <c r="AV901" s="12">
        <f t="shared" si="394"/>
        <v>0.13874398872653582</v>
      </c>
      <c r="AW901" s="12">
        <f t="shared" si="395"/>
        <v>7.6719760850573637E-2</v>
      </c>
      <c r="AX901" s="12">
        <f t="shared" si="396"/>
        <v>-1.586038522937705E-3</v>
      </c>
      <c r="AY901" s="6">
        <f t="shared" si="397"/>
        <v>233315000000</v>
      </c>
      <c r="AZ901" s="13">
        <f t="shared" si="398"/>
        <v>7.099414954032103E-2</v>
      </c>
      <c r="BA901" s="14">
        <f t="shared" si="399"/>
        <v>15.795078109393867</v>
      </c>
      <c r="BB901" s="6"/>
      <c r="BC901" s="15"/>
      <c r="BD901" s="13">
        <f>_xlfn.PERCENTRANK.EXC($AX900:$AX$1474,AX901)</f>
        <v>0.80300000000000005</v>
      </c>
      <c r="BE901" s="13">
        <f>_xlfn.PERCENTRANK.EXC($AZ900:$AZ$1474,AZ901)</f>
        <v>0.54300000000000004</v>
      </c>
      <c r="BF901" s="13">
        <f>1-_xlfn.PERCENTRANK.EXC($BA900:$BA$1474,BA901)</f>
        <v>0.49199999999999999</v>
      </c>
      <c r="BG901" s="13">
        <v>0</v>
      </c>
      <c r="BH901" s="16">
        <f t="shared" si="400"/>
        <v>0.46600000000000008</v>
      </c>
    </row>
    <row r="902" spans="1:60" collapsed="1">
      <c r="A902" s="4" t="s">
        <v>2911</v>
      </c>
      <c r="B902" s="4" t="s">
        <v>2912</v>
      </c>
      <c r="C902" s="4" t="s">
        <v>20</v>
      </c>
      <c r="D902" s="4" t="s">
        <v>2852</v>
      </c>
      <c r="E902" s="45">
        <v>124851367200</v>
      </c>
      <c r="F902" s="45">
        <v>280302000000</v>
      </c>
      <c r="G902" s="45">
        <v>422630000000</v>
      </c>
      <c r="H902" s="45">
        <v>541010000000</v>
      </c>
      <c r="I902" s="43">
        <v>22554000000</v>
      </c>
      <c r="J902" s="43">
        <v>13600000000</v>
      </c>
      <c r="K902" s="43">
        <v>227000000</v>
      </c>
      <c r="L902" s="45">
        <v>16560000000</v>
      </c>
      <c r="M902" s="45">
        <v>103844000</v>
      </c>
      <c r="N902" s="45">
        <v>103831000</v>
      </c>
      <c r="O902" s="45">
        <v>103826000</v>
      </c>
      <c r="P902" s="45">
        <v>101486000000</v>
      </c>
      <c r="Q902" s="45">
        <v>85015000000</v>
      </c>
      <c r="R902" s="45">
        <v>150192000000</v>
      </c>
      <c r="S902" s="45">
        <v>60775000000</v>
      </c>
      <c r="T902" s="45">
        <v>208011452812</v>
      </c>
      <c r="U902" s="1">
        <v>5.2742236491976104</v>
      </c>
      <c r="V902" s="8">
        <v>2</v>
      </c>
      <c r="W902" s="1">
        <v>0.87485540014722996</v>
      </c>
      <c r="X902" s="11">
        <f t="shared" si="376"/>
        <v>0</v>
      </c>
      <c r="Y902" s="5">
        <f t="shared" si="377"/>
        <v>0</v>
      </c>
      <c r="Z902" s="5"/>
      <c r="AA902" s="5">
        <f t="shared" si="378"/>
        <v>0</v>
      </c>
      <c r="AB902" s="5"/>
      <c r="AC902" s="5"/>
      <c r="AD902" s="5"/>
      <c r="AE902" s="5">
        <f t="shared" si="379"/>
        <v>0</v>
      </c>
      <c r="AF902" s="10"/>
      <c r="AG902" s="12">
        <f t="shared" si="380"/>
        <v>8.0463214675599887E-2</v>
      </c>
      <c r="AH902" s="12">
        <f t="shared" si="381"/>
        <v>3.2179447743889457E-2</v>
      </c>
      <c r="AI902" s="12">
        <f t="shared" si="375"/>
        <v>3.0609415722445056E-2</v>
      </c>
      <c r="AJ902" s="12">
        <f t="shared" si="382"/>
        <v>3.9438432130467271E-2</v>
      </c>
      <c r="AK902" s="12">
        <f t="shared" si="383"/>
        <v>4.2015458392994809E-2</v>
      </c>
      <c r="AL902" s="12">
        <f t="shared" si="384"/>
        <v>-1.8007785737799265E-2</v>
      </c>
      <c r="AM902" s="12">
        <f t="shared" si="385"/>
        <v>3.336457823676664E-2</v>
      </c>
      <c r="AN902" s="6">
        <f t="shared" si="386"/>
        <v>2699.2604291051962</v>
      </c>
      <c r="AO902" s="6">
        <f t="shared" si="387"/>
        <v>4070.3643420558406</v>
      </c>
      <c r="AP902" s="6">
        <f t="shared" si="388"/>
        <v>5210.7371949222734</v>
      </c>
      <c r="AQ902" s="6">
        <f t="shared" si="389"/>
        <v>217.19117137244328</v>
      </c>
      <c r="AR902" s="6">
        <f t="shared" si="390"/>
        <v>130.98207664377691</v>
      </c>
      <c r="AS902" s="6">
        <f t="shared" si="391"/>
        <v>159.49762101978308</v>
      </c>
      <c r="AT902" s="12">
        <f t="shared" si="392"/>
        <v>3.9449031518761224E-2</v>
      </c>
      <c r="AU902" s="12">
        <f t="shared" si="393"/>
        <v>4.2023821700759134E-2</v>
      </c>
      <c r="AV902" s="12">
        <f t="shared" si="394"/>
        <v>-1.7997772141554624E-2</v>
      </c>
      <c r="AW902" s="12">
        <f t="shared" si="395"/>
        <v>3.3372872111805618E-2</v>
      </c>
      <c r="AX902" s="12">
        <f t="shared" si="396"/>
        <v>-1.8007785737799265E-2</v>
      </c>
      <c r="AY902" s="6">
        <f t="shared" si="397"/>
        <v>275918000000</v>
      </c>
      <c r="AZ902" s="13">
        <f t="shared" si="398"/>
        <v>6.0017831384686755E-2</v>
      </c>
      <c r="BA902" s="14">
        <f t="shared" si="399"/>
        <v>12.561078068357489</v>
      </c>
      <c r="BB902" s="6"/>
      <c r="BC902" s="15"/>
      <c r="BD902" s="13">
        <f>_xlfn.PERCENTRANK.EXC($AX901:$AX$1474,AX902)</f>
        <v>0.70599999999999996</v>
      </c>
      <c r="BE902" s="13">
        <f>_xlfn.PERCENTRANK.EXC($AZ901:$AZ$1474,AZ902)</f>
        <v>0.44500000000000001</v>
      </c>
      <c r="BF902" s="13">
        <f>1-_xlfn.PERCENTRANK.EXC($BA901:$BA$1474,BA902)</f>
        <v>0.59000000000000008</v>
      </c>
      <c r="BG902" s="13">
        <v>0</v>
      </c>
      <c r="BH902" s="16">
        <f t="shared" si="400"/>
        <v>0.46620000000000006</v>
      </c>
    </row>
    <row r="903" spans="1:60" collapsed="1">
      <c r="A903" s="4" t="s">
        <v>1169</v>
      </c>
      <c r="B903" s="4" t="s">
        <v>1170</v>
      </c>
      <c r="C903" s="4" t="s">
        <v>20</v>
      </c>
      <c r="D903" s="4" t="s">
        <v>1136</v>
      </c>
      <c r="E903" s="45">
        <v>31120484384</v>
      </c>
      <c r="F903" s="45">
        <v>29342709000</v>
      </c>
      <c r="G903" s="45">
        <v>24617292000</v>
      </c>
      <c r="H903" s="45">
        <v>34988835000</v>
      </c>
      <c r="I903" s="43">
        <v>1195038000</v>
      </c>
      <c r="J903" s="43">
        <v>1985041000</v>
      </c>
      <c r="K903" s="43">
        <v>1872289000</v>
      </c>
      <c r="L903" s="45">
        <v>1989200000</v>
      </c>
      <c r="M903" s="45">
        <v>15788300</v>
      </c>
      <c r="N903" s="45">
        <v>15900000</v>
      </c>
      <c r="O903" s="45">
        <v>15982000</v>
      </c>
      <c r="P903" s="45">
        <v>7287041000</v>
      </c>
      <c r="Q903" s="45">
        <v>203226000</v>
      </c>
      <c r="R903" s="45">
        <v>14951521000</v>
      </c>
      <c r="S903" s="45">
        <v>1743329000</v>
      </c>
      <c r="T903" s="45">
        <v>35178763200.000099</v>
      </c>
      <c r="U903" s="1">
        <v>15.018447334401101</v>
      </c>
      <c r="V903" s="8">
        <v>3</v>
      </c>
      <c r="W903" s="1">
        <v>0.83791411678930905</v>
      </c>
      <c r="X903" s="11">
        <f t="shared" si="376"/>
        <v>0</v>
      </c>
      <c r="Y903" s="5">
        <f t="shared" si="377"/>
        <v>0</v>
      </c>
      <c r="Z903" s="5"/>
      <c r="AA903" s="5">
        <f t="shared" si="378"/>
        <v>0</v>
      </c>
      <c r="AB903" s="5"/>
      <c r="AC903" s="5"/>
      <c r="AD903" s="5"/>
      <c r="AE903" s="17">
        <f t="shared" si="379"/>
        <v>0</v>
      </c>
      <c r="AF903" s="10"/>
      <c r="AG903" s="12">
        <f t="shared" si="380"/>
        <v>4.0726914478141744E-2</v>
      </c>
      <c r="AH903" s="12">
        <f t="shared" si="381"/>
        <v>8.0636042339669201E-2</v>
      </c>
      <c r="AI903" s="12">
        <f t="shared" si="375"/>
        <v>5.6852421636787852E-2</v>
      </c>
      <c r="AJ903" s="12">
        <f t="shared" si="382"/>
        <v>1.0405821462327269E-2</v>
      </c>
      <c r="AK903" s="12">
        <f t="shared" si="383"/>
        <v>6.0347461162896021E-2</v>
      </c>
      <c r="AL903" s="12">
        <f t="shared" si="384"/>
        <v>3.0427534205245355E-2</v>
      </c>
      <c r="AM903" s="12">
        <f t="shared" si="385"/>
        <v>3.4889068499643905E-4</v>
      </c>
      <c r="AN903" s="6">
        <f t="shared" si="386"/>
        <v>1858.5097192224623</v>
      </c>
      <c r="AO903" s="6">
        <f t="shared" si="387"/>
        <v>1548.257358490566</v>
      </c>
      <c r="AP903" s="6">
        <f t="shared" si="388"/>
        <v>2189.2651107495931</v>
      </c>
      <c r="AQ903" s="6">
        <f t="shared" si="389"/>
        <v>75.691366391568451</v>
      </c>
      <c r="AR903" s="6">
        <f t="shared" si="390"/>
        <v>124.84534591194968</v>
      </c>
      <c r="AS903" s="6">
        <f t="shared" si="391"/>
        <v>124.46502315104492</v>
      </c>
      <c r="AT903" s="12">
        <f t="shared" si="392"/>
        <v>9.6813273641187525E-3</v>
      </c>
      <c r="AU903" s="12">
        <f t="shared" si="393"/>
        <v>5.9438783096544823E-2</v>
      </c>
      <c r="AV903" s="12">
        <f t="shared" si="394"/>
        <v>2.9688683882626687E-2</v>
      </c>
      <c r="AW903" s="12">
        <f t="shared" si="395"/>
        <v>-5.0837085328003795E-4</v>
      </c>
      <c r="AX903" s="12">
        <f t="shared" si="396"/>
        <v>-5.0837085328003795E-4</v>
      </c>
      <c r="AY903" s="6">
        <f t="shared" si="397"/>
        <v>20698459000</v>
      </c>
      <c r="AZ903" s="13">
        <f t="shared" si="398"/>
        <v>9.6103772749459276E-2</v>
      </c>
      <c r="BA903" s="14">
        <f t="shared" si="399"/>
        <v>17.684879951739443</v>
      </c>
      <c r="BB903" s="6"/>
      <c r="BC903" s="15"/>
      <c r="BD903" s="13">
        <f>_xlfn.PERCENTRANK.EXC($AX902:$AX$1474,AX903)</f>
        <v>0.81100000000000005</v>
      </c>
      <c r="BE903" s="13">
        <f>_xlfn.PERCENTRANK.EXC($AZ902:$AZ$1474,AZ903)</f>
        <v>0.68100000000000005</v>
      </c>
      <c r="BF903" s="13">
        <f>1-_xlfn.PERCENTRANK.EXC($BA902:$BA$1474,BA903)</f>
        <v>0.41900000000000004</v>
      </c>
      <c r="BG903" s="13">
        <v>0</v>
      </c>
      <c r="BH903" s="16">
        <f t="shared" si="400"/>
        <v>0.46600000000000003</v>
      </c>
    </row>
    <row r="904" spans="1:60" collapsed="1">
      <c r="A904" s="4" t="s">
        <v>2101</v>
      </c>
      <c r="B904" s="4" t="s">
        <v>2102</v>
      </c>
      <c r="C904" s="4" t="s">
        <v>20</v>
      </c>
      <c r="D904" s="4" t="s">
        <v>2076</v>
      </c>
      <c r="E904" s="45">
        <v>24620763160</v>
      </c>
      <c r="F904" s="45">
        <v>71410746000</v>
      </c>
      <c r="G904" s="45">
        <v>77891242000</v>
      </c>
      <c r="H904" s="45">
        <v>94593598000</v>
      </c>
      <c r="I904" s="43">
        <v>527976000</v>
      </c>
      <c r="J904" s="43">
        <v>2155538000</v>
      </c>
      <c r="K904" s="43">
        <v>1188330000</v>
      </c>
      <c r="L904" s="45">
        <v>1910570000</v>
      </c>
      <c r="M904" s="45">
        <v>6568280</v>
      </c>
      <c r="N904" s="45">
        <v>7673810</v>
      </c>
      <c r="O904" s="45">
        <v>8748370</v>
      </c>
      <c r="P904" s="45">
        <v>2417894000</v>
      </c>
      <c r="Q904" s="45">
        <v>2576536000</v>
      </c>
      <c r="R904" s="45">
        <v>30051386000</v>
      </c>
      <c r="S904" s="45">
        <v>5505801000</v>
      </c>
      <c r="T904" s="45">
        <v>22640066494</v>
      </c>
      <c r="U904" s="1">
        <v>12.8932551512878</v>
      </c>
      <c r="V904" s="8">
        <v>3</v>
      </c>
      <c r="W904" s="1"/>
      <c r="X904" s="11">
        <f t="shared" si="376"/>
        <v>0</v>
      </c>
      <c r="Y904" s="5">
        <f t="shared" si="377"/>
        <v>0</v>
      </c>
      <c r="Z904" s="5"/>
      <c r="AA904" s="5">
        <f t="shared" si="378"/>
        <v>0</v>
      </c>
      <c r="AB904" s="5"/>
      <c r="AC904" s="5"/>
      <c r="AD904" s="5"/>
      <c r="AE904" s="5">
        <f t="shared" si="379"/>
        <v>0</v>
      </c>
      <c r="AF904" s="10"/>
      <c r="AG904" s="12">
        <f t="shared" si="380"/>
        <v>7.3935090945556007E-3</v>
      </c>
      <c r="AH904" s="12">
        <f t="shared" si="381"/>
        <v>2.767368891100748E-2</v>
      </c>
      <c r="AI904" s="12">
        <f t="shared" si="375"/>
        <v>2.0197667076793081E-2</v>
      </c>
      <c r="AJ904" s="12">
        <f t="shared" si="382"/>
        <v>1.6675236841335428E-2</v>
      </c>
      <c r="AK904" s="12">
        <f t="shared" si="383"/>
        <v>3.2909295934824057E-2</v>
      </c>
      <c r="AL904" s="12">
        <f t="shared" si="384"/>
        <v>7.8588561257314504E-2</v>
      </c>
      <c r="AM904" s="12">
        <f t="shared" si="385"/>
        <v>-1.9905666149379275E-2</v>
      </c>
      <c r="AN904" s="6">
        <f t="shared" si="386"/>
        <v>10872.061787865316</v>
      </c>
      <c r="AO904" s="6">
        <f t="shared" si="387"/>
        <v>10150.269813821296</v>
      </c>
      <c r="AP904" s="6">
        <f t="shared" si="388"/>
        <v>10812.711167908994</v>
      </c>
      <c r="AQ904" s="6">
        <f t="shared" si="389"/>
        <v>80.382687705152634</v>
      </c>
      <c r="AR904" s="6">
        <f t="shared" si="390"/>
        <v>280.89540919048034</v>
      </c>
      <c r="AS904" s="6">
        <f t="shared" si="391"/>
        <v>218.39154036694836</v>
      </c>
      <c r="AT904" s="12">
        <f t="shared" si="392"/>
        <v>-3.2194569353294344E-4</v>
      </c>
      <c r="AU904" s="12">
        <f t="shared" si="393"/>
        <v>1.0592728930337358E-2</v>
      </c>
      <c r="AV904" s="12">
        <f t="shared" si="394"/>
        <v>6.0556287044883028E-2</v>
      </c>
      <c r="AW904" s="12">
        <f t="shared" si="395"/>
        <v>-4.108113717880757E-2</v>
      </c>
      <c r="AX904" s="12">
        <f t="shared" si="396"/>
        <v>-4.108113717880757E-2</v>
      </c>
      <c r="AY904" s="6">
        <f t="shared" si="397"/>
        <v>29540015000</v>
      </c>
      <c r="AZ904" s="13">
        <f t="shared" si="398"/>
        <v>6.4677353752190025E-2</v>
      </c>
      <c r="BA904" s="14">
        <f t="shared" si="399"/>
        <v>11.849901596905637</v>
      </c>
      <c r="BB904" s="6"/>
      <c r="BC904" s="15"/>
      <c r="BD904" s="13">
        <f>_xlfn.PERCENTRANK.EXC($AX903:$AX$1474,AX904)</f>
        <v>0.61</v>
      </c>
      <c r="BE904" s="13">
        <f>_xlfn.PERCENTRANK.EXC($AZ903:$AZ$1474,AZ904)</f>
        <v>0.49199999999999999</v>
      </c>
      <c r="BF904" s="13">
        <f>1-_xlfn.PERCENTRANK.EXC($BA903:$BA$1474,BA904)</f>
        <v>0.61299999999999999</v>
      </c>
      <c r="BG904" s="13">
        <v>0</v>
      </c>
      <c r="BH904" s="16">
        <f t="shared" si="400"/>
        <v>0.46560000000000001</v>
      </c>
    </row>
    <row r="905" spans="1:60" collapsed="1">
      <c r="A905" s="4" t="s">
        <v>2195</v>
      </c>
      <c r="B905" s="4" t="s">
        <v>2196</v>
      </c>
      <c r="C905" s="4" t="s">
        <v>20</v>
      </c>
      <c r="D905" s="4" t="s">
        <v>2076</v>
      </c>
      <c r="E905" s="45">
        <v>98967578760</v>
      </c>
      <c r="F905" s="45">
        <v>28860333000</v>
      </c>
      <c r="G905" s="45">
        <v>83399634000</v>
      </c>
      <c r="H905" s="45">
        <v>169059000000</v>
      </c>
      <c r="I905" s="43">
        <v>993900000</v>
      </c>
      <c r="J905" s="43">
        <v>3849084000</v>
      </c>
      <c r="K905" s="43">
        <v>6356251000</v>
      </c>
      <c r="L905" s="45">
        <v>6324000000</v>
      </c>
      <c r="M905" s="45">
        <v>12101600</v>
      </c>
      <c r="N905" s="45">
        <v>14102180</v>
      </c>
      <c r="O905" s="45">
        <v>15182960</v>
      </c>
      <c r="P905" s="45">
        <v>6184000000</v>
      </c>
      <c r="Q905" s="45">
        <v>22490000000</v>
      </c>
      <c r="R905" s="45">
        <v>65104000000</v>
      </c>
      <c r="S905" s="45">
        <v>22192000000</v>
      </c>
      <c r="T905" s="45">
        <v>126782094120</v>
      </c>
      <c r="U905" s="1">
        <v>16.963710112724499</v>
      </c>
      <c r="V905" s="8">
        <v>3</v>
      </c>
      <c r="W905" s="1">
        <v>2.1021102264821798</v>
      </c>
      <c r="X905" s="11">
        <f t="shared" si="376"/>
        <v>0</v>
      </c>
      <c r="Y905" s="5">
        <f t="shared" si="377"/>
        <v>0</v>
      </c>
      <c r="Z905" s="5"/>
      <c r="AA905" s="5">
        <f t="shared" si="378"/>
        <v>0</v>
      </c>
      <c r="AB905" s="5"/>
      <c r="AC905" s="5"/>
      <c r="AD905" s="5"/>
      <c r="AE905" s="17">
        <f t="shared" si="379"/>
        <v>0</v>
      </c>
      <c r="AF905" s="10"/>
      <c r="AG905" s="12">
        <f t="shared" si="380"/>
        <v>3.4438272073991659E-2</v>
      </c>
      <c r="AH905" s="12">
        <f t="shared" si="381"/>
        <v>4.6152288869756912E-2</v>
      </c>
      <c r="AI905" s="12">
        <f t="shared" si="375"/>
        <v>3.740705907405107E-2</v>
      </c>
      <c r="AJ905" s="12">
        <f t="shared" si="382"/>
        <v>0.10958607423982247</v>
      </c>
      <c r="AK905" s="12">
        <f t="shared" si="383"/>
        <v>0.12498230606778016</v>
      </c>
      <c r="AL905" s="12">
        <f t="shared" si="384"/>
        <v>0.1149964396696701</v>
      </c>
      <c r="AM905" s="12">
        <f t="shared" si="385"/>
        <v>8.6273234384409037E-2</v>
      </c>
      <c r="AN905" s="6">
        <f t="shared" si="386"/>
        <v>2384.8361373702651</v>
      </c>
      <c r="AO905" s="6">
        <f t="shared" si="387"/>
        <v>5913.9533036736166</v>
      </c>
      <c r="AP905" s="6">
        <f t="shared" si="388"/>
        <v>11134.785311954982</v>
      </c>
      <c r="AQ905" s="6">
        <f t="shared" si="389"/>
        <v>82.129635750644539</v>
      </c>
      <c r="AR905" s="6">
        <f t="shared" si="390"/>
        <v>272.94248123339798</v>
      </c>
      <c r="AS905" s="6">
        <f t="shared" si="391"/>
        <v>416.5195719411762</v>
      </c>
      <c r="AT905" s="12">
        <f t="shared" si="392"/>
        <v>9.4878875739325519E-2</v>
      </c>
      <c r="AU905" s="12">
        <f t="shared" si="393"/>
        <v>0.11122156115630366</v>
      </c>
      <c r="AV905" s="12">
        <f t="shared" si="394"/>
        <v>0.10021752855472688</v>
      </c>
      <c r="AW905" s="12">
        <f t="shared" si="395"/>
        <v>7.2985977507652677E-2</v>
      </c>
      <c r="AX905" s="12">
        <f t="shared" si="396"/>
        <v>7.2985977507652677E-2</v>
      </c>
      <c r="AY905" s="6">
        <f t="shared" si="397"/>
        <v>71586000000</v>
      </c>
      <c r="AZ905" s="13">
        <f t="shared" si="398"/>
        <v>8.8341295784091861E-2</v>
      </c>
      <c r="BA905" s="14">
        <f t="shared" si="399"/>
        <v>20.047769468690703</v>
      </c>
      <c r="BB905" s="6"/>
      <c r="BC905" s="15"/>
      <c r="BD905" s="13">
        <f>_xlfn.PERCENTRANK.EXC($AX904:$AX$1474,AX905)</f>
        <v>0.98599999999999999</v>
      </c>
      <c r="BE905" s="13">
        <f>_xlfn.PERCENTRANK.EXC($AZ904:$AZ$1474,AZ905)</f>
        <v>0.64800000000000002</v>
      </c>
      <c r="BF905" s="13">
        <f>1-_xlfn.PERCENTRANK.EXC($BA904:$BA$1474,BA905)</f>
        <v>0.34299999999999997</v>
      </c>
      <c r="BG905" s="13">
        <v>0</v>
      </c>
      <c r="BH905" s="16">
        <f t="shared" si="400"/>
        <v>0.46400000000000002</v>
      </c>
    </row>
    <row r="906" spans="1:60" collapsed="1">
      <c r="A906" s="4" t="s">
        <v>2544</v>
      </c>
      <c r="B906" s="4" t="s">
        <v>2545</v>
      </c>
      <c r="C906" s="4" t="s">
        <v>20</v>
      </c>
      <c r="D906" s="4" t="s">
        <v>2543</v>
      </c>
      <c r="E906" s="45">
        <v>415206060854</v>
      </c>
      <c r="F906" s="45">
        <v>381422000000</v>
      </c>
      <c r="G906" s="45">
        <v>440061000000</v>
      </c>
      <c r="H906" s="45">
        <v>538026000000</v>
      </c>
      <c r="I906" s="43">
        <v>33968000000</v>
      </c>
      <c r="J906" s="43">
        <v>59955000000</v>
      </c>
      <c r="K906" s="43">
        <v>26839000000</v>
      </c>
      <c r="L906" s="45">
        <v>45436000000</v>
      </c>
      <c r="M906" s="45">
        <v>361892000</v>
      </c>
      <c r="N906" s="45">
        <v>346660000</v>
      </c>
      <c r="O906" s="45">
        <v>292957000</v>
      </c>
      <c r="P906" s="45">
        <v>101468000000</v>
      </c>
      <c r="Q906" s="45">
        <v>177169000000</v>
      </c>
      <c r="R906" s="45">
        <v>256130000000</v>
      </c>
      <c r="S906" s="45">
        <v>56167000000</v>
      </c>
      <c r="T906" s="45">
        <v>659421118172</v>
      </c>
      <c r="U906" s="1">
        <v>7.2445448727409998</v>
      </c>
      <c r="V906" s="8">
        <v>3</v>
      </c>
      <c r="W906" s="1">
        <v>2.8621455393789699</v>
      </c>
      <c r="X906" s="11">
        <f t="shared" si="376"/>
        <v>0</v>
      </c>
      <c r="Y906" s="5">
        <f t="shared" si="377"/>
        <v>0</v>
      </c>
      <c r="Z906" s="5"/>
      <c r="AA906" s="5">
        <f t="shared" si="378"/>
        <v>0</v>
      </c>
      <c r="AB906" s="5"/>
      <c r="AC906" s="5"/>
      <c r="AD906" s="5"/>
      <c r="AE906" s="17">
        <f t="shared" si="379"/>
        <v>0</v>
      </c>
      <c r="AF906" s="10"/>
      <c r="AG906" s="12">
        <f t="shared" si="380"/>
        <v>8.9056215949787895E-2</v>
      </c>
      <c r="AH906" s="12">
        <f t="shared" si="381"/>
        <v>0.13624247547499097</v>
      </c>
      <c r="AI906" s="12">
        <f t="shared" si="375"/>
        <v>8.4449450398307882E-2</v>
      </c>
      <c r="AJ906" s="12">
        <f t="shared" si="382"/>
        <v>2.0441446401595398E-2</v>
      </c>
      <c r="AK906" s="12">
        <f t="shared" si="383"/>
        <v>3.4066329082280911E-2</v>
      </c>
      <c r="AL906" s="12">
        <f t="shared" si="384"/>
        <v>1.7258162154376588E-2</v>
      </c>
      <c r="AM906" s="12">
        <f t="shared" si="385"/>
        <v>-4.5163276310463574E-2</v>
      </c>
      <c r="AN906" s="6">
        <f t="shared" si="386"/>
        <v>1053.9663767090735</v>
      </c>
      <c r="AO906" s="6">
        <f t="shared" si="387"/>
        <v>1269.4311429065945</v>
      </c>
      <c r="AP906" s="6">
        <f t="shared" si="388"/>
        <v>1836.5357373266384</v>
      </c>
      <c r="AQ906" s="6">
        <f t="shared" si="389"/>
        <v>93.86225724801875</v>
      </c>
      <c r="AR906" s="6">
        <f t="shared" si="390"/>
        <v>172.95044135464144</v>
      </c>
      <c r="AS906" s="6">
        <f t="shared" si="391"/>
        <v>155.09443365408575</v>
      </c>
      <c r="AT906" s="12">
        <f t="shared" si="392"/>
        <v>3.3205299632884211E-2</v>
      </c>
      <c r="AU906" s="12">
        <f t="shared" si="393"/>
        <v>6.3485825493693193E-2</v>
      </c>
      <c r="AV906" s="12">
        <f t="shared" si="394"/>
        <v>2.9982198330930743E-2</v>
      </c>
      <c r="AW906" s="12">
        <f t="shared" si="395"/>
        <v>-1.7997885874630581E-2</v>
      </c>
      <c r="AX906" s="12">
        <f t="shared" si="396"/>
        <v>-4.5163276310463574E-2</v>
      </c>
      <c r="AY906" s="6">
        <f t="shared" si="397"/>
        <v>478600000000</v>
      </c>
      <c r="AZ906" s="13">
        <f t="shared" si="398"/>
        <v>9.4935227747597162E-2</v>
      </c>
      <c r="BA906" s="14">
        <f t="shared" si="399"/>
        <v>14.513185979663703</v>
      </c>
      <c r="BB906" s="6"/>
      <c r="BC906" s="15"/>
      <c r="BD906" s="13">
        <f>_xlfn.PERCENTRANK.EXC($AX905:$AX$1474,AX906)</f>
        <v>0.58399999999999996</v>
      </c>
      <c r="BE906" s="13">
        <f>_xlfn.PERCENTRANK.EXC($AZ905:$AZ$1474,AZ906)</f>
        <v>0.67400000000000004</v>
      </c>
      <c r="BF906" s="13">
        <f>1-_xlfn.PERCENTRANK.EXC($BA905:$BA$1474,BA906)</f>
        <v>0.53299999999999992</v>
      </c>
      <c r="BG906" s="13">
        <v>0</v>
      </c>
      <c r="BH906" s="16">
        <f t="shared" si="400"/>
        <v>0.46479999999999999</v>
      </c>
    </row>
    <row r="907" spans="1:60" collapsed="1">
      <c r="A907" s="4" t="s">
        <v>1739</v>
      </c>
      <c r="B907" s="4" t="s">
        <v>1740</v>
      </c>
      <c r="C907" s="4" t="s">
        <v>20</v>
      </c>
      <c r="D907" s="4" t="s">
        <v>1696</v>
      </c>
      <c r="E907" s="45">
        <v>65196077616</v>
      </c>
      <c r="F907" s="45">
        <v>95040000000</v>
      </c>
      <c r="G907" s="45">
        <v>82134000000</v>
      </c>
      <c r="H907" s="45">
        <v>85456000000</v>
      </c>
      <c r="I907" s="43">
        <v>6333000000</v>
      </c>
      <c r="J907" s="43">
        <v>4268000000</v>
      </c>
      <c r="K907" s="43">
        <v>5671000000</v>
      </c>
      <c r="L907" s="45">
        <v>5100000000</v>
      </c>
      <c r="M907" s="45">
        <v>62402000</v>
      </c>
      <c r="N907" s="45">
        <v>67855000</v>
      </c>
      <c r="O907" s="45">
        <v>62371000</v>
      </c>
      <c r="P907" s="45">
        <v>65497000000</v>
      </c>
      <c r="Q907" s="45">
        <v>20112000000</v>
      </c>
      <c r="R907" s="45">
        <v>16310000000</v>
      </c>
      <c r="S907" s="45">
        <v>15197000000</v>
      </c>
      <c r="T907" s="45">
        <v>68554417320.000099</v>
      </c>
      <c r="U907" s="1">
        <v>14.071756231798799</v>
      </c>
      <c r="V907" s="8">
        <v>1</v>
      </c>
      <c r="W907" s="1">
        <v>0.48417954378219302</v>
      </c>
      <c r="X907" s="11">
        <f t="shared" si="376"/>
        <v>0</v>
      </c>
      <c r="Y907" s="5">
        <f t="shared" si="377"/>
        <v>0</v>
      </c>
      <c r="Z907" s="5"/>
      <c r="AA907" s="5">
        <f t="shared" si="378"/>
        <v>0</v>
      </c>
      <c r="AB907" s="5"/>
      <c r="AC907" s="5"/>
      <c r="AD907" s="5"/>
      <c r="AE907" s="5">
        <f t="shared" si="379"/>
        <v>0</v>
      </c>
      <c r="AF907" s="10"/>
      <c r="AG907" s="12">
        <f t="shared" si="380"/>
        <v>6.6635101010101006E-2</v>
      </c>
      <c r="AH907" s="12">
        <f t="shared" si="381"/>
        <v>5.1963863929675898E-2</v>
      </c>
      <c r="AI907" s="12">
        <f t="shared" si="375"/>
        <v>5.9679835236847036E-2</v>
      </c>
      <c r="AJ907" s="12">
        <f t="shared" si="382"/>
        <v>-6.2332119592777291E-3</v>
      </c>
      <c r="AK907" s="12">
        <f t="shared" si="383"/>
        <v>6.6301433559528E-3</v>
      </c>
      <c r="AL907" s="12">
        <f t="shared" si="384"/>
        <v>-1.2656490101107476E-2</v>
      </c>
      <c r="AM907" s="12">
        <f t="shared" si="385"/>
        <v>3.012745198924982E-2</v>
      </c>
      <c r="AN907" s="6">
        <f t="shared" si="386"/>
        <v>1523.0281080734592</v>
      </c>
      <c r="AO907" s="6">
        <f t="shared" si="387"/>
        <v>1210.4340137056959</v>
      </c>
      <c r="AP907" s="6">
        <f t="shared" si="388"/>
        <v>1370.1239358034984</v>
      </c>
      <c r="AQ907" s="6">
        <f t="shared" si="389"/>
        <v>101.48713182269799</v>
      </c>
      <c r="AR907" s="6">
        <f t="shared" si="390"/>
        <v>62.898828384054234</v>
      </c>
      <c r="AS907" s="6">
        <f t="shared" si="391"/>
        <v>81.768770742813174</v>
      </c>
      <c r="AT907" s="12">
        <f t="shared" si="392"/>
        <v>-6.2041641766913402E-3</v>
      </c>
      <c r="AU907" s="12">
        <f t="shared" si="393"/>
        <v>2.0868466310762113E-2</v>
      </c>
      <c r="AV907" s="12">
        <f t="shared" si="394"/>
        <v>-1.2627630070807805E-2</v>
      </c>
      <c r="AW907" s="12">
        <f t="shared" si="395"/>
        <v>4.4698133627233849E-2</v>
      </c>
      <c r="AX907" s="12">
        <f t="shared" si="396"/>
        <v>-1.2656490101107476E-2</v>
      </c>
      <c r="AY907" s="6">
        <f t="shared" si="397"/>
        <v>86722000000</v>
      </c>
      <c r="AZ907" s="13">
        <f t="shared" si="398"/>
        <v>5.8808606812573508E-2</v>
      </c>
      <c r="BA907" s="14">
        <f t="shared" si="399"/>
        <v>13.442042611764725</v>
      </c>
      <c r="BB907" s="6"/>
      <c r="BC907" s="15"/>
      <c r="BD907" s="13">
        <f>_xlfn.PERCENTRANK.EXC($AX906:$AX$1474,AX907)</f>
        <v>0.73499999999999999</v>
      </c>
      <c r="BE907" s="13">
        <f>_xlfn.PERCENTRANK.EXC($AZ906:$AZ$1474,AZ907)</f>
        <v>0.438</v>
      </c>
      <c r="BF907" s="13">
        <f>1-_xlfn.PERCENTRANK.EXC($BA906:$BA$1474,BA907)</f>
        <v>0.57200000000000006</v>
      </c>
      <c r="BG907" s="13">
        <v>0</v>
      </c>
      <c r="BH907" s="16">
        <f t="shared" si="400"/>
        <v>0.46340000000000003</v>
      </c>
    </row>
    <row r="908" spans="1:60" collapsed="1">
      <c r="A908" s="4" t="s">
        <v>1938</v>
      </c>
      <c r="B908" s="4" t="s">
        <v>1939</v>
      </c>
      <c r="C908" s="4" t="s">
        <v>20</v>
      </c>
      <c r="D908" s="4" t="s">
        <v>1901</v>
      </c>
      <c r="E908" s="45">
        <v>4315875117510</v>
      </c>
      <c r="F908" s="45">
        <v>3855745000000</v>
      </c>
      <c r="G908" s="45">
        <v>4238666000000</v>
      </c>
      <c r="H908" s="45">
        <v>5003694000000</v>
      </c>
      <c r="I908" s="43">
        <v>233002000000</v>
      </c>
      <c r="J908" s="43">
        <v>284673000000</v>
      </c>
      <c r="K908" s="43">
        <v>230195000000</v>
      </c>
      <c r="L908" s="45">
        <v>262352000000</v>
      </c>
      <c r="M908" s="45">
        <v>2146457510</v>
      </c>
      <c r="N908" s="45">
        <v>2146291300</v>
      </c>
      <c r="O908" s="45">
        <v>2111725720</v>
      </c>
      <c r="P908" s="45">
        <v>1346932000000</v>
      </c>
      <c r="Q908" s="45">
        <v>1209254000000</v>
      </c>
      <c r="R908" s="45">
        <v>896313000000</v>
      </c>
      <c r="S908" s="45">
        <v>644456000000</v>
      </c>
      <c r="T908" s="45">
        <v>4374294125265</v>
      </c>
      <c r="U908" s="1">
        <v>15.830414854287101</v>
      </c>
      <c r="V908" s="8">
        <v>2</v>
      </c>
      <c r="W908" s="1"/>
      <c r="X908" s="11">
        <f t="shared" si="376"/>
        <v>0</v>
      </c>
      <c r="Y908" s="5">
        <f t="shared" si="377"/>
        <v>0</v>
      </c>
      <c r="Z908" s="5"/>
      <c r="AA908" s="5">
        <f t="shared" si="378"/>
        <v>0</v>
      </c>
      <c r="AB908" s="5"/>
      <c r="AC908" s="5"/>
      <c r="AD908" s="5"/>
      <c r="AE908" s="11">
        <f t="shared" si="379"/>
        <v>0</v>
      </c>
      <c r="AF908" s="10"/>
      <c r="AG908" s="12">
        <f t="shared" si="380"/>
        <v>6.0429826142548326E-2</v>
      </c>
      <c r="AH908" s="12">
        <f t="shared" si="381"/>
        <v>6.7160988858287016E-2</v>
      </c>
      <c r="AI908" s="12">
        <f t="shared" si="375"/>
        <v>5.2431663487015792E-2</v>
      </c>
      <c r="AJ908" s="12">
        <f t="shared" si="382"/>
        <v>1.5448238366066791E-2</v>
      </c>
      <c r="AK908" s="12">
        <f t="shared" si="383"/>
        <v>2.8040579449179592E-2</v>
      </c>
      <c r="AL908" s="12">
        <f t="shared" si="384"/>
        <v>7.0032367856616151E-3</v>
      </c>
      <c r="AM908" s="12">
        <f t="shared" si="385"/>
        <v>-1.3516822721988619E-2</v>
      </c>
      <c r="AN908" s="6">
        <f t="shared" si="386"/>
        <v>1796.3295252930491</v>
      </c>
      <c r="AO908" s="6">
        <f t="shared" si="387"/>
        <v>1974.8791787955345</v>
      </c>
      <c r="AP908" s="6">
        <f t="shared" si="388"/>
        <v>2369.4810138506054</v>
      </c>
      <c r="AQ908" s="6">
        <f t="shared" si="389"/>
        <v>108.55188090818532</v>
      </c>
      <c r="AR908" s="6">
        <f t="shared" si="390"/>
        <v>132.63483852354989</v>
      </c>
      <c r="AS908" s="6">
        <f t="shared" si="391"/>
        <v>124.23583115708794</v>
      </c>
      <c r="AT908" s="12">
        <f t="shared" si="392"/>
        <v>1.6423137557009859E-2</v>
      </c>
      <c r="AU908" s="12">
        <f t="shared" si="393"/>
        <v>3.082620493633792E-2</v>
      </c>
      <c r="AV908" s="12">
        <f t="shared" si="394"/>
        <v>7.9700282022276969E-3</v>
      </c>
      <c r="AW908" s="12">
        <f t="shared" si="395"/>
        <v>-1.0843803060886392E-2</v>
      </c>
      <c r="AX908" s="12">
        <f t="shared" si="396"/>
        <v>-1.3516822721988619E-2</v>
      </c>
      <c r="AY908" s="6">
        <f t="shared" si="397"/>
        <v>2808043000000</v>
      </c>
      <c r="AZ908" s="13">
        <f t="shared" si="398"/>
        <v>9.3428768718997537E-2</v>
      </c>
      <c r="BA908" s="14">
        <f t="shared" si="399"/>
        <v>16.673378229497011</v>
      </c>
      <c r="BB908" s="6"/>
      <c r="BC908" s="15"/>
      <c r="BD908" s="13">
        <f>_xlfn.PERCENTRANK.EXC($AX907:$AX$1474,AX908)</f>
        <v>0.73199999999999998</v>
      </c>
      <c r="BE908" s="13">
        <f>_xlfn.PERCENTRANK.EXC($AZ907:$AZ$1474,AZ908)</f>
        <v>0.66900000000000004</v>
      </c>
      <c r="BF908" s="13">
        <f>1-_xlfn.PERCENTRANK.EXC($BA907:$BA$1474,BA908)</f>
        <v>0.45599999999999996</v>
      </c>
      <c r="BG908" s="13">
        <v>0</v>
      </c>
      <c r="BH908" s="16">
        <f t="shared" si="400"/>
        <v>0.46260000000000001</v>
      </c>
    </row>
    <row r="909" spans="1:60" collapsed="1">
      <c r="A909" s="4" t="s">
        <v>1670</v>
      </c>
      <c r="B909" s="4" t="s">
        <v>1671</v>
      </c>
      <c r="C909" s="4" t="s">
        <v>20</v>
      </c>
      <c r="D909" s="4" t="s">
        <v>1667</v>
      </c>
      <c r="E909" s="45">
        <v>1521747107330</v>
      </c>
      <c r="F909" s="45">
        <v>74542000000</v>
      </c>
      <c r="G909" s="45">
        <v>87170000000</v>
      </c>
      <c r="H909" s="45">
        <v>125930000000</v>
      </c>
      <c r="I909" s="43">
        <v>9162000000</v>
      </c>
      <c r="J909" s="43">
        <v>13650000000</v>
      </c>
      <c r="K909" s="43">
        <v>34596000000</v>
      </c>
      <c r="L909" s="45">
        <v>50551000000</v>
      </c>
      <c r="M909" s="45">
        <v>217728000</v>
      </c>
      <c r="N909" s="45">
        <v>221492000</v>
      </c>
      <c r="O909" s="45">
        <v>210253000</v>
      </c>
      <c r="P909" s="45">
        <v>25096000000</v>
      </c>
      <c r="Q909" s="45">
        <v>41410000000</v>
      </c>
      <c r="R909" s="45">
        <v>27945000000</v>
      </c>
      <c r="S909" s="45">
        <v>5529000000</v>
      </c>
      <c r="T909" s="45">
        <v>1401013679982</v>
      </c>
      <c r="U909" s="1">
        <v>23.498965027834199</v>
      </c>
      <c r="V909" s="8">
        <v>2</v>
      </c>
      <c r="W909" s="1"/>
      <c r="X909" s="11">
        <f t="shared" si="376"/>
        <v>0</v>
      </c>
      <c r="Y909" s="5">
        <f t="shared" si="377"/>
        <v>0</v>
      </c>
      <c r="Z909" s="5"/>
      <c r="AA909" s="5">
        <f t="shared" si="378"/>
        <v>0</v>
      </c>
      <c r="AB909" s="5"/>
      <c r="AC909" s="5"/>
      <c r="AD909" s="17"/>
      <c r="AE909" s="5">
        <f t="shared" si="379"/>
        <v>0</v>
      </c>
      <c r="AF909" s="10"/>
      <c r="AG909" s="12">
        <f t="shared" si="380"/>
        <v>0.12291057390464437</v>
      </c>
      <c r="AH909" s="12">
        <f t="shared" si="381"/>
        <v>0.15659057015028105</v>
      </c>
      <c r="AI909" s="12">
        <f t="shared" si="375"/>
        <v>0.4014214246009688</v>
      </c>
      <c r="AJ909" s="12">
        <f t="shared" si="382"/>
        <v>3.1325543331294892E-2</v>
      </c>
      <c r="AK909" s="12">
        <f t="shared" si="383"/>
        <v>6.3229520422357188E-2</v>
      </c>
      <c r="AL909" s="12">
        <f t="shared" si="384"/>
        <v>0.1056858026803309</v>
      </c>
      <c r="AM909" s="12">
        <f t="shared" si="385"/>
        <v>0.24384476680684908</v>
      </c>
      <c r="AN909" s="6">
        <f t="shared" si="386"/>
        <v>342.36294826572606</v>
      </c>
      <c r="AO909" s="6">
        <f t="shared" si="387"/>
        <v>393.55823235150706</v>
      </c>
      <c r="AP909" s="6">
        <f t="shared" si="388"/>
        <v>598.94508045069506</v>
      </c>
      <c r="AQ909" s="6">
        <f t="shared" si="389"/>
        <v>42.080026455026463</v>
      </c>
      <c r="AR909" s="6">
        <f t="shared" si="390"/>
        <v>61.627507991259272</v>
      </c>
      <c r="AS909" s="6">
        <f t="shared" si="391"/>
        <v>240.42938745225987</v>
      </c>
      <c r="AT909" s="12">
        <f t="shared" si="392"/>
        <v>3.3447097071136023E-2</v>
      </c>
      <c r="AU909" s="12">
        <f t="shared" si="393"/>
        <v>7.2497611017231067E-2</v>
      </c>
      <c r="AV909" s="12">
        <f t="shared" si="394"/>
        <v>0.10796032391655319</v>
      </c>
      <c r="AW909" s="12">
        <f t="shared" si="395"/>
        <v>0.25468726672177455</v>
      </c>
      <c r="AX909" s="12">
        <f t="shared" si="396"/>
        <v>3.1325543331294892E-2</v>
      </c>
      <c r="AY909" s="6">
        <f t="shared" si="397"/>
        <v>88922000000</v>
      </c>
      <c r="AZ909" s="13">
        <f t="shared" si="398"/>
        <v>0.56848698859674773</v>
      </c>
      <c r="BA909" s="14">
        <f t="shared" si="399"/>
        <v>27.714855887756919</v>
      </c>
      <c r="BB909" s="6"/>
      <c r="BC909" s="15"/>
      <c r="BD909" s="13">
        <f>_xlfn.PERCENTRANK.EXC($AX908:$AX$1474,AX909)</f>
        <v>0.94799999999999995</v>
      </c>
      <c r="BE909" s="13">
        <f>_xlfn.PERCENTRANK.EXC($AZ908:$AZ$1474,AZ909)</f>
        <v>0.97</v>
      </c>
      <c r="BF909" s="13">
        <f>1-_xlfn.PERCENTRANK.EXC($BA908:$BA$1474,BA909)</f>
        <v>0.19399999999999995</v>
      </c>
      <c r="BG909" s="13">
        <v>0</v>
      </c>
      <c r="BH909" s="16">
        <f t="shared" si="400"/>
        <v>0.4612</v>
      </c>
    </row>
    <row r="910" spans="1:60" collapsed="1">
      <c r="A910" s="4" t="s">
        <v>740</v>
      </c>
      <c r="B910" s="4" t="s">
        <v>741</v>
      </c>
      <c r="C910" s="4" t="s">
        <v>20</v>
      </c>
      <c r="D910" s="4" t="s">
        <v>723</v>
      </c>
      <c r="E910" s="45">
        <v>457850247500</v>
      </c>
      <c r="F910" s="45">
        <v>582660000000</v>
      </c>
      <c r="G910" s="45">
        <v>653976000000</v>
      </c>
      <c r="H910" s="45">
        <v>535641000000</v>
      </c>
      <c r="I910" s="43">
        <v>41627000000</v>
      </c>
      <c r="J910" s="43">
        <v>24170000000</v>
      </c>
      <c r="K910" s="43">
        <v>5707000000</v>
      </c>
      <c r="L910" s="45">
        <v>41745000000</v>
      </c>
      <c r="M910" s="45">
        <v>230309000</v>
      </c>
      <c r="N910" s="45">
        <v>231183330</v>
      </c>
      <c r="O910" s="45">
        <v>222391290</v>
      </c>
      <c r="P910" s="45">
        <v>95377000000</v>
      </c>
      <c r="Q910" s="45">
        <v>72436000000</v>
      </c>
      <c r="R910" s="45">
        <v>488334000000</v>
      </c>
      <c r="S910" s="45">
        <v>44532000000</v>
      </c>
      <c r="T910" s="45">
        <v>578209289750</v>
      </c>
      <c r="U910" s="1">
        <v>9.0294575774445391</v>
      </c>
      <c r="V910" s="8">
        <v>4</v>
      </c>
      <c r="W910" s="1">
        <v>2.3194199105877198</v>
      </c>
      <c r="X910" s="11">
        <f t="shared" si="376"/>
        <v>0</v>
      </c>
      <c r="Y910" s="5">
        <f t="shared" si="377"/>
        <v>0</v>
      </c>
      <c r="Z910" s="5"/>
      <c r="AA910" s="5">
        <f t="shared" si="378"/>
        <v>0</v>
      </c>
      <c r="AB910" s="5"/>
      <c r="AC910" s="5"/>
      <c r="AD910" s="5"/>
      <c r="AE910" s="17">
        <f t="shared" si="379"/>
        <v>0</v>
      </c>
      <c r="AF910" s="10"/>
      <c r="AG910" s="12">
        <f t="shared" si="380"/>
        <v>7.1443037105687709E-2</v>
      </c>
      <c r="AH910" s="12">
        <f t="shared" si="381"/>
        <v>3.6958542821143282E-2</v>
      </c>
      <c r="AI910" s="12">
        <f t="shared" ref="AI910:AI973" si="401">L910/H910</f>
        <v>7.7934661461687954E-2</v>
      </c>
      <c r="AJ910" s="12">
        <f t="shared" si="382"/>
        <v>-4.9371640166580022E-3</v>
      </c>
      <c r="AK910" s="12">
        <f t="shared" si="383"/>
        <v>-3.272046305102605E-2</v>
      </c>
      <c r="AL910" s="12">
        <f t="shared" si="384"/>
        <v>1.6652494912716698E-4</v>
      </c>
      <c r="AM910" s="12">
        <f t="shared" si="385"/>
        <v>9.5354346272413348E-2</v>
      </c>
      <c r="AN910" s="6">
        <f t="shared" si="386"/>
        <v>2529.9054748186131</v>
      </c>
      <c r="AO910" s="6">
        <f t="shared" si="387"/>
        <v>2828.819880741401</v>
      </c>
      <c r="AP910" s="6">
        <f t="shared" si="388"/>
        <v>2408.5520615488135</v>
      </c>
      <c r="AQ910" s="6">
        <f t="shared" si="389"/>
        <v>180.74413071134867</v>
      </c>
      <c r="AR910" s="6">
        <f t="shared" si="390"/>
        <v>104.5490606956825</v>
      </c>
      <c r="AS910" s="6">
        <f t="shared" si="391"/>
        <v>187.7096895296574</v>
      </c>
      <c r="AT910" s="12">
        <f t="shared" si="392"/>
        <v>-2.887363389701636E-3</v>
      </c>
      <c r="AU910" s="12">
        <f t="shared" si="393"/>
        <v>-2.644956064972559E-2</v>
      </c>
      <c r="AV910" s="12">
        <f t="shared" si="394"/>
        <v>2.2268390275597127E-3</v>
      </c>
      <c r="AW910" s="12">
        <f t="shared" si="395"/>
        <v>0.10245556152398438</v>
      </c>
      <c r="AX910" s="12">
        <f t="shared" si="396"/>
        <v>-3.272046305102605E-2</v>
      </c>
      <c r="AY910" s="6">
        <f t="shared" si="397"/>
        <v>611615000000</v>
      </c>
      <c r="AZ910" s="13">
        <f t="shared" si="398"/>
        <v>6.8253721704013143E-2</v>
      </c>
      <c r="BA910" s="14">
        <f t="shared" si="399"/>
        <v>13.85098310576117</v>
      </c>
      <c r="BB910" s="6"/>
      <c r="BC910" s="15"/>
      <c r="BD910" s="13">
        <f>_xlfn.PERCENTRANK.EXC($AX909:$AX$1474,AX910)</f>
        <v>0.65200000000000002</v>
      </c>
      <c r="BE910" s="13">
        <f>_xlfn.PERCENTRANK.EXC($AZ909:$AZ$1474,AZ910)</f>
        <v>0.53200000000000003</v>
      </c>
      <c r="BF910" s="13">
        <f>1-_xlfn.PERCENTRANK.EXC($BA909:$BA$1474,BA910)</f>
        <v>0.55600000000000005</v>
      </c>
      <c r="BG910" s="13">
        <v>0</v>
      </c>
      <c r="BH910" s="16">
        <f t="shared" si="400"/>
        <v>0.45920000000000005</v>
      </c>
    </row>
    <row r="911" spans="1:60" collapsed="1">
      <c r="A911" s="4" t="s">
        <v>2093</v>
      </c>
      <c r="B911" s="4" t="s">
        <v>2094</v>
      </c>
      <c r="C911" s="4" t="s">
        <v>20</v>
      </c>
      <c r="D911" s="4" t="s">
        <v>2076</v>
      </c>
      <c r="E911" s="45">
        <v>13317150000</v>
      </c>
      <c r="F911" s="45">
        <v>92329107000</v>
      </c>
      <c r="G911" s="45">
        <v>75443677000</v>
      </c>
      <c r="H911" s="45">
        <v>57735809000</v>
      </c>
      <c r="I911" s="43">
        <v>1514967000</v>
      </c>
      <c r="J911" s="43">
        <v>1693728000</v>
      </c>
      <c r="K911" s="43">
        <v>1699192000</v>
      </c>
      <c r="L911" s="45">
        <v>1636148000</v>
      </c>
      <c r="M911" s="45">
        <v>11549900</v>
      </c>
      <c r="N911" s="45">
        <v>11549440</v>
      </c>
      <c r="O911" s="45">
        <v>11506050</v>
      </c>
      <c r="P911" s="45">
        <v>1600524000</v>
      </c>
      <c r="Q911" s="45">
        <v>1824932000</v>
      </c>
      <c r="R911" s="45">
        <v>27607899000</v>
      </c>
      <c r="S911" s="45">
        <v>4059446000</v>
      </c>
      <c r="T911" s="45">
        <v>18626916000</v>
      </c>
      <c r="U911" s="1">
        <v>14.709030375104501</v>
      </c>
      <c r="V911" s="8">
        <v>2</v>
      </c>
      <c r="W911" s="1">
        <v>1.47431216203524</v>
      </c>
      <c r="X911" s="11">
        <f t="shared" si="376"/>
        <v>0</v>
      </c>
      <c r="Y911" s="5">
        <f t="shared" si="377"/>
        <v>0</v>
      </c>
      <c r="Z911" s="5"/>
      <c r="AA911" s="5">
        <f t="shared" si="378"/>
        <v>0</v>
      </c>
      <c r="AB911" s="5"/>
      <c r="AC911" s="5"/>
      <c r="AD911" s="5"/>
      <c r="AE911" s="5">
        <f t="shared" si="379"/>
        <v>0</v>
      </c>
      <c r="AF911" s="10"/>
      <c r="AG911" s="12">
        <f t="shared" si="380"/>
        <v>1.640833588913624E-2</v>
      </c>
      <c r="AH911" s="12">
        <f t="shared" si="381"/>
        <v>2.2450231316270546E-2</v>
      </c>
      <c r="AI911" s="12">
        <f t="shared" si="401"/>
        <v>2.8338530772124455E-2</v>
      </c>
      <c r="AJ911" s="12">
        <f t="shared" si="382"/>
        <v>-2.7238728354756825E-2</v>
      </c>
      <c r="AK911" s="12">
        <f t="shared" si="383"/>
        <v>-4.3605504045041044E-2</v>
      </c>
      <c r="AL911" s="12">
        <f t="shared" si="384"/>
        <v>4.536792108382981E-3</v>
      </c>
      <c r="AM911" s="12">
        <f t="shared" si="385"/>
        <v>-5.7479698436649906E-3</v>
      </c>
      <c r="AN911" s="6">
        <f t="shared" si="386"/>
        <v>7993.9312894483937</v>
      </c>
      <c r="AO911" s="6">
        <f t="shared" si="387"/>
        <v>6532.2368010916543</v>
      </c>
      <c r="AP911" s="6">
        <f t="shared" si="388"/>
        <v>5017.8652969524728</v>
      </c>
      <c r="AQ911" s="6">
        <f t="shared" si="389"/>
        <v>131.16710967194521</v>
      </c>
      <c r="AR911" s="6">
        <f t="shared" si="390"/>
        <v>146.65022719716279</v>
      </c>
      <c r="AS911" s="6">
        <f t="shared" si="391"/>
        <v>142.19893012806307</v>
      </c>
      <c r="AT911" s="12">
        <f t="shared" si="392"/>
        <v>-2.7021046096626589E-2</v>
      </c>
      <c r="AU911" s="12">
        <f t="shared" si="393"/>
        <v>-4.3005342936311752E-2</v>
      </c>
      <c r="AV911" s="12">
        <f t="shared" si="394"/>
        <v>4.7615850186837338E-3</v>
      </c>
      <c r="AW911" s="12">
        <f t="shared" si="395"/>
        <v>-5.1240521995351562E-3</v>
      </c>
      <c r="AX911" s="12">
        <f t="shared" si="396"/>
        <v>-4.3605504045041044E-2</v>
      </c>
      <c r="AY911" s="6">
        <f t="shared" si="397"/>
        <v>26973909000</v>
      </c>
      <c r="AZ911" s="13">
        <f t="shared" si="398"/>
        <v>6.0656688654210263E-2</v>
      </c>
      <c r="BA911" s="14">
        <f t="shared" si="399"/>
        <v>11.384615572674354</v>
      </c>
      <c r="BB911" s="6"/>
      <c r="BC911" s="15"/>
      <c r="BD911" s="13">
        <f>_xlfn.PERCENTRANK.EXC($AX910:$AX$1474,AX911)</f>
        <v>0.60199999999999998</v>
      </c>
      <c r="BE911" s="13">
        <f>_xlfn.PERCENTRANK.EXC($AZ910:$AZ$1474,AZ911)</f>
        <v>0.46200000000000002</v>
      </c>
      <c r="BF911" s="13">
        <f>1-_xlfn.PERCENTRANK.EXC($BA910:$BA$1474,BA911)</f>
        <v>0.61499999999999999</v>
      </c>
      <c r="BG911" s="13">
        <v>0</v>
      </c>
      <c r="BH911" s="16">
        <f t="shared" si="400"/>
        <v>0.45879999999999999</v>
      </c>
    </row>
    <row r="912" spans="1:60" collapsed="1">
      <c r="A912" s="4" t="s">
        <v>1755</v>
      </c>
      <c r="B912" s="4" t="s">
        <v>1756</v>
      </c>
      <c r="C912" s="4" t="s">
        <v>20</v>
      </c>
      <c r="D912" s="4" t="s">
        <v>1696</v>
      </c>
      <c r="E912" s="45">
        <v>77616000000</v>
      </c>
      <c r="F912" s="45">
        <v>129333907000</v>
      </c>
      <c r="G912" s="45">
        <v>212768000000</v>
      </c>
      <c r="H912" s="45">
        <v>277031000000</v>
      </c>
      <c r="I912" s="43">
        <v>2424362000</v>
      </c>
      <c r="J912" s="43">
        <v>9134000000</v>
      </c>
      <c r="K912" s="43">
        <v>2771000000</v>
      </c>
      <c r="L912" s="45">
        <v>8552000000</v>
      </c>
      <c r="M912" s="45">
        <v>50399880</v>
      </c>
      <c r="N912" s="45">
        <v>50058150</v>
      </c>
      <c r="O912" s="45">
        <v>47288750</v>
      </c>
      <c r="P912" s="45">
        <v>55027000000</v>
      </c>
      <c r="Q912" s="45">
        <v>73427000000</v>
      </c>
      <c r="R912" s="45">
        <v>45358000000</v>
      </c>
      <c r="S912" s="45">
        <v>41733000000</v>
      </c>
      <c r="T912" s="45">
        <v>126387400000</v>
      </c>
      <c r="U912" s="1">
        <v>9.5334706657978003</v>
      </c>
      <c r="V912" s="8">
        <v>2</v>
      </c>
      <c r="W912" s="1">
        <v>2.31761993524968</v>
      </c>
      <c r="X912" s="11">
        <f t="shared" si="376"/>
        <v>0</v>
      </c>
      <c r="Y912" s="5">
        <f t="shared" si="377"/>
        <v>0</v>
      </c>
      <c r="Z912" s="5"/>
      <c r="AA912" s="5">
        <f t="shared" si="378"/>
        <v>0</v>
      </c>
      <c r="AB912" s="5"/>
      <c r="AC912" s="5"/>
      <c r="AD912" s="5"/>
      <c r="AE912" s="17">
        <f t="shared" si="379"/>
        <v>0</v>
      </c>
      <c r="AF912" s="10"/>
      <c r="AG912" s="12">
        <f t="shared" si="380"/>
        <v>1.8744983865677235E-2</v>
      </c>
      <c r="AH912" s="12">
        <f t="shared" si="381"/>
        <v>4.2929387877876375E-2</v>
      </c>
      <c r="AI912" s="12">
        <f t="shared" si="401"/>
        <v>3.0870191422620572E-2</v>
      </c>
      <c r="AJ912" s="12">
        <f t="shared" si="382"/>
        <v>4.5826791256826427E-2</v>
      </c>
      <c r="AK912" s="12">
        <f t="shared" si="383"/>
        <v>4.4969648513699445E-2</v>
      </c>
      <c r="AL912" s="12">
        <f t="shared" si="384"/>
        <v>7.6971301992222019E-2</v>
      </c>
      <c r="AM912" s="12">
        <f t="shared" si="385"/>
        <v>-1.0913105425865322E-2</v>
      </c>
      <c r="AN912" s="6">
        <f t="shared" si="386"/>
        <v>2566.1550583056942</v>
      </c>
      <c r="AO912" s="6">
        <f t="shared" si="387"/>
        <v>4250.416765301954</v>
      </c>
      <c r="AP912" s="6">
        <f t="shared" si="388"/>
        <v>5858.2855330284683</v>
      </c>
      <c r="AQ912" s="6">
        <f t="shared" si="389"/>
        <v>48.102535164766259</v>
      </c>
      <c r="AR912" s="6">
        <f t="shared" si="390"/>
        <v>182.46778996027621</v>
      </c>
      <c r="AS912" s="6">
        <f t="shared" si="391"/>
        <v>180.84639581295761</v>
      </c>
      <c r="AT912" s="12">
        <f t="shared" si="392"/>
        <v>4.9753927760533445E-2</v>
      </c>
      <c r="AU912" s="12">
        <f t="shared" si="393"/>
        <v>5.4928851002276513E-2</v>
      </c>
      <c r="AV912" s="12">
        <f t="shared" si="394"/>
        <v>8.1015387828286434E-2</v>
      </c>
      <c r="AW912" s="12">
        <f t="shared" si="395"/>
        <v>-1.4864999011283686E-3</v>
      </c>
      <c r="AX912" s="12">
        <f t="shared" si="396"/>
        <v>-1.0913105425865322E-2</v>
      </c>
      <c r="AY912" s="6">
        <f t="shared" si="397"/>
        <v>132079000000</v>
      </c>
      <c r="AZ912" s="13">
        <f t="shared" si="398"/>
        <v>6.474912741616759E-2</v>
      </c>
      <c r="BA912" s="14">
        <f t="shared" si="399"/>
        <v>14.778695042095416</v>
      </c>
      <c r="BB912" s="6"/>
      <c r="BC912" s="15"/>
      <c r="BD912" s="13">
        <f>_xlfn.PERCENTRANK.EXC($AX911:$AX$1474,AX912)</f>
        <v>0.748</v>
      </c>
      <c r="BE912" s="13">
        <f>_xlfn.PERCENTRANK.EXC($AZ911:$AZ$1474,AZ912)</f>
        <v>0.497</v>
      </c>
      <c r="BF912" s="13">
        <f>1-_xlfn.PERCENTRANK.EXC($BA911:$BA$1474,BA912)</f>
        <v>0.52400000000000002</v>
      </c>
      <c r="BG912" s="13">
        <v>0</v>
      </c>
      <c r="BH912" s="16">
        <f t="shared" si="400"/>
        <v>0.45860000000000001</v>
      </c>
    </row>
    <row r="913" spans="1:60" collapsed="1">
      <c r="A913" s="4" t="s">
        <v>683</v>
      </c>
      <c r="B913" s="4" t="s">
        <v>684</v>
      </c>
      <c r="C913" s="4" t="s">
        <v>20</v>
      </c>
      <c r="D913" s="4" t="s">
        <v>638</v>
      </c>
      <c r="E913" s="45">
        <v>553345000000</v>
      </c>
      <c r="F913" s="45">
        <v>110729000000</v>
      </c>
      <c r="G913" s="45">
        <v>142136000000</v>
      </c>
      <c r="H913" s="45">
        <v>180438000000</v>
      </c>
      <c r="I913" s="43">
        <v>9822000000</v>
      </c>
      <c r="J913" s="43">
        <v>10618000000</v>
      </c>
      <c r="K913" s="43">
        <v>9670000000</v>
      </c>
      <c r="L913" s="45">
        <v>15535000000</v>
      </c>
      <c r="M913" s="45">
        <v>70531000</v>
      </c>
      <c r="N913" s="45">
        <v>66886000</v>
      </c>
      <c r="O913" s="45">
        <v>63694550</v>
      </c>
      <c r="P913" s="45">
        <v>28208000000</v>
      </c>
      <c r="Q913" s="45">
        <v>39831000000</v>
      </c>
      <c r="R913" s="45">
        <v>63392000000</v>
      </c>
      <c r="S913" s="45">
        <v>10592000000</v>
      </c>
      <c r="T913" s="45">
        <v>351489000000</v>
      </c>
      <c r="U913" s="1">
        <v>8.2258868747364406</v>
      </c>
      <c r="V913" s="8">
        <v>1</v>
      </c>
      <c r="W913" s="1"/>
      <c r="X913" s="11">
        <f t="shared" si="376"/>
        <v>0</v>
      </c>
      <c r="Y913" s="5">
        <f t="shared" si="377"/>
        <v>0</v>
      </c>
      <c r="Z913" s="5"/>
      <c r="AA913" s="5">
        <f t="shared" si="378"/>
        <v>0</v>
      </c>
      <c r="AB913" s="5"/>
      <c r="AC913" s="5"/>
      <c r="AD913" s="5"/>
      <c r="AE913" s="5">
        <f t="shared" si="379"/>
        <v>0</v>
      </c>
      <c r="AF913" s="10"/>
      <c r="AG913" s="12">
        <f t="shared" si="380"/>
        <v>8.8703049788221688E-2</v>
      </c>
      <c r="AH913" s="12">
        <f t="shared" si="381"/>
        <v>7.470310125513592E-2</v>
      </c>
      <c r="AI913" s="12">
        <f t="shared" si="401"/>
        <v>8.6096055154679163E-2</v>
      </c>
      <c r="AJ913" s="12">
        <f t="shared" si="382"/>
        <v>2.9140116198625554E-2</v>
      </c>
      <c r="AK913" s="12">
        <f t="shared" si="383"/>
        <v>4.05684466219558E-2</v>
      </c>
      <c r="AL913" s="12">
        <f t="shared" si="384"/>
        <v>2.7335820408886491E-2</v>
      </c>
      <c r="AM913" s="12">
        <f t="shared" si="385"/>
        <v>6.5478660618420115E-2</v>
      </c>
      <c r="AN913" s="6">
        <f t="shared" si="386"/>
        <v>1569.9337879797536</v>
      </c>
      <c r="AO913" s="6">
        <f t="shared" si="387"/>
        <v>2125.0485901384445</v>
      </c>
      <c r="AP913" s="6">
        <f t="shared" si="388"/>
        <v>2832.8640362479991</v>
      </c>
      <c r="AQ913" s="6">
        <f t="shared" si="389"/>
        <v>139.25791495937955</v>
      </c>
      <c r="AR913" s="6">
        <f t="shared" si="390"/>
        <v>158.74772000119606</v>
      </c>
      <c r="AS913" s="6">
        <f t="shared" si="391"/>
        <v>243.89841831051476</v>
      </c>
      <c r="AT913" s="12">
        <f t="shared" si="392"/>
        <v>3.5330676101472891E-2</v>
      </c>
      <c r="AU913" s="12">
        <f t="shared" si="393"/>
        <v>4.908210185091999E-2</v>
      </c>
      <c r="AV913" s="12">
        <f t="shared" si="394"/>
        <v>3.3515526977971888E-2</v>
      </c>
      <c r="AW913" s="12">
        <f t="shared" si="395"/>
        <v>7.4196124615883763E-2</v>
      </c>
      <c r="AX913" s="12">
        <f t="shared" si="396"/>
        <v>2.7335820408886491E-2</v>
      </c>
      <c r="AY913" s="6">
        <f t="shared" si="397"/>
        <v>120839000000</v>
      </c>
      <c r="AZ913" s="13">
        <f t="shared" si="398"/>
        <v>0.12855948824468919</v>
      </c>
      <c r="BA913" s="14">
        <f t="shared" si="399"/>
        <v>22.625619568715805</v>
      </c>
      <c r="BB913" s="6"/>
      <c r="BC913" s="15"/>
      <c r="BD913" s="13">
        <f>_xlfn.PERCENTRANK.EXC($AX912:$AX$1474,AX913)</f>
        <v>0.93200000000000005</v>
      </c>
      <c r="BE913" s="13">
        <f>_xlfn.PERCENTRANK.EXC($AZ912:$AZ$1474,AZ913)</f>
        <v>0.80100000000000005</v>
      </c>
      <c r="BF913" s="13">
        <f>1-_xlfn.PERCENTRANK.EXC($BA912:$BA$1474,BA913)</f>
        <v>0.27700000000000002</v>
      </c>
      <c r="BG913" s="13">
        <v>0</v>
      </c>
      <c r="BH913" s="16">
        <f t="shared" si="400"/>
        <v>0.45740000000000003</v>
      </c>
    </row>
    <row r="914" spans="1:60" collapsed="1">
      <c r="A914" s="4" t="s">
        <v>1569</v>
      </c>
      <c r="B914" s="4" t="s">
        <v>1570</v>
      </c>
      <c r="C914" s="4" t="s">
        <v>20</v>
      </c>
      <c r="D914" s="4" t="s">
        <v>1564</v>
      </c>
      <c r="E914" s="45">
        <v>314341934400</v>
      </c>
      <c r="F914" s="45">
        <v>232478000000</v>
      </c>
      <c r="G914" s="45">
        <v>283812000000</v>
      </c>
      <c r="H914" s="45">
        <v>275060000000</v>
      </c>
      <c r="I914" s="43">
        <v>7329000000</v>
      </c>
      <c r="J914" s="43">
        <v>12517000000</v>
      </c>
      <c r="K914" s="43">
        <v>9213000000</v>
      </c>
      <c r="L914" s="45">
        <v>15587000000</v>
      </c>
      <c r="M914" s="45">
        <v>109784000</v>
      </c>
      <c r="N914" s="45">
        <v>102718000</v>
      </c>
      <c r="O914" s="45">
        <v>97914000</v>
      </c>
      <c r="P914" s="45">
        <v>50281000000</v>
      </c>
      <c r="Q914" s="45">
        <v>27984000000</v>
      </c>
      <c r="R914" s="45">
        <v>102368000000</v>
      </c>
      <c r="S914" s="45">
        <v>20506000000</v>
      </c>
      <c r="T914" s="45">
        <v>285465448040</v>
      </c>
      <c r="U914" s="1">
        <v>16.223367370047601</v>
      </c>
      <c r="V914" s="8">
        <v>3</v>
      </c>
      <c r="W914" s="1"/>
      <c r="X914" s="11">
        <f t="shared" si="376"/>
        <v>0</v>
      </c>
      <c r="Y914" s="5">
        <f t="shared" si="377"/>
        <v>0</v>
      </c>
      <c r="Z914" s="5"/>
      <c r="AA914" s="5">
        <f t="shared" si="378"/>
        <v>0</v>
      </c>
      <c r="AB914" s="5"/>
      <c r="AC914" s="5"/>
      <c r="AD914" s="5"/>
      <c r="AE914" s="5">
        <f t="shared" si="379"/>
        <v>0</v>
      </c>
      <c r="AF914" s="10"/>
      <c r="AG914" s="12">
        <f t="shared" si="380"/>
        <v>3.152556370925421E-2</v>
      </c>
      <c r="AH914" s="12">
        <f t="shared" si="381"/>
        <v>4.4103138697447607E-2</v>
      </c>
      <c r="AI914" s="12">
        <f t="shared" si="401"/>
        <v>5.6667636152112268E-2</v>
      </c>
      <c r="AJ914" s="12">
        <f t="shared" si="382"/>
        <v>9.9428495364612957E-3</v>
      </c>
      <c r="AK914" s="12">
        <f t="shared" si="383"/>
        <v>-5.2068622934617892E-3</v>
      </c>
      <c r="AL914" s="12">
        <f t="shared" si="384"/>
        <v>4.5388019078675734E-2</v>
      </c>
      <c r="AM914" s="12">
        <f t="shared" si="385"/>
        <v>3.7234723455770613E-2</v>
      </c>
      <c r="AN914" s="6">
        <f t="shared" si="386"/>
        <v>2117.5945492968008</v>
      </c>
      <c r="AO914" s="6">
        <f t="shared" si="387"/>
        <v>2763.021086859168</v>
      </c>
      <c r="AP914" s="6">
        <f t="shared" si="388"/>
        <v>2809.1999101252118</v>
      </c>
      <c r="AQ914" s="6">
        <f t="shared" si="389"/>
        <v>66.758361874225756</v>
      </c>
      <c r="AR914" s="6">
        <f t="shared" si="390"/>
        <v>121.85790221772231</v>
      </c>
      <c r="AS914" s="6">
        <f t="shared" si="391"/>
        <v>159.19071838552199</v>
      </c>
      <c r="AT914" s="12">
        <f t="shared" si="392"/>
        <v>1.6763600419721802E-2</v>
      </c>
      <c r="AU914" s="12">
        <f t="shared" si="393"/>
        <v>2.7663251566758529E-3</v>
      </c>
      <c r="AV914" s="12">
        <f t="shared" si="394"/>
        <v>5.2448152488950628E-2</v>
      </c>
      <c r="AW914" s="12">
        <f t="shared" si="395"/>
        <v>4.5548076821849248E-2</v>
      </c>
      <c r="AX914" s="12">
        <f t="shared" si="396"/>
        <v>-5.2068622934617892E-3</v>
      </c>
      <c r="AY914" s="6">
        <f t="shared" si="397"/>
        <v>160127000000</v>
      </c>
      <c r="AZ914" s="13">
        <f t="shared" si="398"/>
        <v>9.7341485196125579E-2</v>
      </c>
      <c r="BA914" s="14">
        <f t="shared" si="399"/>
        <v>18.314329122987104</v>
      </c>
      <c r="BB914" s="6"/>
      <c r="BC914" s="15"/>
      <c r="BD914" s="13">
        <f>_xlfn.PERCENTRANK.EXC($AX913:$AX$1474,AX914)</f>
        <v>0.78500000000000003</v>
      </c>
      <c r="BE914" s="13">
        <f>_xlfn.PERCENTRANK.EXC($AZ913:$AZ$1474,AZ914)</f>
        <v>0.68500000000000005</v>
      </c>
      <c r="BF914" s="13">
        <f>1-_xlfn.PERCENTRANK.EXC($BA913:$BA$1474,BA914)</f>
        <v>0.40700000000000003</v>
      </c>
      <c r="BG914" s="13">
        <v>0</v>
      </c>
      <c r="BH914" s="16">
        <f t="shared" si="400"/>
        <v>0.45680000000000009</v>
      </c>
    </row>
    <row r="915" spans="1:60" collapsed="1">
      <c r="A915" s="4" t="s">
        <v>1595</v>
      </c>
      <c r="B915" s="4" t="s">
        <v>1596</v>
      </c>
      <c r="C915" s="4" t="s">
        <v>20</v>
      </c>
      <c r="D915" s="4" t="s">
        <v>1564</v>
      </c>
      <c r="E915" s="45">
        <v>1453741579500</v>
      </c>
      <c r="F915" s="45">
        <v>358238000000</v>
      </c>
      <c r="G915" s="45">
        <v>495715000000</v>
      </c>
      <c r="H915" s="45">
        <v>669248000000</v>
      </c>
      <c r="I915" s="43">
        <v>29016000000</v>
      </c>
      <c r="J915" s="43">
        <v>24421000000</v>
      </c>
      <c r="K915" s="43">
        <v>55532000000</v>
      </c>
      <c r="L915" s="45">
        <v>55636000000</v>
      </c>
      <c r="M915" s="45">
        <v>364491340</v>
      </c>
      <c r="N915" s="45">
        <v>319320190</v>
      </c>
      <c r="O915" s="45">
        <v>304618250</v>
      </c>
      <c r="P915" s="45">
        <v>103682000000</v>
      </c>
      <c r="Q915" s="45">
        <v>57187000000</v>
      </c>
      <c r="R915" s="45">
        <v>265839000000</v>
      </c>
      <c r="S915" s="45">
        <v>80106000000</v>
      </c>
      <c r="T915" s="45">
        <v>1430216438500</v>
      </c>
      <c r="U915" s="1">
        <v>22.979052309508901</v>
      </c>
      <c r="V915" s="8">
        <v>3</v>
      </c>
      <c r="W915" s="1"/>
      <c r="X915" s="11">
        <f t="shared" si="376"/>
        <v>0</v>
      </c>
      <c r="Y915" s="5">
        <f t="shared" si="377"/>
        <v>0</v>
      </c>
      <c r="Z915" s="5"/>
      <c r="AA915" s="5">
        <f t="shared" si="378"/>
        <v>0</v>
      </c>
      <c r="AB915" s="5"/>
      <c r="AC915" s="5"/>
      <c r="AD915" s="5"/>
      <c r="AE915" s="5">
        <f t="shared" si="379"/>
        <v>0</v>
      </c>
      <c r="AF915" s="10"/>
      <c r="AG915" s="12">
        <f t="shared" si="380"/>
        <v>8.0996432539261615E-2</v>
      </c>
      <c r="AH915" s="12">
        <f t="shared" si="381"/>
        <v>4.9264194143812473E-2</v>
      </c>
      <c r="AI915" s="12">
        <f t="shared" si="401"/>
        <v>8.3132112460552743E-2</v>
      </c>
      <c r="AJ915" s="12">
        <f t="shared" si="382"/>
        <v>3.744626993183453E-2</v>
      </c>
      <c r="AK915" s="12">
        <f t="shared" si="383"/>
        <v>5.1297996849893224E-2</v>
      </c>
      <c r="AL915" s="12">
        <f t="shared" si="384"/>
        <v>3.9035752346812558E-2</v>
      </c>
      <c r="AM915" s="12">
        <f t="shared" si="385"/>
        <v>0.14709329828461093</v>
      </c>
      <c r="AN915" s="6">
        <f t="shared" si="386"/>
        <v>982.84365274631762</v>
      </c>
      <c r="AO915" s="6">
        <f t="shared" si="387"/>
        <v>1552.407318810627</v>
      </c>
      <c r="AP915" s="6">
        <f t="shared" si="388"/>
        <v>2197.0055963488726</v>
      </c>
      <c r="AQ915" s="6">
        <f t="shared" si="389"/>
        <v>79.606829616308588</v>
      </c>
      <c r="AR915" s="6">
        <f t="shared" si="390"/>
        <v>76.478095544162116</v>
      </c>
      <c r="AS915" s="6">
        <f t="shared" si="391"/>
        <v>182.64171631213821</v>
      </c>
      <c r="AT915" s="12">
        <f t="shared" si="392"/>
        <v>4.8455029575651176E-2</v>
      </c>
      <c r="AU915" s="12">
        <f t="shared" si="393"/>
        <v>5.9589339622553084E-2</v>
      </c>
      <c r="AV915" s="12">
        <f t="shared" si="394"/>
        <v>5.0061378627843656E-2</v>
      </c>
      <c r="AW915" s="12">
        <f t="shared" si="395"/>
        <v>0.15614015631801093</v>
      </c>
      <c r="AX915" s="12">
        <f t="shared" si="396"/>
        <v>3.744626993183453E-2</v>
      </c>
      <c r="AY915" s="6">
        <f t="shared" si="397"/>
        <v>346602000000</v>
      </c>
      <c r="AZ915" s="13">
        <f t="shared" si="398"/>
        <v>0.16051840439466591</v>
      </c>
      <c r="BA915" s="14">
        <f t="shared" si="399"/>
        <v>25.706672631030269</v>
      </c>
      <c r="BB915" s="6"/>
      <c r="BC915" s="15"/>
      <c r="BD915" s="13">
        <f>_xlfn.PERCENTRANK.EXC($AX914:$AX$1474,AX915)</f>
        <v>0.96</v>
      </c>
      <c r="BE915" s="13">
        <f>_xlfn.PERCENTRANK.EXC($AZ914:$AZ$1474,AZ915)</f>
        <v>0.86599999999999999</v>
      </c>
      <c r="BF915" s="13">
        <f>1-_xlfn.PERCENTRANK.EXC($BA914:$BA$1474,BA915)</f>
        <v>0.22499999999999998</v>
      </c>
      <c r="BG915" s="13">
        <v>0</v>
      </c>
      <c r="BH915" s="16">
        <f t="shared" si="400"/>
        <v>0.45520000000000005</v>
      </c>
    </row>
    <row r="916" spans="1:60" collapsed="1">
      <c r="A916" s="4" t="s">
        <v>2064</v>
      </c>
      <c r="B916" s="4" t="s">
        <v>2065</v>
      </c>
      <c r="C916" s="4" t="s">
        <v>20</v>
      </c>
      <c r="D916" s="4" t="s">
        <v>2047</v>
      </c>
      <c r="E916" s="45">
        <v>105223261044</v>
      </c>
      <c r="F916" s="45">
        <v>88204476000</v>
      </c>
      <c r="G916" s="45">
        <v>141977432000</v>
      </c>
      <c r="H916" s="45">
        <v>184035000000</v>
      </c>
      <c r="I916" s="43">
        <v>6303665000</v>
      </c>
      <c r="J916" s="43">
        <v>9624257000</v>
      </c>
      <c r="K916" s="43">
        <v>12221371000</v>
      </c>
      <c r="L916" s="45">
        <v>7372000000</v>
      </c>
      <c r="M916" s="45">
        <v>60115790</v>
      </c>
      <c r="N916" s="45">
        <v>56971560</v>
      </c>
      <c r="O916" s="45">
        <v>54764710</v>
      </c>
      <c r="P916" s="45">
        <v>57112000000</v>
      </c>
      <c r="Q916" s="45">
        <v>25521000000</v>
      </c>
      <c r="R916" s="45">
        <v>61989000000</v>
      </c>
      <c r="S916" s="45">
        <v>27533000000</v>
      </c>
      <c r="T916" s="45">
        <v>91767803440</v>
      </c>
      <c r="U916" s="1">
        <v>10.503108557957001</v>
      </c>
      <c r="V916" s="8">
        <v>1</v>
      </c>
      <c r="W916" s="1"/>
      <c r="X916" s="11">
        <f t="shared" si="376"/>
        <v>0</v>
      </c>
      <c r="Y916" s="5">
        <f t="shared" si="377"/>
        <v>0</v>
      </c>
      <c r="Z916" s="5"/>
      <c r="AA916" s="5">
        <f t="shared" si="378"/>
        <v>0</v>
      </c>
      <c r="AB916" s="5"/>
      <c r="AC916" s="5"/>
      <c r="AD916" s="5"/>
      <c r="AE916" s="5">
        <f t="shared" si="379"/>
        <v>0</v>
      </c>
      <c r="AF916" s="10"/>
      <c r="AG916" s="12">
        <f t="shared" si="380"/>
        <v>7.1466497913325849E-2</v>
      </c>
      <c r="AH916" s="12">
        <f t="shared" si="381"/>
        <v>6.7787231142481849E-2</v>
      </c>
      <c r="AI916" s="12">
        <f t="shared" si="401"/>
        <v>4.0057597739560406E-2</v>
      </c>
      <c r="AJ916" s="12">
        <f t="shared" si="382"/>
        <v>4.4212317516258315E-2</v>
      </c>
      <c r="AK916" s="12">
        <f t="shared" si="383"/>
        <v>4.4191575002391792E-2</v>
      </c>
      <c r="AL916" s="12">
        <f t="shared" si="384"/>
        <v>9.2518200214344315E-3</v>
      </c>
      <c r="AM916" s="12">
        <f t="shared" si="385"/>
        <v>-4.3460256913468553E-2</v>
      </c>
      <c r="AN916" s="6">
        <f t="shared" si="386"/>
        <v>1467.2430654242421</v>
      </c>
      <c r="AO916" s="6">
        <f t="shared" si="387"/>
        <v>2492.0755548908965</v>
      </c>
      <c r="AP916" s="6">
        <f t="shared" si="388"/>
        <v>3360.4669868606993</v>
      </c>
      <c r="AQ916" s="6">
        <f t="shared" si="389"/>
        <v>104.85872347348342</v>
      </c>
      <c r="AR916" s="6">
        <f t="shared" si="390"/>
        <v>168.93090166391792</v>
      </c>
      <c r="AS916" s="6">
        <f t="shared" si="391"/>
        <v>134.61223477673852</v>
      </c>
      <c r="AT916" s="12">
        <f t="shared" si="392"/>
        <v>4.9954417612252167E-2</v>
      </c>
      <c r="AU916" s="12">
        <f t="shared" si="393"/>
        <v>5.1089597661063912E-2</v>
      </c>
      <c r="AV916" s="12">
        <f t="shared" si="394"/>
        <v>1.4801673126415782E-2</v>
      </c>
      <c r="AW916" s="12">
        <f t="shared" si="395"/>
        <v>-3.7141270072652333E-2</v>
      </c>
      <c r="AX916" s="12">
        <f t="shared" si="396"/>
        <v>-4.3460256913468553E-2</v>
      </c>
      <c r="AY916" s="6">
        <f t="shared" si="397"/>
        <v>117089000000</v>
      </c>
      <c r="AZ916" s="13">
        <f t="shared" si="398"/>
        <v>6.2960653861592455E-2</v>
      </c>
      <c r="BA916" s="14">
        <f t="shared" si="399"/>
        <v>12.44815564839935</v>
      </c>
      <c r="BB916" s="6"/>
      <c r="BC916" s="15"/>
      <c r="BD916" s="13">
        <f>_xlfn.PERCENTRANK.EXC($AX915:$AX$1474,AX916)</f>
        <v>0.60899999999999999</v>
      </c>
      <c r="BE916" s="13">
        <f>_xlfn.PERCENTRANK.EXC($AZ915:$AZ$1474,AZ916)</f>
        <v>0.48299999999999998</v>
      </c>
      <c r="BF916" s="13">
        <f>1-_xlfn.PERCENTRANK.EXC($BA915:$BA$1474,BA916)</f>
        <v>0.59200000000000008</v>
      </c>
      <c r="BG916" s="13">
        <v>0</v>
      </c>
      <c r="BH916" s="16">
        <f t="shared" si="400"/>
        <v>0.45520000000000005</v>
      </c>
    </row>
    <row r="917" spans="1:60" collapsed="1">
      <c r="A917" s="4" t="s">
        <v>377</v>
      </c>
      <c r="B917" s="4" t="s">
        <v>378</v>
      </c>
      <c r="C917" s="4" t="s">
        <v>20</v>
      </c>
      <c r="D917" s="4" t="s">
        <v>288</v>
      </c>
      <c r="E917" s="45">
        <v>3933815200</v>
      </c>
      <c r="F917" s="45">
        <v>10018520000</v>
      </c>
      <c r="G917" s="45">
        <v>12514194000</v>
      </c>
      <c r="H917" s="45">
        <v>11521559000</v>
      </c>
      <c r="I917" s="43">
        <v>987829000</v>
      </c>
      <c r="J917" s="43">
        <v>238135000</v>
      </c>
      <c r="K917" s="43">
        <v>-1868112000</v>
      </c>
      <c r="L917" s="45">
        <v>479685000</v>
      </c>
      <c r="M917" s="45">
        <v>9686640</v>
      </c>
      <c r="N917" s="45">
        <v>8666270</v>
      </c>
      <c r="O917" s="45">
        <v>8895770</v>
      </c>
      <c r="P917" s="45">
        <v>783942000</v>
      </c>
      <c r="Q917" s="45">
        <v>545727000</v>
      </c>
      <c r="R917" s="45">
        <v>4661253000</v>
      </c>
      <c r="S917" s="45">
        <v>245101000</v>
      </c>
      <c r="T917" s="45">
        <v>7222337200.0000095</v>
      </c>
      <c r="U917" s="1"/>
      <c r="V917" s="8">
        <v>5</v>
      </c>
      <c r="W917" s="1">
        <v>3.4553533714818898</v>
      </c>
      <c r="X917" s="11">
        <f t="shared" si="376"/>
        <v>0</v>
      </c>
      <c r="Y917" s="5">
        <f t="shared" si="377"/>
        <v>0</v>
      </c>
      <c r="Z917" s="5"/>
      <c r="AA917" s="5">
        <f t="shared" si="378"/>
        <v>0</v>
      </c>
      <c r="AB917" s="5"/>
      <c r="AC917" s="5"/>
      <c r="AD917" s="5"/>
      <c r="AE917" s="17">
        <f t="shared" si="379"/>
        <v>0</v>
      </c>
      <c r="AF917" s="10"/>
      <c r="AG917" s="12">
        <f t="shared" si="380"/>
        <v>9.8600292258736816E-2</v>
      </c>
      <c r="AH917" s="12">
        <f t="shared" si="381"/>
        <v>1.9029191971932032E-2</v>
      </c>
      <c r="AI917" s="12">
        <f t="shared" si="401"/>
        <v>4.1633688635366102E-2</v>
      </c>
      <c r="AJ917" s="12">
        <f t="shared" si="382"/>
        <v>8.2565218982761923E-3</v>
      </c>
      <c r="AK917" s="12">
        <f t="shared" si="383"/>
        <v>-1.3679497566724597E-2</v>
      </c>
      <c r="AL917" s="12">
        <f t="shared" si="384"/>
        <v>-4.160276750642633E-2</v>
      </c>
      <c r="AM917" s="12">
        <f t="shared" si="385"/>
        <v>0.12379945693314998</v>
      </c>
      <c r="AN917" s="6">
        <f t="shared" si="386"/>
        <v>1034.2616221930411</v>
      </c>
      <c r="AO917" s="6">
        <f t="shared" si="387"/>
        <v>1444.0115528364568</v>
      </c>
      <c r="AP917" s="6">
        <f t="shared" si="388"/>
        <v>1295.1727618857053</v>
      </c>
      <c r="AQ917" s="6">
        <f t="shared" si="389"/>
        <v>101.9784982202291</v>
      </c>
      <c r="AR917" s="6">
        <f t="shared" si="390"/>
        <v>27.47837304861261</v>
      </c>
      <c r="AS917" s="6">
        <f t="shared" si="391"/>
        <v>53.922819497356613</v>
      </c>
      <c r="AT917" s="12">
        <f t="shared" si="392"/>
        <v>1.3320665240965202E-2</v>
      </c>
      <c r="AU917" s="12">
        <f t="shared" si="393"/>
        <v>-1.7966795422345916E-2</v>
      </c>
      <c r="AV917" s="12">
        <f t="shared" si="394"/>
        <v>-3.6789051096790759E-2</v>
      </c>
      <c r="AW917" s="12">
        <f t="shared" si="395"/>
        <v>0.11891457114808146</v>
      </c>
      <c r="AX917" s="12">
        <f t="shared" si="396"/>
        <v>-4.160276750642633E-2</v>
      </c>
      <c r="AY917" s="6">
        <f t="shared" si="397"/>
        <v>5745821000</v>
      </c>
      <c r="AZ917" s="13">
        <f t="shared" si="398"/>
        <v>8.3484153091438112E-2</v>
      </c>
      <c r="BA917" s="14">
        <f t="shared" si="399"/>
        <v>15.056416606731519</v>
      </c>
      <c r="BB917" s="6"/>
      <c r="BC917" s="15"/>
      <c r="BD917" s="13">
        <f>_xlfn.PERCENTRANK.EXC($AX916:$AX$1474,AX917)</f>
        <v>0.61599999999999999</v>
      </c>
      <c r="BE917" s="13">
        <f>_xlfn.PERCENTRANK.EXC($AZ916:$AZ$1474,AZ917)</f>
        <v>0.628</v>
      </c>
      <c r="BF917" s="13">
        <f>1-_xlfn.PERCENTRANK.EXC($BA916:$BA$1474,BA917)</f>
        <v>0.51500000000000001</v>
      </c>
      <c r="BG917" s="13">
        <v>0</v>
      </c>
      <c r="BH917" s="16">
        <f t="shared" si="400"/>
        <v>0.45480000000000004</v>
      </c>
    </row>
    <row r="918" spans="1:60" collapsed="1">
      <c r="A918" s="4" t="s">
        <v>2427</v>
      </c>
      <c r="B918" s="4" t="s">
        <v>2428</v>
      </c>
      <c r="C918" s="4" t="s">
        <v>20</v>
      </c>
      <c r="D918" s="4" t="s">
        <v>2416</v>
      </c>
      <c r="E918" s="45">
        <v>3439170258.21279</v>
      </c>
      <c r="F918" s="45">
        <v>20508437000</v>
      </c>
      <c r="G918" s="45">
        <v>16132581000</v>
      </c>
      <c r="H918" s="45">
        <v>13437135000</v>
      </c>
      <c r="I918" s="43">
        <v>375313000</v>
      </c>
      <c r="J918" s="43">
        <v>312708000</v>
      </c>
      <c r="K918" s="43">
        <v>84887000</v>
      </c>
      <c r="L918" s="45">
        <v>330402000</v>
      </c>
      <c r="M918" s="45">
        <v>19349860</v>
      </c>
      <c r="N918" s="45">
        <v>16720000</v>
      </c>
      <c r="O918" s="45">
        <v>17178000</v>
      </c>
      <c r="P918" s="45">
        <v>2440242000</v>
      </c>
      <c r="Q918" s="45">
        <v>1207141000</v>
      </c>
      <c r="R918" s="45">
        <v>4845497000</v>
      </c>
      <c r="S918" s="45">
        <v>3661005000</v>
      </c>
      <c r="T918" s="45">
        <v>4691381000</v>
      </c>
      <c r="U918" s="1">
        <v>6.10038333283768</v>
      </c>
      <c r="V918" s="8"/>
      <c r="W918" s="1">
        <v>0.99419466804588197</v>
      </c>
      <c r="X918" s="11">
        <f t="shared" si="376"/>
        <v>0</v>
      </c>
      <c r="Y918" s="5">
        <f t="shared" si="377"/>
        <v>0</v>
      </c>
      <c r="Z918" s="5"/>
      <c r="AA918" s="5">
        <f t="shared" si="378"/>
        <v>0</v>
      </c>
      <c r="AB918" s="5"/>
      <c r="AC918" s="5"/>
      <c r="AD918" s="5"/>
      <c r="AE918" s="5">
        <f t="shared" si="379"/>
        <v>0</v>
      </c>
      <c r="AF918" s="10"/>
      <c r="AG918" s="12">
        <f t="shared" si="380"/>
        <v>1.830041948101652E-2</v>
      </c>
      <c r="AH918" s="12">
        <f t="shared" si="381"/>
        <v>1.9383631174701679E-2</v>
      </c>
      <c r="AI918" s="12">
        <f t="shared" si="401"/>
        <v>2.4588723712309208E-2</v>
      </c>
      <c r="AJ918" s="12">
        <f t="shared" si="382"/>
        <v>-2.4564679134954415E-2</v>
      </c>
      <c r="AK918" s="12">
        <f t="shared" si="383"/>
        <v>-3.0010266441712785E-2</v>
      </c>
      <c r="AL918" s="12">
        <f t="shared" si="384"/>
        <v>-7.4690405490561718E-3</v>
      </c>
      <c r="AM918" s="12">
        <f t="shared" si="385"/>
        <v>9.2155788758381263E-3</v>
      </c>
      <c r="AN918" s="6">
        <f t="shared" si="386"/>
        <v>1059.8752135674367</v>
      </c>
      <c r="AO918" s="6">
        <f t="shared" si="387"/>
        <v>964.86728468899526</v>
      </c>
      <c r="AP918" s="6">
        <f t="shared" si="388"/>
        <v>782.229304924904</v>
      </c>
      <c r="AQ918" s="6">
        <f t="shared" si="389"/>
        <v>19.396161005816065</v>
      </c>
      <c r="AR918" s="6">
        <f t="shared" si="390"/>
        <v>18.702631578947368</v>
      </c>
      <c r="AS918" s="6">
        <f t="shared" si="391"/>
        <v>19.234020258470135</v>
      </c>
      <c r="AT918" s="12">
        <f t="shared" si="392"/>
        <v>-1.7709460060349125E-2</v>
      </c>
      <c r="AU918" s="12">
        <f t="shared" si="393"/>
        <v>-3.4369258267049396E-2</v>
      </c>
      <c r="AV918" s="12">
        <f t="shared" si="394"/>
        <v>-4.9367578644921029E-4</v>
      </c>
      <c r="AW918" s="12">
        <f t="shared" si="395"/>
        <v>4.6803118455529535E-3</v>
      </c>
      <c r="AX918" s="12">
        <f t="shared" si="396"/>
        <v>-3.4369258267049396E-2</v>
      </c>
      <c r="AY918" s="6">
        <f t="shared" si="397"/>
        <v>4831875000</v>
      </c>
      <c r="AZ918" s="13">
        <f t="shared" si="398"/>
        <v>6.8379666278618551E-2</v>
      </c>
      <c r="BA918" s="14">
        <f t="shared" si="399"/>
        <v>14.199009085901418</v>
      </c>
      <c r="BB918" s="6"/>
      <c r="BC918" s="15"/>
      <c r="BD918" s="13">
        <f>_xlfn.PERCENTRANK.EXC($AX917:$AX$1474,AX918)</f>
        <v>0.64700000000000002</v>
      </c>
      <c r="BE918" s="13">
        <f>_xlfn.PERCENTRANK.EXC($AZ917:$AZ$1474,AZ918)</f>
        <v>0.53600000000000003</v>
      </c>
      <c r="BF918" s="13">
        <f>1-_xlfn.PERCENTRANK.EXC($BA917:$BA$1474,BA918)</f>
        <v>0.54299999999999993</v>
      </c>
      <c r="BG918" s="13">
        <v>0</v>
      </c>
      <c r="BH918" s="16">
        <f t="shared" si="400"/>
        <v>0.45379999999999998</v>
      </c>
    </row>
    <row r="919" spans="1:60" collapsed="1">
      <c r="A919" s="4" t="s">
        <v>2614</v>
      </c>
      <c r="B919" s="4" t="s">
        <v>2615</v>
      </c>
      <c r="C919" s="4" t="s">
        <v>20</v>
      </c>
      <c r="D919" s="4" t="s">
        <v>2543</v>
      </c>
      <c r="E919" s="45">
        <v>1582563201.2978201</v>
      </c>
      <c r="F919" s="45">
        <v>7417495000</v>
      </c>
      <c r="G919" s="45">
        <v>5854030000</v>
      </c>
      <c r="H919" s="45">
        <v>6142590000</v>
      </c>
      <c r="I919" s="43">
        <v>119868000</v>
      </c>
      <c r="J919" s="43">
        <v>316028000</v>
      </c>
      <c r="K919" s="43">
        <v>140405000</v>
      </c>
      <c r="L919" s="45">
        <v>187276000</v>
      </c>
      <c r="M919" s="45">
        <v>997920</v>
      </c>
      <c r="N919" s="45">
        <v>996210</v>
      </c>
      <c r="O919" s="45">
        <v>995630</v>
      </c>
      <c r="P919" s="45">
        <v>2451725000</v>
      </c>
      <c r="Q919" s="45">
        <v>1302519000</v>
      </c>
      <c r="R919" s="45">
        <v>1489396000</v>
      </c>
      <c r="S919" s="45">
        <v>2031301000</v>
      </c>
      <c r="T919" s="45">
        <v>1533438000</v>
      </c>
      <c r="U919" s="1">
        <v>7.4564388236948602</v>
      </c>
      <c r="V919" s="8"/>
      <c r="W919" s="1"/>
      <c r="X919" s="5"/>
      <c r="Y919" s="5">
        <f t="shared" si="377"/>
        <v>0</v>
      </c>
      <c r="Z919" s="5"/>
      <c r="AA919" s="5">
        <f t="shared" si="378"/>
        <v>0</v>
      </c>
      <c r="AB919" s="5"/>
      <c r="AC919" s="5"/>
      <c r="AD919" s="11"/>
      <c r="AE919" s="21">
        <f t="shared" si="379"/>
        <v>0</v>
      </c>
      <c r="AF919" s="10"/>
      <c r="AG919" s="12">
        <f t="shared" si="380"/>
        <v>1.6160172672849797E-2</v>
      </c>
      <c r="AH919" s="12">
        <f t="shared" si="381"/>
        <v>5.398469088815739E-2</v>
      </c>
      <c r="AI919" s="12">
        <f t="shared" si="401"/>
        <v>3.0488116576232502E-2</v>
      </c>
      <c r="AJ919" s="12">
        <f t="shared" si="382"/>
        <v>-1.1032509447263639E-2</v>
      </c>
      <c r="AK919" s="12">
        <f t="shared" si="383"/>
        <v>8.0516019273626505E-3</v>
      </c>
      <c r="AL919" s="12">
        <f t="shared" si="384"/>
        <v>2.6594083043308014E-2</v>
      </c>
      <c r="AM919" s="12">
        <f t="shared" si="385"/>
        <v>-8.351345450028258E-2</v>
      </c>
      <c r="AN919" s="6">
        <f t="shared" si="386"/>
        <v>7432.9555475388806</v>
      </c>
      <c r="AO919" s="6">
        <f t="shared" si="387"/>
        <v>5876.301181477801</v>
      </c>
      <c r="AP919" s="6">
        <f t="shared" si="388"/>
        <v>6169.5509375973006</v>
      </c>
      <c r="AQ919" s="6">
        <f t="shared" si="389"/>
        <v>120.11784511784512</v>
      </c>
      <c r="AR919" s="6">
        <f t="shared" si="390"/>
        <v>317.23030284779315</v>
      </c>
      <c r="AS919" s="6">
        <f t="shared" si="391"/>
        <v>188.09798820847104</v>
      </c>
      <c r="AT919" s="12">
        <f t="shared" si="392"/>
        <v>-1.0898849595025961E-2</v>
      </c>
      <c r="AU919" s="12">
        <f t="shared" si="393"/>
        <v>8.1494508712836033E-3</v>
      </c>
      <c r="AV919" s="12">
        <f t="shared" si="394"/>
        <v>2.6732828163606115E-2</v>
      </c>
      <c r="AW919" s="12">
        <f t="shared" si="395"/>
        <v>-8.3424493537943567E-2</v>
      </c>
      <c r="AX919" s="12">
        <f t="shared" si="396"/>
        <v>-8.351345450028258E-2</v>
      </c>
      <c r="AY919" s="22">
        <f t="shared" si="397"/>
        <v>3212339000</v>
      </c>
      <c r="AZ919" s="13">
        <f t="shared" si="398"/>
        <v>5.8298952881373975E-2</v>
      </c>
      <c r="BA919" s="14">
        <f t="shared" si="399"/>
        <v>8.188118071723018</v>
      </c>
      <c r="BB919" s="6"/>
      <c r="BC919" s="15"/>
      <c r="BD919" s="13">
        <f>_xlfn.PERCENTRANK.EXC($AX918:$AX$1474,AX919)</f>
        <v>0.33300000000000002</v>
      </c>
      <c r="BE919" s="13">
        <f>_xlfn.PERCENTRANK.EXC($AZ918:$AZ$1474,AZ919)</f>
        <v>0.44</v>
      </c>
      <c r="BF919" s="13">
        <f>1-_xlfn.PERCENTRANK.EXC($BA918:$BA$1474,BA919)</f>
        <v>0.74399999999999999</v>
      </c>
      <c r="BG919" s="13">
        <v>0</v>
      </c>
      <c r="BH919" s="16">
        <f t="shared" si="400"/>
        <v>0.45220000000000005</v>
      </c>
    </row>
    <row r="920" spans="1:60" collapsed="1">
      <c r="A920" s="4" t="s">
        <v>1635</v>
      </c>
      <c r="B920" s="4" t="s">
        <v>1636</v>
      </c>
      <c r="C920" s="4" t="s">
        <v>20</v>
      </c>
      <c r="D920" s="4" t="s">
        <v>1564</v>
      </c>
      <c r="E920" s="45">
        <v>50215505340</v>
      </c>
      <c r="F920" s="45">
        <v>138828000000</v>
      </c>
      <c r="G920" s="45">
        <v>214305000000</v>
      </c>
      <c r="H920" s="45">
        <v>194416000000</v>
      </c>
      <c r="I920" s="43">
        <v>2678000000</v>
      </c>
      <c r="J920" s="43">
        <v>3279000000</v>
      </c>
      <c r="K920" s="43">
        <v>1475000000</v>
      </c>
      <c r="L920" s="45">
        <v>3980000000</v>
      </c>
      <c r="M920" s="45">
        <v>16401140</v>
      </c>
      <c r="N920" s="45">
        <v>17538000</v>
      </c>
      <c r="O920" s="45">
        <v>17464000</v>
      </c>
      <c r="P920" s="45">
        <v>15879000000</v>
      </c>
      <c r="Q920" s="45">
        <v>3634000000</v>
      </c>
      <c r="R920" s="45">
        <v>51310000000</v>
      </c>
      <c r="S920" s="45">
        <v>8486000000</v>
      </c>
      <c r="T920" s="45">
        <v>60857500060</v>
      </c>
      <c r="U920" s="1">
        <v>12.377422779215401</v>
      </c>
      <c r="V920" s="8">
        <v>3</v>
      </c>
      <c r="W920" s="1">
        <v>0.92641725520137397</v>
      </c>
      <c r="X920" s="11">
        <f t="shared" ref="X920:X945" si="402">IF(AX920&lt;-5%,1,0)</f>
        <v>0</v>
      </c>
      <c r="Y920" s="5">
        <f t="shared" si="377"/>
        <v>0</v>
      </c>
      <c r="Z920" s="5"/>
      <c r="AA920" s="5">
        <f t="shared" si="378"/>
        <v>0</v>
      </c>
      <c r="AB920" s="5"/>
      <c r="AC920" s="5"/>
      <c r="AD920" s="5"/>
      <c r="AE920" s="17">
        <f t="shared" si="379"/>
        <v>0</v>
      </c>
      <c r="AF920" s="10"/>
      <c r="AG920" s="12">
        <f t="shared" si="380"/>
        <v>1.929005676088397E-2</v>
      </c>
      <c r="AH920" s="12">
        <f t="shared" si="381"/>
        <v>1.5300622943935046E-2</v>
      </c>
      <c r="AI920" s="12">
        <f t="shared" si="401"/>
        <v>2.0471566126244754E-2</v>
      </c>
      <c r="AJ920" s="12">
        <f t="shared" si="382"/>
        <v>2.0007186363102392E-2</v>
      </c>
      <c r="AK920" s="12">
        <f t="shared" si="383"/>
        <v>-1.6102289558294847E-2</v>
      </c>
      <c r="AL920" s="12">
        <f t="shared" si="384"/>
        <v>2.3580283357894194E-2</v>
      </c>
      <c r="AM920" s="12">
        <f t="shared" si="385"/>
        <v>3.2817550542250107E-2</v>
      </c>
      <c r="AN920" s="6">
        <f t="shared" si="386"/>
        <v>8464.5335629108704</v>
      </c>
      <c r="AO920" s="6">
        <f t="shared" si="387"/>
        <v>12219.466301744782</v>
      </c>
      <c r="AP920" s="6">
        <f t="shared" si="388"/>
        <v>11132.386623912047</v>
      </c>
      <c r="AQ920" s="6">
        <f t="shared" si="389"/>
        <v>163.28133288295811</v>
      </c>
      <c r="AR920" s="6">
        <f t="shared" si="390"/>
        <v>186.96544645911735</v>
      </c>
      <c r="AS920" s="6">
        <f t="shared" si="391"/>
        <v>227.89738891433805</v>
      </c>
      <c r="AT920" s="12">
        <f t="shared" si="392"/>
        <v>1.6246662505095433E-2</v>
      </c>
      <c r="AU920" s="12">
        <f t="shared" si="393"/>
        <v>-1.5408670146144554E-2</v>
      </c>
      <c r="AV920" s="12">
        <f t="shared" si="394"/>
        <v>1.980658634123178E-2</v>
      </c>
      <c r="AW920" s="12">
        <f t="shared" si="395"/>
        <v>3.3545657025945363E-2</v>
      </c>
      <c r="AX920" s="12">
        <f t="shared" si="396"/>
        <v>-1.6102289558294847E-2</v>
      </c>
      <c r="AY920" s="6">
        <f t="shared" si="397"/>
        <v>62337000000</v>
      </c>
      <c r="AZ920" s="13">
        <f t="shared" si="398"/>
        <v>6.3846511702520176E-2</v>
      </c>
      <c r="BA920" s="14">
        <f t="shared" si="399"/>
        <v>15.290829160804019</v>
      </c>
      <c r="BB920" s="6"/>
      <c r="BC920" s="15"/>
      <c r="BD920" s="13">
        <f>_xlfn.PERCENTRANK.EXC($AX919:$AX$1474,AX920)</f>
        <v>0.72699999999999998</v>
      </c>
      <c r="BE920" s="13">
        <f>_xlfn.PERCENTRANK.EXC($AZ919:$AZ$1474,AZ920)</f>
        <v>0.495</v>
      </c>
      <c r="BF920" s="13">
        <f>1-_xlfn.PERCENTRANK.EXC($BA919:$BA$1474,BA920)</f>
        <v>0.51600000000000001</v>
      </c>
      <c r="BG920" s="13">
        <v>0</v>
      </c>
      <c r="BH920" s="16">
        <f t="shared" si="400"/>
        <v>0.45080000000000003</v>
      </c>
    </row>
    <row r="921" spans="1:60" collapsed="1">
      <c r="A921" s="4" t="s">
        <v>116</v>
      </c>
      <c r="B921" s="4" t="s">
        <v>117</v>
      </c>
      <c r="C921" s="4" t="s">
        <v>20</v>
      </c>
      <c r="D921" s="4" t="s">
        <v>50</v>
      </c>
      <c r="E921" s="45">
        <v>3590617550.0878701</v>
      </c>
      <c r="F921" s="45">
        <v>10063099000</v>
      </c>
      <c r="G921" s="45">
        <v>15915886000</v>
      </c>
      <c r="H921" s="45">
        <v>17023669000</v>
      </c>
      <c r="I921" s="43">
        <v>12037000</v>
      </c>
      <c r="J921" s="43">
        <v>76620000</v>
      </c>
      <c r="K921" s="43">
        <v>4504000</v>
      </c>
      <c r="L921" s="45">
        <v>144076000</v>
      </c>
      <c r="M921" s="45">
        <v>517760</v>
      </c>
      <c r="N921" s="45">
        <v>663410</v>
      </c>
      <c r="O921" s="45">
        <v>669570</v>
      </c>
      <c r="P921" s="45">
        <v>4857626000</v>
      </c>
      <c r="Q921" s="45">
        <v>1592507000</v>
      </c>
      <c r="R921" s="45">
        <v>1740532000</v>
      </c>
      <c r="S921" s="45">
        <v>5799034000</v>
      </c>
      <c r="T921" s="45">
        <v>2391466000</v>
      </c>
      <c r="U921" s="1">
        <v>22.020867923035102</v>
      </c>
      <c r="V921" s="8"/>
      <c r="W921" s="1"/>
      <c r="X921" s="11">
        <f t="shared" si="402"/>
        <v>0</v>
      </c>
      <c r="Y921" s="5">
        <f t="shared" si="377"/>
        <v>0</v>
      </c>
      <c r="Z921" s="5"/>
      <c r="AA921" s="5">
        <f t="shared" si="378"/>
        <v>0</v>
      </c>
      <c r="AB921" s="5"/>
      <c r="AC921" s="5"/>
      <c r="AD921" s="17"/>
      <c r="AE921" s="11">
        <f t="shared" si="379"/>
        <v>0</v>
      </c>
      <c r="AF921" s="10"/>
      <c r="AG921" s="12">
        <f t="shared" si="380"/>
        <v>1.1961523979839609E-3</v>
      </c>
      <c r="AH921" s="12">
        <f t="shared" si="381"/>
        <v>4.8140581052163855E-3</v>
      </c>
      <c r="AI921" s="12">
        <f t="shared" si="401"/>
        <v>8.4632754548975304E-3</v>
      </c>
      <c r="AJ921" s="12">
        <f t="shared" si="382"/>
        <v>3.1408418449630826E-2</v>
      </c>
      <c r="AK921" s="12">
        <f t="shared" si="383"/>
        <v>1.1277608100578984E-2</v>
      </c>
      <c r="AL921" s="12">
        <f t="shared" si="384"/>
        <v>0.15722040084616173</v>
      </c>
      <c r="AM921" s="12">
        <f t="shared" si="385"/>
        <v>0.11098513768035878</v>
      </c>
      <c r="AN921" s="6">
        <f t="shared" si="386"/>
        <v>19435.83706736712</v>
      </c>
      <c r="AO921" s="6">
        <f t="shared" si="387"/>
        <v>23991.025157896325</v>
      </c>
      <c r="AP921" s="6">
        <f t="shared" si="388"/>
        <v>25424.778589243844</v>
      </c>
      <c r="AQ921" s="6">
        <f t="shared" si="389"/>
        <v>23.248223114956733</v>
      </c>
      <c r="AR921" s="6">
        <f t="shared" si="390"/>
        <v>115.49418911382102</v>
      </c>
      <c r="AS921" s="6">
        <f t="shared" si="391"/>
        <v>215.17690458055168</v>
      </c>
      <c r="AT921" s="12">
        <f t="shared" si="392"/>
        <v>1.5925814650107339E-2</v>
      </c>
      <c r="AU921" s="12">
        <f t="shared" si="393"/>
        <v>9.7210158930463031E-3</v>
      </c>
      <c r="AV921" s="12">
        <f t="shared" si="394"/>
        <v>0.13984921727374289</v>
      </c>
      <c r="AW921" s="12">
        <f t="shared" si="395"/>
        <v>0.10927507231932898</v>
      </c>
      <c r="AX921" s="12">
        <f t="shared" si="396"/>
        <v>9.7210158930463031E-3</v>
      </c>
      <c r="AY921" s="6">
        <f t="shared" si="397"/>
        <v>2391631000</v>
      </c>
      <c r="AZ921" s="13">
        <f t="shared" si="398"/>
        <v>6.0241734615415168E-2</v>
      </c>
      <c r="BA921" s="14">
        <f t="shared" si="399"/>
        <v>16.59864238318665</v>
      </c>
      <c r="BB921" s="6"/>
      <c r="BC921" s="15"/>
      <c r="BD921" s="13">
        <f>_xlfn.PERCENTRANK.EXC($AX920:$AX$1474,AX921)</f>
        <v>0.85899999999999999</v>
      </c>
      <c r="BE921" s="13">
        <f>_xlfn.PERCENTRANK.EXC($AZ920:$AZ$1474,AZ921)</f>
        <v>0.45800000000000002</v>
      </c>
      <c r="BF921" s="13">
        <f>1-_xlfn.PERCENTRANK.EXC($BA920:$BA$1474,BA921)</f>
        <v>0.46299999999999997</v>
      </c>
      <c r="BG921" s="13">
        <v>0</v>
      </c>
      <c r="BH921" s="16">
        <f t="shared" si="400"/>
        <v>0.4486</v>
      </c>
    </row>
    <row r="922" spans="1:60" collapsed="1">
      <c r="A922" s="4" t="s">
        <v>1665</v>
      </c>
      <c r="B922" s="4" t="s">
        <v>1666</v>
      </c>
      <c r="C922" s="4" t="s">
        <v>20</v>
      </c>
      <c r="D922" s="4" t="s">
        <v>1667</v>
      </c>
      <c r="E922" s="45">
        <v>1305993500000</v>
      </c>
      <c r="F922" s="45">
        <v>280279000000</v>
      </c>
      <c r="G922" s="45">
        <v>229922000000</v>
      </c>
      <c r="H922" s="45">
        <v>314321000000</v>
      </c>
      <c r="I922" s="43">
        <v>28145000000</v>
      </c>
      <c r="J922" s="43">
        <v>36359000000</v>
      </c>
      <c r="K922" s="43">
        <v>36550000000</v>
      </c>
      <c r="L922" s="45">
        <v>46185000000</v>
      </c>
      <c r="M922" s="45">
        <v>137202150</v>
      </c>
      <c r="N922" s="45">
        <v>135238660</v>
      </c>
      <c r="O922" s="45">
        <v>134830400</v>
      </c>
      <c r="P922" s="45">
        <v>48762000000</v>
      </c>
      <c r="Q922" s="45">
        <v>12705000000</v>
      </c>
      <c r="R922" s="45">
        <v>155788000000</v>
      </c>
      <c r="S922" s="45">
        <v>13691000000</v>
      </c>
      <c r="T922" s="45">
        <v>1147092500000</v>
      </c>
      <c r="U922" s="1">
        <v>23.5765308945717</v>
      </c>
      <c r="V922" s="8">
        <v>2</v>
      </c>
      <c r="W922" s="1"/>
      <c r="X922" s="11">
        <f t="shared" si="402"/>
        <v>0</v>
      </c>
      <c r="Y922" s="5">
        <f t="shared" si="377"/>
        <v>0</v>
      </c>
      <c r="Z922" s="5"/>
      <c r="AA922" s="5">
        <f t="shared" si="378"/>
        <v>0</v>
      </c>
      <c r="AB922" s="5"/>
      <c r="AC922" s="5"/>
      <c r="AD922" s="5"/>
      <c r="AE922" s="5">
        <f t="shared" si="379"/>
        <v>0</v>
      </c>
      <c r="AF922" s="10"/>
      <c r="AG922" s="12">
        <f t="shared" si="380"/>
        <v>0.10041779797987006</v>
      </c>
      <c r="AH922" s="12">
        <f t="shared" si="381"/>
        <v>0.15813623750663269</v>
      </c>
      <c r="AI922" s="12">
        <f t="shared" si="401"/>
        <v>0.14693577584698445</v>
      </c>
      <c r="AJ922" s="12">
        <f t="shared" si="382"/>
        <v>6.7656798589885714E-3</v>
      </c>
      <c r="AK922" s="12">
        <f t="shared" si="383"/>
        <v>5.3494189993885222E-2</v>
      </c>
      <c r="AL922" s="12">
        <f t="shared" si="384"/>
        <v>2.9562991816218576E-2</v>
      </c>
      <c r="AM922" s="12">
        <f t="shared" si="385"/>
        <v>4.0674316169401203E-2</v>
      </c>
      <c r="AN922" s="6">
        <f t="shared" si="386"/>
        <v>2042.8178421402288</v>
      </c>
      <c r="AO922" s="6">
        <f t="shared" si="387"/>
        <v>1700.1203649903068</v>
      </c>
      <c r="AP922" s="6">
        <f t="shared" si="388"/>
        <v>2331.2324223617225</v>
      </c>
      <c r="AQ922" s="6">
        <f t="shared" si="389"/>
        <v>205.13526938171159</v>
      </c>
      <c r="AR922" s="6">
        <f t="shared" si="390"/>
        <v>268.85063782797022</v>
      </c>
      <c r="AS922" s="6">
        <f t="shared" si="391"/>
        <v>342.54144465936463</v>
      </c>
      <c r="AT922" s="12">
        <f t="shared" si="392"/>
        <v>7.7988962206620993E-3</v>
      </c>
      <c r="AU922" s="12">
        <f t="shared" si="393"/>
        <v>5.4025175471789311E-2</v>
      </c>
      <c r="AV922" s="12">
        <f t="shared" si="394"/>
        <v>3.0619604441975534E-2</v>
      </c>
      <c r="AW922" s="12">
        <f t="shared" si="395"/>
        <v>4.1198840133901404E-2</v>
      </c>
      <c r="AX922" s="12">
        <f t="shared" si="396"/>
        <v>6.7656798589885714E-3</v>
      </c>
      <c r="AY922" s="6">
        <f t="shared" si="397"/>
        <v>203564000000</v>
      </c>
      <c r="AZ922" s="13">
        <f t="shared" si="398"/>
        <v>0.22688196341199821</v>
      </c>
      <c r="BA922" s="14">
        <f t="shared" si="399"/>
        <v>24.836905921836095</v>
      </c>
      <c r="BB922" s="6"/>
      <c r="BC922" s="15"/>
      <c r="BD922" s="13">
        <f>_xlfn.PERCENTRANK.EXC($AX921:$AX$1474,AX922)</f>
        <v>0.84299999999999997</v>
      </c>
      <c r="BE922" s="13">
        <f>_xlfn.PERCENTRANK.EXC($AZ921:$AZ$1474,AZ922)</f>
        <v>0.92</v>
      </c>
      <c r="BF922" s="13">
        <f>1-_xlfn.PERCENTRANK.EXC($BA921:$BA$1474,BA922)</f>
        <v>0.23699999999999999</v>
      </c>
      <c r="BG922" s="13">
        <v>0</v>
      </c>
      <c r="BH922" s="16">
        <f t="shared" si="400"/>
        <v>0.44740000000000002</v>
      </c>
    </row>
    <row r="923" spans="1:60" collapsed="1">
      <c r="A923" s="4" t="s">
        <v>1165</v>
      </c>
      <c r="B923" s="4" t="s">
        <v>1166</v>
      </c>
      <c r="C923" s="4" t="s">
        <v>20</v>
      </c>
      <c r="D923" s="4" t="s">
        <v>1136</v>
      </c>
      <c r="E923" s="45">
        <v>3069371250000</v>
      </c>
      <c r="F923" s="45">
        <v>1044918000000</v>
      </c>
      <c r="G923" s="45">
        <v>1732473000000</v>
      </c>
      <c r="H923" s="45">
        <v>3490182000000</v>
      </c>
      <c r="I923" s="43">
        <v>87411000000</v>
      </c>
      <c r="J923" s="43">
        <v>91123000000</v>
      </c>
      <c r="K923" s="43">
        <v>139173000000</v>
      </c>
      <c r="L923" s="45">
        <v>259110000000</v>
      </c>
      <c r="M923" s="45">
        <v>1402490000</v>
      </c>
      <c r="N923" s="45">
        <v>1402499510</v>
      </c>
      <c r="O923" s="45">
        <v>1402149610</v>
      </c>
      <c r="P923" s="45">
        <v>1365277000000</v>
      </c>
      <c r="Q923" s="45">
        <v>76221000000</v>
      </c>
      <c r="R923" s="45">
        <v>1607281000000</v>
      </c>
      <c r="S923" s="45">
        <v>399444000000</v>
      </c>
      <c r="T923" s="45">
        <v>5734178250000</v>
      </c>
      <c r="U923" s="1">
        <v>21.988057279073502</v>
      </c>
      <c r="V923" s="8">
        <v>2</v>
      </c>
      <c r="W923" s="1">
        <v>2.96154006063519</v>
      </c>
      <c r="X923" s="11">
        <f t="shared" si="402"/>
        <v>0</v>
      </c>
      <c r="Y923" s="5">
        <f t="shared" si="377"/>
        <v>0</v>
      </c>
      <c r="Z923" s="5"/>
      <c r="AA923" s="5">
        <f t="shared" si="378"/>
        <v>0</v>
      </c>
      <c r="AB923" s="5"/>
      <c r="AC923" s="5"/>
      <c r="AD923" s="5"/>
      <c r="AE923" s="5">
        <f t="shared" si="379"/>
        <v>0</v>
      </c>
      <c r="AF923" s="10"/>
      <c r="AG923" s="12">
        <f t="shared" si="380"/>
        <v>8.3653454146641174E-2</v>
      </c>
      <c r="AH923" s="12">
        <f t="shared" si="381"/>
        <v>5.2597067890812726E-2</v>
      </c>
      <c r="AI923" s="12">
        <f t="shared" si="401"/>
        <v>7.4239681483659017E-2</v>
      </c>
      <c r="AJ923" s="12">
        <f t="shared" si="382"/>
        <v>7.351905281690807E-2</v>
      </c>
      <c r="AK923" s="12">
        <f t="shared" si="383"/>
        <v>0.12382045674214082</v>
      </c>
      <c r="AL923" s="12">
        <f t="shared" si="384"/>
        <v>6.6006584856131312E-2</v>
      </c>
      <c r="AM923" s="12">
        <f t="shared" si="385"/>
        <v>0.19026234398631181</v>
      </c>
      <c r="AN923" s="6">
        <f t="shared" si="386"/>
        <v>745.04488445550419</v>
      </c>
      <c r="AO923" s="6">
        <f t="shared" si="387"/>
        <v>1235.2752978858439</v>
      </c>
      <c r="AP923" s="6">
        <f t="shared" si="388"/>
        <v>2489.1651897260808</v>
      </c>
      <c r="AQ923" s="6">
        <f t="shared" si="389"/>
        <v>62.325578078988087</v>
      </c>
      <c r="AR923" s="6">
        <f t="shared" si="390"/>
        <v>64.97185870674565</v>
      </c>
      <c r="AS923" s="6">
        <f t="shared" si="391"/>
        <v>184.7948308454759</v>
      </c>
      <c r="AT923" s="12">
        <f t="shared" si="392"/>
        <v>7.3534381105315294E-2</v>
      </c>
      <c r="AU923" s="12">
        <f t="shared" si="393"/>
        <v>0.12386719258911127</v>
      </c>
      <c r="AV923" s="12">
        <f t="shared" si="394"/>
        <v>6.6021805877438444E-2</v>
      </c>
      <c r="AW923" s="12">
        <f t="shared" si="395"/>
        <v>0.19031184292400183</v>
      </c>
      <c r="AX923" s="12">
        <f t="shared" si="396"/>
        <v>6.6006584856131312E-2</v>
      </c>
      <c r="AY923" s="6">
        <f t="shared" si="397"/>
        <v>2649335000000</v>
      </c>
      <c r="AZ923" s="13">
        <f t="shared" si="398"/>
        <v>9.7801901231818547E-2</v>
      </c>
      <c r="BA923" s="14">
        <f t="shared" si="399"/>
        <v>22.130285400023155</v>
      </c>
      <c r="BB923" s="6"/>
      <c r="BC923" s="15"/>
      <c r="BD923" s="13">
        <f>_xlfn.PERCENTRANK.EXC($AX922:$AX$1474,AX923)</f>
        <v>0.98299999999999998</v>
      </c>
      <c r="BE923" s="13">
        <f>_xlfn.PERCENTRANK.EXC($AZ922:$AZ$1474,AZ923)</f>
        <v>0.68500000000000005</v>
      </c>
      <c r="BF923" s="13">
        <f>1-_xlfn.PERCENTRANK.EXC($BA922:$BA$1474,BA923)</f>
        <v>0.28400000000000003</v>
      </c>
      <c r="BG923" s="13">
        <v>0</v>
      </c>
      <c r="BH923" s="16">
        <f t="shared" si="400"/>
        <v>0.44720000000000004</v>
      </c>
    </row>
    <row r="924" spans="1:60" collapsed="1">
      <c r="A924" s="4" t="s">
        <v>914</v>
      </c>
      <c r="B924" s="4" t="s">
        <v>915</v>
      </c>
      <c r="C924" s="4" t="s">
        <v>20</v>
      </c>
      <c r="D924" s="4" t="s">
        <v>803</v>
      </c>
      <c r="E924" s="45">
        <v>53136000000</v>
      </c>
      <c r="F924" s="45">
        <v>7804015000</v>
      </c>
      <c r="G924" s="45">
        <v>27263272000</v>
      </c>
      <c r="H924" s="45">
        <v>26505170000</v>
      </c>
      <c r="I924" s="43">
        <v>612490000</v>
      </c>
      <c r="J924" s="43">
        <v>2148522000</v>
      </c>
      <c r="K924" s="43">
        <v>1888876000</v>
      </c>
      <c r="L924" s="45">
        <v>2575104000</v>
      </c>
      <c r="M924" s="45">
        <v>27163150</v>
      </c>
      <c r="N924" s="45">
        <v>26270570</v>
      </c>
      <c r="O924" s="45">
        <v>26332960</v>
      </c>
      <c r="P924" s="45">
        <v>10844848000</v>
      </c>
      <c r="Q924" s="45">
        <v>5137611000</v>
      </c>
      <c r="R924" s="45">
        <v>16096423000</v>
      </c>
      <c r="S924" s="45">
        <v>4771918000</v>
      </c>
      <c r="T924" s="45">
        <v>49047214000</v>
      </c>
      <c r="U924" s="1">
        <v>20.4874518753712</v>
      </c>
      <c r="V924" s="8">
        <v>5</v>
      </c>
      <c r="W924" s="1"/>
      <c r="X924" s="11">
        <f t="shared" si="402"/>
        <v>0</v>
      </c>
      <c r="Y924" s="5">
        <f t="shared" si="377"/>
        <v>0</v>
      </c>
      <c r="Z924" s="5"/>
      <c r="AA924" s="5">
        <f t="shared" si="378"/>
        <v>0</v>
      </c>
      <c r="AB924" s="5"/>
      <c r="AC924" s="5"/>
      <c r="AD924" s="5"/>
      <c r="AE924" s="5">
        <f t="shared" si="379"/>
        <v>0</v>
      </c>
      <c r="AF924" s="10"/>
      <c r="AG924" s="12">
        <f t="shared" si="380"/>
        <v>7.8483959859123792E-2</v>
      </c>
      <c r="AH924" s="12">
        <f t="shared" si="381"/>
        <v>7.8806461674886266E-2</v>
      </c>
      <c r="AI924" s="12">
        <f t="shared" si="401"/>
        <v>9.7154781501118462E-2</v>
      </c>
      <c r="AJ924" s="12">
        <f t="shared" si="382"/>
        <v>7.457326018472954E-2</v>
      </c>
      <c r="AK924" s="12">
        <f t="shared" si="383"/>
        <v>-4.6890784681218323E-3</v>
      </c>
      <c r="AL924" s="12">
        <f t="shared" si="384"/>
        <v>8.8148046007714642E-2</v>
      </c>
      <c r="AM924" s="12">
        <f t="shared" si="385"/>
        <v>3.0645144067664276E-2</v>
      </c>
      <c r="AN924" s="6">
        <f t="shared" si="386"/>
        <v>287.30154639649675</v>
      </c>
      <c r="AO924" s="6">
        <f t="shared" si="387"/>
        <v>1037.7876079582591</v>
      </c>
      <c r="AP924" s="6">
        <f t="shared" si="388"/>
        <v>1006.5397129680825</v>
      </c>
      <c r="AQ924" s="6">
        <f t="shared" si="389"/>
        <v>22.548563034846843</v>
      </c>
      <c r="AR924" s="6">
        <f t="shared" si="390"/>
        <v>81.784369353234439</v>
      </c>
      <c r="AS924" s="6">
        <f t="shared" si="391"/>
        <v>97.790145885612546</v>
      </c>
      <c r="AT924" s="12">
        <f t="shared" si="392"/>
        <v>7.6537089821423265E-2</v>
      </c>
      <c r="AU924" s="12">
        <f t="shared" si="393"/>
        <v>-5.0824944238359038E-3</v>
      </c>
      <c r="AV924" s="12">
        <f t="shared" si="394"/>
        <v>9.0136684159284775E-2</v>
      </c>
      <c r="AW924" s="12">
        <f t="shared" si="395"/>
        <v>3.0237761574833266E-2</v>
      </c>
      <c r="AX924" s="12">
        <f t="shared" si="396"/>
        <v>-5.0824944238359038E-3</v>
      </c>
      <c r="AY924" s="6">
        <f t="shared" si="397"/>
        <v>27306964000</v>
      </c>
      <c r="AZ924" s="13">
        <f t="shared" si="398"/>
        <v>9.4302098175395838E-2</v>
      </c>
      <c r="BA924" s="14">
        <f t="shared" si="399"/>
        <v>19.046692483099712</v>
      </c>
      <c r="BB924" s="6"/>
      <c r="BC924" s="15"/>
      <c r="BD924" s="13">
        <f>_xlfn.PERCENTRANK.EXC($AX923:$AX$1474,AX924)</f>
        <v>0.79</v>
      </c>
      <c r="BE924" s="13">
        <f>_xlfn.PERCENTRANK.EXC($AZ923:$AZ$1474,AZ924)</f>
        <v>0.67</v>
      </c>
      <c r="BF924" s="13">
        <f>1-_xlfn.PERCENTRANK.EXC($BA923:$BA$1474,BA924)</f>
        <v>0.38600000000000001</v>
      </c>
      <c r="BG924" s="13">
        <v>0</v>
      </c>
      <c r="BH924" s="16">
        <f t="shared" si="400"/>
        <v>0.44640000000000002</v>
      </c>
    </row>
    <row r="925" spans="1:60" collapsed="1">
      <c r="A925" s="4" t="s">
        <v>1829</v>
      </c>
      <c r="B925" s="4" t="s">
        <v>1830</v>
      </c>
      <c r="C925" s="4" t="s">
        <v>20</v>
      </c>
      <c r="D925" s="4" t="s">
        <v>1696</v>
      </c>
      <c r="E925" s="45">
        <v>14241920000</v>
      </c>
      <c r="F925" s="45">
        <v>13558090000</v>
      </c>
      <c r="G925" s="45">
        <v>12094147000</v>
      </c>
      <c r="H925" s="45">
        <v>13312886000</v>
      </c>
      <c r="I925" s="43">
        <v>757217000</v>
      </c>
      <c r="J925" s="43">
        <v>363473000</v>
      </c>
      <c r="K925" s="43">
        <v>-122636000</v>
      </c>
      <c r="L925" s="45">
        <v>889665000</v>
      </c>
      <c r="M925" s="45">
        <v>21089000</v>
      </c>
      <c r="N925" s="45">
        <v>22404000</v>
      </c>
      <c r="O925" s="45">
        <v>22403000</v>
      </c>
      <c r="P925" s="45">
        <v>4797708000</v>
      </c>
      <c r="Q925" s="45">
        <v>3276684000</v>
      </c>
      <c r="R925" s="45">
        <v>8725545000</v>
      </c>
      <c r="S925" s="45">
        <v>751988000</v>
      </c>
      <c r="T925" s="45">
        <v>13656355000</v>
      </c>
      <c r="U925" s="1">
        <v>13.0184776230557</v>
      </c>
      <c r="V925" s="8">
        <v>6</v>
      </c>
      <c r="W925" s="1"/>
      <c r="X925" s="11">
        <f t="shared" si="402"/>
        <v>0</v>
      </c>
      <c r="Y925" s="5">
        <f t="shared" si="377"/>
        <v>0</v>
      </c>
      <c r="Z925" s="5"/>
      <c r="AA925" s="5">
        <f t="shared" si="378"/>
        <v>0</v>
      </c>
      <c r="AB925" s="5"/>
      <c r="AC925" s="5"/>
      <c r="AD925" s="5"/>
      <c r="AE925" s="5">
        <f t="shared" si="379"/>
        <v>0</v>
      </c>
      <c r="AF925" s="10"/>
      <c r="AG925" s="12">
        <f t="shared" si="380"/>
        <v>5.5849828405033455E-2</v>
      </c>
      <c r="AH925" s="12">
        <f t="shared" si="381"/>
        <v>3.0053628420425187E-2</v>
      </c>
      <c r="AI925" s="12">
        <f t="shared" si="401"/>
        <v>6.6827358095006603E-2</v>
      </c>
      <c r="AJ925" s="12">
        <f t="shared" si="382"/>
        <v>-1.073010898699267E-3</v>
      </c>
      <c r="AK925" s="12">
        <f t="shared" si="383"/>
        <v>1.6130518129588545E-2</v>
      </c>
      <c r="AL925" s="12">
        <f t="shared" si="384"/>
        <v>9.5271629256457047E-3</v>
      </c>
      <c r="AM925" s="12">
        <f t="shared" si="385"/>
        <v>0.16089353242007975</v>
      </c>
      <c r="AN925" s="6">
        <f t="shared" si="386"/>
        <v>642.89866755180424</v>
      </c>
      <c r="AO925" s="6">
        <f t="shared" si="387"/>
        <v>539.82088019996434</v>
      </c>
      <c r="AP925" s="6">
        <f t="shared" si="388"/>
        <v>594.24568138195775</v>
      </c>
      <c r="AQ925" s="6">
        <f t="shared" si="389"/>
        <v>35.90578026459292</v>
      </c>
      <c r="AR925" s="6">
        <f t="shared" si="390"/>
        <v>16.223576147116589</v>
      </c>
      <c r="AS925" s="6">
        <f t="shared" si="391"/>
        <v>39.711868946123289</v>
      </c>
      <c r="AT925" s="12">
        <f t="shared" si="392"/>
        <v>-4.6183776214890893E-3</v>
      </c>
      <c r="AU925" s="12">
        <f t="shared" si="393"/>
        <v>1.6138077471491652E-2</v>
      </c>
      <c r="AV925" s="12">
        <f t="shared" si="394"/>
        <v>5.944174330644314E-3</v>
      </c>
      <c r="AW925" s="12">
        <f t="shared" si="395"/>
        <v>0.16090216870347862</v>
      </c>
      <c r="AX925" s="12">
        <f t="shared" si="396"/>
        <v>-4.6183776214890893E-3</v>
      </c>
      <c r="AY925" s="6">
        <f t="shared" si="397"/>
        <v>16047949000</v>
      </c>
      <c r="AZ925" s="13">
        <f t="shared" si="398"/>
        <v>5.5437925432091049E-2</v>
      </c>
      <c r="BA925" s="14">
        <f t="shared" si="399"/>
        <v>15.349996908948873</v>
      </c>
      <c r="BB925" s="6"/>
      <c r="BC925" s="15"/>
      <c r="BD925" s="13">
        <f>_xlfn.PERCENTRANK.EXC($AX924:$AX$1474,AX925)</f>
        <v>0.79500000000000004</v>
      </c>
      <c r="BE925" s="13">
        <f>_xlfn.PERCENTRANK.EXC($AZ924:$AZ$1474,AZ925)</f>
        <v>0.41099999999999998</v>
      </c>
      <c r="BF925" s="13">
        <f>1-_xlfn.PERCENTRANK.EXC($BA924:$BA$1474,BA925)</f>
        <v>0.51300000000000001</v>
      </c>
      <c r="BG925" s="13">
        <v>0</v>
      </c>
      <c r="BH925" s="16">
        <f t="shared" si="400"/>
        <v>0.44640000000000002</v>
      </c>
    </row>
    <row r="926" spans="1:60" collapsed="1">
      <c r="A926" s="4" t="s">
        <v>2062</v>
      </c>
      <c r="B926" s="4" t="s">
        <v>2063</v>
      </c>
      <c r="C926" s="4" t="s">
        <v>20</v>
      </c>
      <c r="D926" s="4" t="s">
        <v>2047</v>
      </c>
      <c r="E926" s="45">
        <v>21841263402</v>
      </c>
      <c r="F926" s="45">
        <v>23601896000</v>
      </c>
      <c r="G926" s="45">
        <v>37591996000</v>
      </c>
      <c r="H926" s="45">
        <v>40302830000</v>
      </c>
      <c r="I926" s="43">
        <v>1871134000</v>
      </c>
      <c r="J926" s="43">
        <v>2406896000</v>
      </c>
      <c r="K926" s="43">
        <v>1913446000</v>
      </c>
      <c r="L926" s="45">
        <v>2180220000</v>
      </c>
      <c r="M926" s="45">
        <v>20727630</v>
      </c>
      <c r="N926" s="45">
        <v>21450000</v>
      </c>
      <c r="O926" s="45">
        <v>21786000</v>
      </c>
      <c r="P926" s="45">
        <v>14575003000</v>
      </c>
      <c r="Q926" s="45">
        <v>2972619000</v>
      </c>
      <c r="R926" s="45">
        <v>29082049000</v>
      </c>
      <c r="S926" s="45">
        <v>7913039000</v>
      </c>
      <c r="T926" s="45">
        <v>30547150047</v>
      </c>
      <c r="U926" s="1">
        <v>10.6597684512905</v>
      </c>
      <c r="V926" s="8"/>
      <c r="W926" s="1">
        <v>1.6079460253800399</v>
      </c>
      <c r="X926" s="11">
        <f t="shared" si="402"/>
        <v>0</v>
      </c>
      <c r="Y926" s="5">
        <f t="shared" si="377"/>
        <v>0</v>
      </c>
      <c r="Z926" s="5"/>
      <c r="AA926" s="5">
        <f t="shared" si="378"/>
        <v>0</v>
      </c>
      <c r="AB926" s="5"/>
      <c r="AC926" s="5"/>
      <c r="AD926" s="5"/>
      <c r="AE926" s="5">
        <f t="shared" si="379"/>
        <v>0</v>
      </c>
      <c r="AF926" s="10"/>
      <c r="AG926" s="12">
        <f t="shared" si="380"/>
        <v>7.9278969791240494E-2</v>
      </c>
      <c r="AH926" s="12">
        <f t="shared" si="381"/>
        <v>6.4026821028604061E-2</v>
      </c>
      <c r="AI926" s="12">
        <f t="shared" si="401"/>
        <v>5.4095953063345678E-2</v>
      </c>
      <c r="AJ926" s="12">
        <f t="shared" si="382"/>
        <v>3.1976768242653941E-2</v>
      </c>
      <c r="AK926" s="12">
        <f t="shared" si="383"/>
        <v>1.1672689365092026E-2</v>
      </c>
      <c r="AL926" s="12">
        <f t="shared" si="384"/>
        <v>9.0335659311160388E-3</v>
      </c>
      <c r="AM926" s="12">
        <f t="shared" si="385"/>
        <v>-1.6350220313954944E-2</v>
      </c>
      <c r="AN926" s="6">
        <f t="shared" si="386"/>
        <v>1138.6683378659307</v>
      </c>
      <c r="AO926" s="6">
        <f t="shared" si="387"/>
        <v>1752.540606060606</v>
      </c>
      <c r="AP926" s="6">
        <f t="shared" si="388"/>
        <v>1849.9417056825484</v>
      </c>
      <c r="AQ926" s="6">
        <f t="shared" si="389"/>
        <v>90.27245275991514</v>
      </c>
      <c r="AR926" s="6">
        <f t="shared" si="390"/>
        <v>112.20960372960371</v>
      </c>
      <c r="AS926" s="6">
        <f t="shared" si="391"/>
        <v>100.07435968052879</v>
      </c>
      <c r="AT926" s="12">
        <f t="shared" si="392"/>
        <v>2.8958108854294062E-2</v>
      </c>
      <c r="AU926" s="12">
        <f t="shared" si="393"/>
        <v>9.0553569236933029E-3</v>
      </c>
      <c r="AV926" s="12">
        <f t="shared" si="394"/>
        <v>6.0820182406045031E-3</v>
      </c>
      <c r="AW926" s="12">
        <f t="shared" si="395"/>
        <v>-1.8895053743196333E-2</v>
      </c>
      <c r="AX926" s="12">
        <f t="shared" si="396"/>
        <v>-1.8895053743196333E-2</v>
      </c>
      <c r="AY926" s="6">
        <f t="shared" si="397"/>
        <v>38716632000</v>
      </c>
      <c r="AZ926" s="13">
        <f t="shared" si="398"/>
        <v>5.631223294422924E-2</v>
      </c>
      <c r="BA926" s="14">
        <f t="shared" si="399"/>
        <v>14.011040191815505</v>
      </c>
      <c r="BB926" s="6"/>
      <c r="BC926" s="15"/>
      <c r="BD926" s="13">
        <f>_xlfn.PERCENTRANK.EXC($AX925:$AX$1474,AX926)</f>
        <v>0.71499999999999997</v>
      </c>
      <c r="BE926" s="13">
        <f>_xlfn.PERCENTRANK.EXC($AZ925:$AZ$1474,AZ926)</f>
        <v>0.42599999999999999</v>
      </c>
      <c r="BF926" s="13">
        <f>1-_xlfn.PERCENTRANK.EXC($BA925:$BA$1474,BA926)</f>
        <v>0.54699999999999993</v>
      </c>
      <c r="BG926" s="13">
        <v>0</v>
      </c>
      <c r="BH926" s="16">
        <f t="shared" si="400"/>
        <v>0.44699999999999995</v>
      </c>
    </row>
    <row r="927" spans="1:60" collapsed="1">
      <c r="A927" s="4" t="s">
        <v>824</v>
      </c>
      <c r="B927" s="4" t="s">
        <v>825</v>
      </c>
      <c r="C927" s="4" t="s">
        <v>20</v>
      </c>
      <c r="D927" s="4" t="s">
        <v>803</v>
      </c>
      <c r="E927" s="45">
        <v>32634601600</v>
      </c>
      <c r="F927" s="45">
        <v>24894771000</v>
      </c>
      <c r="G927" s="45">
        <v>25023483000</v>
      </c>
      <c r="H927" s="45">
        <v>34074000000</v>
      </c>
      <c r="I927" s="43">
        <v>3210308000</v>
      </c>
      <c r="J927" s="43">
        <v>1151135000</v>
      </c>
      <c r="K927" s="43">
        <v>1352000000</v>
      </c>
      <c r="L927" s="45">
        <v>1877000000</v>
      </c>
      <c r="M927" s="45">
        <v>30486000</v>
      </c>
      <c r="N927" s="45">
        <v>29855850</v>
      </c>
      <c r="O927" s="45">
        <v>28168850</v>
      </c>
      <c r="P927" s="45">
        <v>10313000000</v>
      </c>
      <c r="Q927" s="45">
        <v>9893000000</v>
      </c>
      <c r="R927" s="45">
        <v>19562000000</v>
      </c>
      <c r="S927" s="45">
        <v>5334000000</v>
      </c>
      <c r="T927" s="45">
        <v>24607601600.000099</v>
      </c>
      <c r="U927" s="1">
        <v>13.429747334861901</v>
      </c>
      <c r="V927" s="8">
        <v>3</v>
      </c>
      <c r="W927" s="1"/>
      <c r="X927" s="11">
        <f t="shared" si="402"/>
        <v>0</v>
      </c>
      <c r="Y927" s="5">
        <f t="shared" si="377"/>
        <v>0</v>
      </c>
      <c r="Z927" s="5"/>
      <c r="AA927" s="5">
        <f t="shared" si="378"/>
        <v>0</v>
      </c>
      <c r="AB927" s="5"/>
      <c r="AC927" s="5"/>
      <c r="AD927" s="5"/>
      <c r="AE927" s="17">
        <f t="shared" si="379"/>
        <v>0</v>
      </c>
      <c r="AF927" s="10"/>
      <c r="AG927" s="12">
        <f t="shared" si="380"/>
        <v>0.12895511270218152</v>
      </c>
      <c r="AH927" s="12">
        <f t="shared" si="381"/>
        <v>4.600218922361847E-2</v>
      </c>
      <c r="AI927" s="12">
        <f t="shared" si="401"/>
        <v>5.5085989317368078E-2</v>
      </c>
      <c r="AJ927" s="12">
        <f t="shared" si="382"/>
        <v>1.8634845448612714E-2</v>
      </c>
      <c r="AK927" s="12">
        <f t="shared" si="383"/>
        <v>5.2800041516575691E-2</v>
      </c>
      <c r="AL927" s="12">
        <f t="shared" si="384"/>
        <v>-3.1076991659775288E-2</v>
      </c>
      <c r="AM927" s="12">
        <f t="shared" si="385"/>
        <v>8.4899899529446543E-2</v>
      </c>
      <c r="AN927" s="6">
        <f t="shared" si="386"/>
        <v>816.59683133241492</v>
      </c>
      <c r="AO927" s="6">
        <f t="shared" si="387"/>
        <v>838.14337893578647</v>
      </c>
      <c r="AP927" s="6">
        <f t="shared" si="388"/>
        <v>1209.6340461183186</v>
      </c>
      <c r="AQ927" s="6">
        <f t="shared" si="389"/>
        <v>105.30433641671588</v>
      </c>
      <c r="AR927" s="6">
        <f t="shared" si="390"/>
        <v>38.55643031432701</v>
      </c>
      <c r="AS927" s="6">
        <f t="shared" si="391"/>
        <v>66.633888142398419</v>
      </c>
      <c r="AT927" s="12">
        <f t="shared" si="392"/>
        <v>2.3382575706889952E-2</v>
      </c>
      <c r="AU927" s="12">
        <f t="shared" si="393"/>
        <v>6.3055520705736168E-2</v>
      </c>
      <c r="AV927" s="12">
        <f t="shared" si="394"/>
        <v>-2.6560962088244322E-2</v>
      </c>
      <c r="AW927" s="12">
        <f t="shared" si="395"/>
        <v>9.5468068130502903E-2</v>
      </c>
      <c r="AX927" s="12">
        <f t="shared" si="396"/>
        <v>-3.1076991659775288E-2</v>
      </c>
      <c r="AY927" s="6">
        <f t="shared" si="397"/>
        <v>34434000000</v>
      </c>
      <c r="AZ927" s="13">
        <f t="shared" si="398"/>
        <v>5.4510077249230411E-2</v>
      </c>
      <c r="BA927" s="14">
        <f t="shared" si="399"/>
        <v>13.110070111880713</v>
      </c>
      <c r="BB927" s="6"/>
      <c r="BC927" s="15"/>
      <c r="BD927" s="13">
        <f>_xlfn.PERCENTRANK.EXC($AX926:$AX$1474,AX927)</f>
        <v>0.67</v>
      </c>
      <c r="BE927" s="13">
        <f>_xlfn.PERCENTRANK.EXC($AZ926:$AZ$1474,AZ927)</f>
        <v>0.40899999999999997</v>
      </c>
      <c r="BF927" s="13">
        <f>1-_xlfn.PERCENTRANK.EXC($BA926:$BA$1474,BA927)</f>
        <v>0.57299999999999995</v>
      </c>
      <c r="BG927" s="13">
        <v>0</v>
      </c>
      <c r="BH927" s="16">
        <f t="shared" si="400"/>
        <v>0.44499999999999995</v>
      </c>
    </row>
    <row r="928" spans="1:60" collapsed="1">
      <c r="A928" s="4" t="s">
        <v>2533</v>
      </c>
      <c r="B928" s="4" t="s">
        <v>2534</v>
      </c>
      <c r="C928" s="4" t="s">
        <v>20</v>
      </c>
      <c r="D928" s="4" t="s">
        <v>2416</v>
      </c>
      <c r="E928" s="45">
        <v>5782530400</v>
      </c>
      <c r="F928" s="45">
        <v>10540005000</v>
      </c>
      <c r="G928" s="45">
        <v>8383700000</v>
      </c>
      <c r="H928" s="45">
        <v>8285656000</v>
      </c>
      <c r="I928" s="43">
        <v>566296000</v>
      </c>
      <c r="J928" s="43">
        <v>370982000</v>
      </c>
      <c r="K928" s="43">
        <v>407187000</v>
      </c>
      <c r="L928" s="45">
        <v>404849000</v>
      </c>
      <c r="M928" s="45">
        <v>5100000</v>
      </c>
      <c r="N928" s="45">
        <v>5094000</v>
      </c>
      <c r="O928" s="45">
        <v>5015000</v>
      </c>
      <c r="P928" s="45">
        <v>457799000</v>
      </c>
      <c r="Q928" s="45">
        <v>1259708000</v>
      </c>
      <c r="R928" s="45">
        <v>4097126000</v>
      </c>
      <c r="S928" s="45">
        <v>215472000</v>
      </c>
      <c r="T928" s="45">
        <v>6558941000</v>
      </c>
      <c r="U928" s="1">
        <v>16.985112245810999</v>
      </c>
      <c r="V928" s="8">
        <v>6</v>
      </c>
      <c r="W928" s="1">
        <v>1.18938323387428</v>
      </c>
      <c r="X928" s="11">
        <f t="shared" si="402"/>
        <v>0</v>
      </c>
      <c r="Y928" s="5">
        <f t="shared" si="377"/>
        <v>0</v>
      </c>
      <c r="Z928" s="5"/>
      <c r="AA928" s="5">
        <f t="shared" si="378"/>
        <v>0</v>
      </c>
      <c r="AB928" s="5"/>
      <c r="AC928" s="5"/>
      <c r="AD928" s="5"/>
      <c r="AE928" s="5">
        <f t="shared" si="379"/>
        <v>0</v>
      </c>
      <c r="AF928" s="10"/>
      <c r="AG928" s="12">
        <f t="shared" si="380"/>
        <v>5.3728247756998221E-2</v>
      </c>
      <c r="AH928" s="12">
        <f t="shared" si="381"/>
        <v>4.4250390638978017E-2</v>
      </c>
      <c r="AI928" s="12">
        <f t="shared" si="401"/>
        <v>4.8861429921782898E-2</v>
      </c>
      <c r="AJ928" s="12">
        <f t="shared" si="382"/>
        <v>-1.4056286004943797E-2</v>
      </c>
      <c r="AK928" s="12">
        <f t="shared" si="383"/>
        <v>-1.9586655582288781E-3</v>
      </c>
      <c r="AL928" s="12">
        <f t="shared" si="384"/>
        <v>-1.9547754074846657E-2</v>
      </c>
      <c r="AM928" s="12">
        <f t="shared" si="385"/>
        <v>1.4666616978483926E-2</v>
      </c>
      <c r="AN928" s="6">
        <f t="shared" si="386"/>
        <v>2066.6676470588236</v>
      </c>
      <c r="AO928" s="6">
        <f t="shared" si="387"/>
        <v>1645.7989791912053</v>
      </c>
      <c r="AP928" s="6">
        <f t="shared" si="388"/>
        <v>1652.1746759720838</v>
      </c>
      <c r="AQ928" s="6">
        <f t="shared" si="389"/>
        <v>111.03843137254903</v>
      </c>
      <c r="AR928" s="6">
        <f t="shared" si="390"/>
        <v>72.827247742442083</v>
      </c>
      <c r="AS928" s="6">
        <f t="shared" si="391"/>
        <v>80.727617148554344</v>
      </c>
      <c r="AT928" s="12">
        <f t="shared" si="392"/>
        <v>-1.3081046782326577E-2</v>
      </c>
      <c r="AU928" s="12">
        <f t="shared" si="393"/>
        <v>6.4461394620152213E-4</v>
      </c>
      <c r="AV928" s="12">
        <f t="shared" si="394"/>
        <v>-1.8577946698870917E-2</v>
      </c>
      <c r="AW928" s="12">
        <f t="shared" si="395"/>
        <v>1.7313261678111536E-2</v>
      </c>
      <c r="AX928" s="12">
        <f t="shared" si="396"/>
        <v>-1.9547754074846657E-2</v>
      </c>
      <c r="AY928" s="6">
        <f t="shared" si="397"/>
        <v>5599161000</v>
      </c>
      <c r="AZ928" s="13">
        <f t="shared" si="398"/>
        <v>7.2305297168629365E-2</v>
      </c>
      <c r="BA928" s="14">
        <f t="shared" si="399"/>
        <v>16.200956405968647</v>
      </c>
      <c r="BB928" s="6"/>
      <c r="BC928" s="15"/>
      <c r="BD928" s="13">
        <f>_xlfn.PERCENTRANK.EXC($AX927:$AX$1474,AX928)</f>
        <v>0.71399999999999997</v>
      </c>
      <c r="BE928" s="13">
        <f>_xlfn.PERCENTRANK.EXC($AZ927:$AZ$1474,AZ928)</f>
        <v>0.55700000000000005</v>
      </c>
      <c r="BF928" s="13">
        <f>1-_xlfn.PERCENTRANK.EXC($BA927:$BA$1474,BA928)</f>
        <v>0.47599999999999998</v>
      </c>
      <c r="BG928" s="13">
        <v>0</v>
      </c>
      <c r="BH928" s="16">
        <f t="shared" si="400"/>
        <v>0.44460000000000005</v>
      </c>
    </row>
    <row r="929" spans="1:60" collapsed="1">
      <c r="A929" s="4" t="s">
        <v>1713</v>
      </c>
      <c r="B929" s="4" t="s">
        <v>1714</v>
      </c>
      <c r="C929" s="4" t="s">
        <v>20</v>
      </c>
      <c r="D929" s="4" t="s">
        <v>1696</v>
      </c>
      <c r="E929" s="45">
        <v>78022406000</v>
      </c>
      <c r="F929" s="45">
        <v>202240000000</v>
      </c>
      <c r="G929" s="45">
        <v>135116000000</v>
      </c>
      <c r="H929" s="45">
        <v>132776000000</v>
      </c>
      <c r="I929" s="43">
        <v>8414000000</v>
      </c>
      <c r="J929" s="43">
        <v>2797000000</v>
      </c>
      <c r="K929" s="43">
        <v>-14077000000</v>
      </c>
      <c r="L929" s="45">
        <v>4779000000</v>
      </c>
      <c r="M929" s="45">
        <v>96016520</v>
      </c>
      <c r="N929" s="45">
        <v>52841000</v>
      </c>
      <c r="O929" s="45">
        <v>47500000</v>
      </c>
      <c r="P929" s="45">
        <v>29513000000</v>
      </c>
      <c r="Q929" s="45">
        <v>22476000000</v>
      </c>
      <c r="R929" s="45">
        <v>51544000000</v>
      </c>
      <c r="S929" s="45">
        <v>18421000000</v>
      </c>
      <c r="T929" s="45">
        <v>64231406000.000099</v>
      </c>
      <c r="U929" s="1">
        <v>11.7855639902827</v>
      </c>
      <c r="V929" s="8">
        <v>3</v>
      </c>
      <c r="W929" s="1"/>
      <c r="X929" s="11">
        <f t="shared" si="402"/>
        <v>0</v>
      </c>
      <c r="Y929" s="5">
        <f t="shared" si="377"/>
        <v>0</v>
      </c>
      <c r="Z929" s="5"/>
      <c r="AA929" s="5">
        <f t="shared" si="378"/>
        <v>0</v>
      </c>
      <c r="AB929" s="5"/>
      <c r="AC929" s="5"/>
      <c r="AD929" s="5"/>
      <c r="AE929" s="5">
        <f t="shared" si="379"/>
        <v>0</v>
      </c>
      <c r="AF929" s="10"/>
      <c r="AG929" s="12">
        <f t="shared" si="380"/>
        <v>4.1604034810126582E-2</v>
      </c>
      <c r="AH929" s="12">
        <f t="shared" si="381"/>
        <v>2.0700731223541255E-2</v>
      </c>
      <c r="AI929" s="12">
        <f t="shared" si="401"/>
        <v>3.5992950533228894E-2</v>
      </c>
      <c r="AJ929" s="12">
        <f t="shared" si="382"/>
        <v>-2.4448618001273403E-2</v>
      </c>
      <c r="AK929" s="12">
        <f t="shared" si="383"/>
        <v>-2.9074602814418427E-3</v>
      </c>
      <c r="AL929" s="12">
        <f t="shared" si="384"/>
        <v>-3.2726945819162245E-2</v>
      </c>
      <c r="AM929" s="12">
        <f t="shared" si="385"/>
        <v>9.3387473444200175E-2</v>
      </c>
      <c r="AN929" s="6">
        <f t="shared" si="386"/>
        <v>2106.3042068177433</v>
      </c>
      <c r="AO929" s="6">
        <f t="shared" si="387"/>
        <v>2557.0295793039495</v>
      </c>
      <c r="AP929" s="6">
        <f t="shared" si="388"/>
        <v>2795.2842105263157</v>
      </c>
      <c r="AQ929" s="6">
        <f t="shared" si="389"/>
        <v>87.630753541161454</v>
      </c>
      <c r="AR929" s="6">
        <f t="shared" si="390"/>
        <v>52.932382051815829</v>
      </c>
      <c r="AS929" s="6">
        <f t="shared" si="391"/>
        <v>100.61052631578947</v>
      </c>
      <c r="AT929" s="12">
        <f t="shared" si="392"/>
        <v>1.6786329552819446E-2</v>
      </c>
      <c r="AU929" s="12">
        <f t="shared" si="393"/>
        <v>1.4958698392891989E-2</v>
      </c>
      <c r="AV929" s="12">
        <f t="shared" si="394"/>
        <v>8.15809047479088E-3</v>
      </c>
      <c r="AW929" s="12">
        <f t="shared" si="395"/>
        <v>0.11297906932415458</v>
      </c>
      <c r="AX929" s="12">
        <f t="shared" si="396"/>
        <v>-3.2726945819162245E-2</v>
      </c>
      <c r="AY929" s="6">
        <f t="shared" si="397"/>
        <v>85112000000</v>
      </c>
      <c r="AZ929" s="13">
        <f t="shared" si="398"/>
        <v>5.6149544130087416E-2</v>
      </c>
      <c r="BA929" s="14">
        <f t="shared" si="399"/>
        <v>13.440344423519585</v>
      </c>
      <c r="BB929" s="6"/>
      <c r="BC929" s="15"/>
      <c r="BD929" s="13">
        <f>_xlfn.PERCENTRANK.EXC($AX928:$AX$1474,AX929)</f>
        <v>0.66400000000000003</v>
      </c>
      <c r="BE929" s="13">
        <f>_xlfn.PERCENTRANK.EXC($AZ928:$AZ$1474,AZ929)</f>
        <v>0.42299999999999999</v>
      </c>
      <c r="BF929" s="13">
        <f>1-_xlfn.PERCENTRANK.EXC($BA928:$BA$1474,BA929)</f>
        <v>0.56400000000000006</v>
      </c>
      <c r="BG929" s="13">
        <v>0</v>
      </c>
      <c r="BH929" s="16">
        <f t="shared" si="400"/>
        <v>0.44300000000000006</v>
      </c>
    </row>
    <row r="930" spans="1:60" collapsed="1">
      <c r="A930" s="4" t="s">
        <v>2517</v>
      </c>
      <c r="B930" s="4" t="s">
        <v>2518</v>
      </c>
      <c r="C930" s="4" t="s">
        <v>20</v>
      </c>
      <c r="D930" s="4" t="s">
        <v>2416</v>
      </c>
      <c r="E930" s="45">
        <v>17399242080</v>
      </c>
      <c r="F930" s="45">
        <v>5643142000</v>
      </c>
      <c r="G930" s="45">
        <v>14372545000</v>
      </c>
      <c r="H930" s="45">
        <v>16411000000</v>
      </c>
      <c r="I930" s="43">
        <v>582364000</v>
      </c>
      <c r="J930" s="43">
        <v>1504977000</v>
      </c>
      <c r="K930" s="43">
        <v>1182000000</v>
      </c>
      <c r="L930" s="45">
        <v>1359000000</v>
      </c>
      <c r="M930" s="45">
        <v>12744000</v>
      </c>
      <c r="N930" s="45">
        <v>16767000</v>
      </c>
      <c r="O930" s="45">
        <v>16817100</v>
      </c>
      <c r="P930" s="45">
        <v>3530000000</v>
      </c>
      <c r="Q930" s="45">
        <v>325000000</v>
      </c>
      <c r="R930" s="45">
        <v>15783000000</v>
      </c>
      <c r="S930" s="45">
        <v>1439000000</v>
      </c>
      <c r="T930" s="45">
        <v>22655896320</v>
      </c>
      <c r="U930" s="1">
        <v>9.2480116774893393</v>
      </c>
      <c r="V930" s="8">
        <v>5</v>
      </c>
      <c r="W930" s="1">
        <v>0.98963730569948205</v>
      </c>
      <c r="X930" s="11">
        <f t="shared" si="402"/>
        <v>0</v>
      </c>
      <c r="Y930" s="5">
        <f t="shared" si="377"/>
        <v>0</v>
      </c>
      <c r="Z930" s="5"/>
      <c r="AA930" s="5">
        <f t="shared" si="378"/>
        <v>0</v>
      </c>
      <c r="AB930" s="5"/>
      <c r="AC930" s="5"/>
      <c r="AD930" s="5"/>
      <c r="AE930" s="17">
        <f t="shared" si="379"/>
        <v>0</v>
      </c>
      <c r="AF930" s="10"/>
      <c r="AG930" s="12">
        <f t="shared" si="380"/>
        <v>0.10319853726877687</v>
      </c>
      <c r="AH930" s="12">
        <f t="shared" si="381"/>
        <v>0.10471193515135976</v>
      </c>
      <c r="AI930" s="12">
        <f t="shared" si="401"/>
        <v>8.2810310157820977E-2</v>
      </c>
      <c r="AJ930" s="12">
        <f t="shared" si="382"/>
        <v>6.4808270485809505E-2</v>
      </c>
      <c r="AK930" s="12">
        <f t="shared" si="383"/>
        <v>2.2351475382673014E-2</v>
      </c>
      <c r="AL930" s="12">
        <f t="shared" si="384"/>
        <v>5.1110865954766549E-2</v>
      </c>
      <c r="AM930" s="12">
        <f t="shared" si="385"/>
        <v>-1.6860982095072918E-2</v>
      </c>
      <c r="AN930" s="6">
        <f t="shared" si="386"/>
        <v>442.80775266792216</v>
      </c>
      <c r="AO930" s="6">
        <f t="shared" si="387"/>
        <v>857.19240174151605</v>
      </c>
      <c r="AP930" s="6">
        <f t="shared" si="388"/>
        <v>975.85196020717012</v>
      </c>
      <c r="AQ930" s="6">
        <f t="shared" si="389"/>
        <v>45.697112366603896</v>
      </c>
      <c r="AR930" s="6">
        <f t="shared" si="390"/>
        <v>89.758275183395952</v>
      </c>
      <c r="AS930" s="6">
        <f t="shared" si="391"/>
        <v>80.810603492873327</v>
      </c>
      <c r="AT930" s="12">
        <f t="shared" si="392"/>
        <v>4.7578063100788048E-2</v>
      </c>
      <c r="AU930" s="12">
        <f t="shared" si="393"/>
        <v>2.1843227786889186E-2</v>
      </c>
      <c r="AV930" s="12">
        <f t="shared" si="394"/>
        <v>3.4102303280110435E-2</v>
      </c>
      <c r="AW930" s="12">
        <f t="shared" si="395"/>
        <v>-1.7349735771478136E-2</v>
      </c>
      <c r="AX930" s="12">
        <f t="shared" si="396"/>
        <v>-1.7349735771478136E-2</v>
      </c>
      <c r="AY930" s="6">
        <f t="shared" si="397"/>
        <v>18199000000</v>
      </c>
      <c r="AZ930" s="13">
        <f t="shared" si="398"/>
        <v>7.4674432661135229E-2</v>
      </c>
      <c r="BA930" s="14">
        <f t="shared" si="399"/>
        <v>16.671005386313468</v>
      </c>
      <c r="BB930" s="6"/>
      <c r="BC930" s="15"/>
      <c r="BD930" s="13">
        <f>_xlfn.PERCENTRANK.EXC($AX929:$AX$1474,AX930)</f>
        <v>0.72199999999999998</v>
      </c>
      <c r="BE930" s="13">
        <f>_xlfn.PERCENTRANK.EXC($AZ929:$AZ$1474,AZ930)</f>
        <v>0.56799999999999995</v>
      </c>
      <c r="BF930" s="13">
        <f>1-_xlfn.PERCENTRANK.EXC($BA929:$BA$1474,BA930)</f>
        <v>0.46099999999999997</v>
      </c>
      <c r="BG930" s="13">
        <v>0</v>
      </c>
      <c r="BH930" s="16">
        <f t="shared" si="400"/>
        <v>0.44240000000000002</v>
      </c>
    </row>
    <row r="931" spans="1:60" collapsed="1">
      <c r="A931" s="4" t="s">
        <v>241</v>
      </c>
      <c r="B931" s="4" t="s">
        <v>242</v>
      </c>
      <c r="C931" s="4" t="s">
        <v>20</v>
      </c>
      <c r="D931" s="4" t="s">
        <v>212</v>
      </c>
      <c r="E931" s="45">
        <v>901885155250</v>
      </c>
      <c r="F931" s="45">
        <v>171036000000</v>
      </c>
      <c r="G931" s="45">
        <v>399107000000</v>
      </c>
      <c r="H931" s="45">
        <v>484601000000</v>
      </c>
      <c r="I931" s="43">
        <v>15949000000</v>
      </c>
      <c r="J931" s="43">
        <v>24215000000</v>
      </c>
      <c r="K931" s="43">
        <v>-13090000000</v>
      </c>
      <c r="L931" s="45">
        <v>31227000000</v>
      </c>
      <c r="M931" s="45">
        <v>199250040</v>
      </c>
      <c r="N931" s="45">
        <v>189820000</v>
      </c>
      <c r="O931" s="45">
        <v>183119000</v>
      </c>
      <c r="P931" s="45">
        <v>67797000000</v>
      </c>
      <c r="Q931" s="45">
        <v>135582000000</v>
      </c>
      <c r="R931" s="45">
        <v>25240000000</v>
      </c>
      <c r="S931" s="45">
        <v>44670000000</v>
      </c>
      <c r="T931" s="45">
        <v>934527627300.00098</v>
      </c>
      <c r="U931" s="1">
        <v>22.591296717359601</v>
      </c>
      <c r="V931" s="8">
        <v>2</v>
      </c>
      <c r="W931" s="1">
        <v>0.56102441532454295</v>
      </c>
      <c r="X931" s="11">
        <f t="shared" si="402"/>
        <v>0</v>
      </c>
      <c r="Y931" s="5">
        <f t="shared" si="377"/>
        <v>0</v>
      </c>
      <c r="Z931" s="5"/>
      <c r="AA931" s="5">
        <f t="shared" si="378"/>
        <v>0</v>
      </c>
      <c r="AB931" s="5"/>
      <c r="AC931" s="5"/>
      <c r="AD931" s="5"/>
      <c r="AE931" s="5">
        <f t="shared" si="379"/>
        <v>0</v>
      </c>
      <c r="AF931" s="10"/>
      <c r="AG931" s="12">
        <f t="shared" si="380"/>
        <v>9.324937440071096E-2</v>
      </c>
      <c r="AH931" s="12">
        <f t="shared" si="381"/>
        <v>6.0672952366157447E-2</v>
      </c>
      <c r="AI931" s="12">
        <f t="shared" si="401"/>
        <v>6.4438579367355822E-2</v>
      </c>
      <c r="AJ931" s="12">
        <f t="shared" si="382"/>
        <v>6.3177293304316651E-2</v>
      </c>
      <c r="AK931" s="12">
        <f t="shared" si="383"/>
        <v>3.2878316280831044E-2</v>
      </c>
      <c r="AL931" s="12">
        <f t="shared" si="384"/>
        <v>4.031417946216953E-2</v>
      </c>
      <c r="AM931" s="12">
        <f t="shared" si="385"/>
        <v>4.3296214635476282E-2</v>
      </c>
      <c r="AN931" s="6">
        <f t="shared" si="386"/>
        <v>858.39882390989737</v>
      </c>
      <c r="AO931" s="6">
        <f t="shared" si="387"/>
        <v>2102.5550521546729</v>
      </c>
      <c r="AP931" s="6">
        <f t="shared" si="388"/>
        <v>2646.3720313020494</v>
      </c>
      <c r="AQ931" s="6">
        <f t="shared" si="389"/>
        <v>80.045153315903974</v>
      </c>
      <c r="AR931" s="6">
        <f t="shared" si="390"/>
        <v>127.56822252660416</v>
      </c>
      <c r="AS931" s="6">
        <f t="shared" si="391"/>
        <v>170.52845417460776</v>
      </c>
      <c r="AT931" s="12">
        <f t="shared" si="392"/>
        <v>6.8470307851009382E-2</v>
      </c>
      <c r="AU931" s="12">
        <f t="shared" si="393"/>
        <v>3.9083831260005919E-2</v>
      </c>
      <c r="AV931" s="12">
        <f t="shared" si="394"/>
        <v>4.5493370289233059E-2</v>
      </c>
      <c r="AW931" s="12">
        <f t="shared" si="395"/>
        <v>4.9564320166967102E-2</v>
      </c>
      <c r="AX931" s="12">
        <f t="shared" si="396"/>
        <v>3.2878316280831044E-2</v>
      </c>
      <c r="AY931" s="6">
        <f t="shared" si="397"/>
        <v>183949000000</v>
      </c>
      <c r="AZ931" s="13">
        <f t="shared" si="398"/>
        <v>0.1697590092906186</v>
      </c>
      <c r="BA931" s="14">
        <f t="shared" si="399"/>
        <v>29.926910279565792</v>
      </c>
      <c r="BB931" s="6"/>
      <c r="BC931" s="15"/>
      <c r="BD931" s="13">
        <f>_xlfn.PERCENTRANK.EXC($AX930:$AX$1474,AX931)</f>
        <v>0.95599999999999996</v>
      </c>
      <c r="BE931" s="13">
        <f>_xlfn.PERCENTRANK.EXC($AZ930:$AZ$1474,AZ931)</f>
        <v>0.88600000000000001</v>
      </c>
      <c r="BF931" s="13">
        <f>1-_xlfn.PERCENTRANK.EXC($BA930:$BA$1474,BA931)</f>
        <v>0.18400000000000005</v>
      </c>
      <c r="BG931" s="13">
        <v>0</v>
      </c>
      <c r="BH931" s="16">
        <f t="shared" si="400"/>
        <v>0.44200000000000006</v>
      </c>
    </row>
    <row r="932" spans="1:60" collapsed="1">
      <c r="A932" s="4" t="s">
        <v>2048</v>
      </c>
      <c r="B932" s="4" t="s">
        <v>2049</v>
      </c>
      <c r="C932" s="4" t="s">
        <v>20</v>
      </c>
      <c r="D932" s="4" t="s">
        <v>2047</v>
      </c>
      <c r="E932" s="45">
        <v>249307713952</v>
      </c>
      <c r="F932" s="45">
        <v>124233000000</v>
      </c>
      <c r="G932" s="45">
        <v>172858000000</v>
      </c>
      <c r="H932" s="45">
        <v>211285000000</v>
      </c>
      <c r="I932" s="43">
        <v>8179000000</v>
      </c>
      <c r="J932" s="43">
        <v>15063000000</v>
      </c>
      <c r="K932" s="43">
        <v>18418000000</v>
      </c>
      <c r="L932" s="45">
        <v>16684000000</v>
      </c>
      <c r="M932" s="45">
        <v>87556000</v>
      </c>
      <c r="N932" s="45">
        <v>82714000</v>
      </c>
      <c r="O932" s="45">
        <v>81843000</v>
      </c>
      <c r="P932" s="45">
        <v>48599000000</v>
      </c>
      <c r="Q932" s="45">
        <v>29854000000</v>
      </c>
      <c r="R932" s="45">
        <v>179293000000</v>
      </c>
      <c r="S932" s="45">
        <v>26530000000</v>
      </c>
      <c r="T932" s="45">
        <v>321150713952.00098</v>
      </c>
      <c r="U932" s="1">
        <v>20.7452790767816</v>
      </c>
      <c r="V932" s="8">
        <v>2</v>
      </c>
      <c r="W932" s="1">
        <v>2.29149354204915</v>
      </c>
      <c r="X932" s="11">
        <f t="shared" si="402"/>
        <v>0</v>
      </c>
      <c r="Y932" s="5">
        <f t="shared" si="377"/>
        <v>0</v>
      </c>
      <c r="Z932" s="5"/>
      <c r="AA932" s="5">
        <f t="shared" si="378"/>
        <v>0</v>
      </c>
      <c r="AB932" s="5"/>
      <c r="AC932" s="5"/>
      <c r="AD932" s="5"/>
      <c r="AE932" s="5">
        <f t="shared" si="379"/>
        <v>0</v>
      </c>
      <c r="AF932" s="10"/>
      <c r="AG932" s="12">
        <f t="shared" si="380"/>
        <v>6.5835969508906647E-2</v>
      </c>
      <c r="AH932" s="12">
        <f t="shared" si="381"/>
        <v>8.7140890210461772E-2</v>
      </c>
      <c r="AI932" s="12">
        <f t="shared" si="401"/>
        <v>7.8964431928437898E-2</v>
      </c>
      <c r="AJ932" s="12">
        <f t="shared" si="382"/>
        <v>3.1731214688335729E-2</v>
      </c>
      <c r="AK932" s="12">
        <f t="shared" si="383"/>
        <v>3.4022201643351346E-2</v>
      </c>
      <c r="AL932" s="12">
        <f t="shared" si="384"/>
        <v>4.2825790006250086E-2</v>
      </c>
      <c r="AM932" s="12">
        <f t="shared" si="385"/>
        <v>1.7180714616558124E-2</v>
      </c>
      <c r="AN932" s="6">
        <f t="shared" si="386"/>
        <v>1418.8976198090365</v>
      </c>
      <c r="AO932" s="6">
        <f t="shared" si="387"/>
        <v>2089.8275987136399</v>
      </c>
      <c r="AP932" s="6">
        <f t="shared" si="388"/>
        <v>2581.5891401830336</v>
      </c>
      <c r="AQ932" s="6">
        <f t="shared" si="389"/>
        <v>93.414500434007948</v>
      </c>
      <c r="AR932" s="6">
        <f t="shared" si="390"/>
        <v>182.10943733829825</v>
      </c>
      <c r="AS932" s="6">
        <f t="shared" si="391"/>
        <v>203.85371992717768</v>
      </c>
      <c r="AT932" s="12">
        <f t="shared" si="392"/>
        <v>3.5834464317482162E-2</v>
      </c>
      <c r="AU932" s="12">
        <f t="shared" si="393"/>
        <v>3.5848188463079689E-2</v>
      </c>
      <c r="AV932" s="12">
        <f t="shared" si="394"/>
        <v>4.6973163348443814E-2</v>
      </c>
      <c r="AW932" s="12">
        <f t="shared" si="395"/>
        <v>1.89769609401087E-2</v>
      </c>
      <c r="AX932" s="12">
        <f t="shared" si="396"/>
        <v>1.7180714616558124E-2</v>
      </c>
      <c r="AY932" s="6">
        <f t="shared" si="397"/>
        <v>231216000000</v>
      </c>
      <c r="AZ932" s="13">
        <f t="shared" si="398"/>
        <v>7.2157636149747434E-2</v>
      </c>
      <c r="BA932" s="14">
        <f t="shared" si="399"/>
        <v>19.249023852313652</v>
      </c>
      <c r="BB932" s="6"/>
      <c r="BC932" s="15"/>
      <c r="BD932" s="13">
        <f>_xlfn.PERCENTRANK.EXC($AX931:$AX$1474,AX932)</f>
        <v>0.88400000000000001</v>
      </c>
      <c r="BE932" s="13">
        <f>_xlfn.PERCENTRANK.EXC($AZ931:$AZ$1474,AZ932)</f>
        <v>0.55500000000000005</v>
      </c>
      <c r="BF932" s="13">
        <f>1-_xlfn.PERCENTRANK.EXC($BA931:$BA$1474,BA932)</f>
        <v>0.38200000000000001</v>
      </c>
      <c r="BG932" s="13">
        <v>0</v>
      </c>
      <c r="BH932" s="16">
        <f t="shared" si="400"/>
        <v>0.4406000000000001</v>
      </c>
    </row>
    <row r="933" spans="1:60" collapsed="1">
      <c r="A933" s="4" t="s">
        <v>289</v>
      </c>
      <c r="B933" s="4" t="s">
        <v>290</v>
      </c>
      <c r="C933" s="4" t="s">
        <v>20</v>
      </c>
      <c r="D933" s="4" t="s">
        <v>288</v>
      </c>
      <c r="E933" s="45">
        <v>103892755296</v>
      </c>
      <c r="F933" s="45">
        <v>112143000000</v>
      </c>
      <c r="G933" s="45">
        <v>194046000000</v>
      </c>
      <c r="H933" s="45">
        <v>176170000000</v>
      </c>
      <c r="I933" s="43">
        <v>9916000000</v>
      </c>
      <c r="J933" s="43">
        <v>11182000000</v>
      </c>
      <c r="K933" s="43">
        <v>-11248000000</v>
      </c>
      <c r="L933" s="45">
        <v>8262000000</v>
      </c>
      <c r="M933" s="45">
        <v>90004000</v>
      </c>
      <c r="N933" s="45">
        <v>88210000</v>
      </c>
      <c r="O933" s="45">
        <v>84902000</v>
      </c>
      <c r="P933" s="45">
        <v>13060000000</v>
      </c>
      <c r="Q933" s="45">
        <v>19465000000</v>
      </c>
      <c r="R933" s="45">
        <v>109299000000</v>
      </c>
      <c r="S933" s="45">
        <v>17963000000</v>
      </c>
      <c r="T933" s="45">
        <v>117388610752</v>
      </c>
      <c r="U933" s="1">
        <v>13.100124649670899</v>
      </c>
      <c r="V933" s="8">
        <v>3</v>
      </c>
      <c r="W933" s="1">
        <v>0.66370730339703798</v>
      </c>
      <c r="X933" s="11">
        <f t="shared" si="402"/>
        <v>0</v>
      </c>
      <c r="Y933" s="5">
        <f t="shared" si="377"/>
        <v>0</v>
      </c>
      <c r="Z933" s="5"/>
      <c r="AA933" s="5">
        <f t="shared" si="378"/>
        <v>0</v>
      </c>
      <c r="AB933" s="5"/>
      <c r="AC933" s="5"/>
      <c r="AD933" s="5"/>
      <c r="AE933" s="5">
        <f t="shared" si="379"/>
        <v>0</v>
      </c>
      <c r="AF933" s="10"/>
      <c r="AG933" s="12">
        <f t="shared" si="380"/>
        <v>8.8422817295774142E-2</v>
      </c>
      <c r="AH933" s="12">
        <f t="shared" si="381"/>
        <v>5.7625511476660174E-2</v>
      </c>
      <c r="AI933" s="12">
        <f t="shared" si="401"/>
        <v>4.6897882726911505E-2</v>
      </c>
      <c r="AJ933" s="12">
        <f t="shared" si="382"/>
        <v>2.6925199018746238E-2</v>
      </c>
      <c r="AK933" s="12">
        <f t="shared" si="383"/>
        <v>-1.5978600201080773E-2</v>
      </c>
      <c r="AL933" s="12">
        <f t="shared" si="384"/>
        <v>-1.0676882820712219E-2</v>
      </c>
      <c r="AM933" s="12">
        <f t="shared" si="385"/>
        <v>-4.9188811023289758E-2</v>
      </c>
      <c r="AN933" s="6">
        <f t="shared" si="386"/>
        <v>1245.9779565352651</v>
      </c>
      <c r="AO933" s="6">
        <f t="shared" si="387"/>
        <v>2199.8186146695384</v>
      </c>
      <c r="AP933" s="6">
        <f t="shared" si="388"/>
        <v>2074.9805658288378</v>
      </c>
      <c r="AQ933" s="6">
        <f t="shared" si="389"/>
        <v>110.17288120527977</v>
      </c>
      <c r="AR933" s="6">
        <f t="shared" si="390"/>
        <v>126.76567282621018</v>
      </c>
      <c r="AS933" s="6">
        <f t="shared" si="391"/>
        <v>97.312195236861314</v>
      </c>
      <c r="AT933" s="12">
        <f t="shared" si="392"/>
        <v>3.045641659255649E-2</v>
      </c>
      <c r="AU933" s="12">
        <f t="shared" si="393"/>
        <v>-9.68993397604756E-3</v>
      </c>
      <c r="AV933" s="12">
        <f t="shared" si="394"/>
        <v>-7.2749649586340004E-3</v>
      </c>
      <c r="AW933" s="12">
        <f t="shared" si="395"/>
        <v>-4.3112384014971306E-2</v>
      </c>
      <c r="AX933" s="12">
        <f t="shared" si="396"/>
        <v>-4.9188811023289758E-2</v>
      </c>
      <c r="AY933" s="6">
        <f t="shared" si="397"/>
        <v>123861000000</v>
      </c>
      <c r="AZ933" s="13">
        <f t="shared" si="398"/>
        <v>6.6703805071814379E-2</v>
      </c>
      <c r="BA933" s="14">
        <f t="shared" si="399"/>
        <v>14.208255961268458</v>
      </c>
      <c r="BB933" s="6"/>
      <c r="BC933" s="15"/>
      <c r="BD933" s="13">
        <f>_xlfn.PERCENTRANK.EXC($AX932:$AX$1474,AX933)</f>
        <v>0.58799999999999997</v>
      </c>
      <c r="BE933" s="13">
        <f>_xlfn.PERCENTRANK.EXC($AZ932:$AZ$1474,AZ933)</f>
        <v>0.52300000000000002</v>
      </c>
      <c r="BF933" s="13">
        <f>1-_xlfn.PERCENTRANK.EXC($BA932:$BA$1474,BA933)</f>
        <v>0.53699999999999992</v>
      </c>
      <c r="BG933" s="13">
        <v>0</v>
      </c>
      <c r="BH933" s="16">
        <f t="shared" si="400"/>
        <v>0.437</v>
      </c>
    </row>
    <row r="934" spans="1:60" collapsed="1">
      <c r="A934" s="4" t="s">
        <v>293</v>
      </c>
      <c r="B934" s="4" t="s">
        <v>294</v>
      </c>
      <c r="C934" s="4" t="s">
        <v>20</v>
      </c>
      <c r="D934" s="4" t="s">
        <v>288</v>
      </c>
      <c r="E934" s="45">
        <v>66332000000</v>
      </c>
      <c r="F934" s="45">
        <v>315729000000</v>
      </c>
      <c r="G934" s="45">
        <v>374387000000</v>
      </c>
      <c r="H934" s="45">
        <v>408460000000</v>
      </c>
      <c r="I934" s="43">
        <v>4932000000</v>
      </c>
      <c r="J934" s="43">
        <v>6528000000</v>
      </c>
      <c r="K934" s="43">
        <v>12341000000</v>
      </c>
      <c r="L934" s="45">
        <v>7093000000</v>
      </c>
      <c r="M934" s="45">
        <v>27611000</v>
      </c>
      <c r="N934" s="45">
        <v>26409000</v>
      </c>
      <c r="O934" s="45">
        <v>26624000</v>
      </c>
      <c r="P934" s="45">
        <v>31722000000</v>
      </c>
      <c r="Q934" s="45">
        <v>76229000000</v>
      </c>
      <c r="R934" s="45">
        <v>75085000000</v>
      </c>
      <c r="S934" s="45">
        <v>28152000000</v>
      </c>
      <c r="T934" s="45">
        <v>113136000000</v>
      </c>
      <c r="U934" s="1">
        <v>12.468547878069399</v>
      </c>
      <c r="V934" s="8">
        <v>3</v>
      </c>
      <c r="W934" s="1">
        <v>3.2570230607966502</v>
      </c>
      <c r="X934" s="11">
        <f t="shared" si="402"/>
        <v>0</v>
      </c>
      <c r="Y934" s="5">
        <f t="shared" si="377"/>
        <v>0</v>
      </c>
      <c r="Z934" s="5"/>
      <c r="AA934" s="5">
        <f t="shared" si="378"/>
        <v>0</v>
      </c>
      <c r="AB934" s="5"/>
      <c r="AC934" s="5"/>
      <c r="AD934" s="5"/>
      <c r="AE934" s="5">
        <f t="shared" si="379"/>
        <v>0</v>
      </c>
      <c r="AF934" s="10"/>
      <c r="AG934" s="12">
        <f t="shared" si="380"/>
        <v>1.5620991419856903E-2</v>
      </c>
      <c r="AH934" s="12">
        <f t="shared" si="381"/>
        <v>1.7436502870024868E-2</v>
      </c>
      <c r="AI934" s="12">
        <f t="shared" si="401"/>
        <v>1.7365225481075258E-2</v>
      </c>
      <c r="AJ934" s="12">
        <f t="shared" si="382"/>
        <v>1.5262938586772856E-2</v>
      </c>
      <c r="AK934" s="12">
        <f t="shared" si="383"/>
        <v>1.462321627651364E-2</v>
      </c>
      <c r="AL934" s="12">
        <f t="shared" si="384"/>
        <v>2.1604408478081094E-2</v>
      </c>
      <c r="AM934" s="12">
        <f t="shared" si="385"/>
        <v>1.3930768732473231E-2</v>
      </c>
      <c r="AN934" s="6">
        <f t="shared" si="386"/>
        <v>11434.899134402955</v>
      </c>
      <c r="AO934" s="6">
        <f t="shared" si="387"/>
        <v>14176.492862281797</v>
      </c>
      <c r="AP934" s="6">
        <f t="shared" si="388"/>
        <v>15341.796875</v>
      </c>
      <c r="AQ934" s="6">
        <f t="shared" si="389"/>
        <v>178.62446126543767</v>
      </c>
      <c r="AR934" s="6">
        <f t="shared" si="390"/>
        <v>247.18845848006362</v>
      </c>
      <c r="AS934" s="6">
        <f t="shared" si="391"/>
        <v>266.41376201923077</v>
      </c>
      <c r="AT934" s="12">
        <f t="shared" si="392"/>
        <v>1.7439195256993889E-2</v>
      </c>
      <c r="AU934" s="12">
        <f t="shared" si="393"/>
        <v>1.325301372426213E-2</v>
      </c>
      <c r="AV934" s="12">
        <f t="shared" si="394"/>
        <v>2.3794258342365815E-2</v>
      </c>
      <c r="AW934" s="12">
        <f t="shared" si="395"/>
        <v>1.2561501299167332E-2</v>
      </c>
      <c r="AX934" s="12">
        <f t="shared" si="396"/>
        <v>1.2561501299167332E-2</v>
      </c>
      <c r="AY934" s="6">
        <f t="shared" si="397"/>
        <v>154884000000</v>
      </c>
      <c r="AZ934" s="13">
        <f t="shared" si="398"/>
        <v>4.5795563131117482E-2</v>
      </c>
      <c r="BA934" s="14">
        <f t="shared" si="399"/>
        <v>15.950373607782321</v>
      </c>
      <c r="BB934" s="6"/>
      <c r="BC934" s="15"/>
      <c r="BD934" s="13">
        <f>_xlfn.PERCENTRANK.EXC($AX933:$AX$1474,AX934)</f>
        <v>0.878</v>
      </c>
      <c r="BE934" s="13">
        <f>_xlfn.PERCENTRANK.EXC($AZ933:$AZ$1474,AZ934)</f>
        <v>0.33300000000000002</v>
      </c>
      <c r="BF934" s="13">
        <f>1-_xlfn.PERCENTRANK.EXC($BA933:$BA$1474,BA934)</f>
        <v>0.48499999999999999</v>
      </c>
      <c r="BG934" s="13">
        <v>0</v>
      </c>
      <c r="BH934" s="16">
        <f t="shared" si="400"/>
        <v>0.43620000000000003</v>
      </c>
    </row>
    <row r="935" spans="1:60" collapsed="1">
      <c r="A935" s="4" t="s">
        <v>2039</v>
      </c>
      <c r="B935" s="4" t="s">
        <v>2040</v>
      </c>
      <c r="C935" s="4" t="s">
        <v>20</v>
      </c>
      <c r="D935" s="4" t="s">
        <v>2016</v>
      </c>
      <c r="E935" s="45">
        <v>14386360000</v>
      </c>
      <c r="F935" s="45">
        <v>122487958000</v>
      </c>
      <c r="G935" s="45">
        <v>112854233000</v>
      </c>
      <c r="H935" s="45">
        <v>86422205000</v>
      </c>
      <c r="I935" s="43">
        <v>2308744000</v>
      </c>
      <c r="J935" s="43">
        <v>2142294000</v>
      </c>
      <c r="K935" s="43">
        <v>1736935000</v>
      </c>
      <c r="L935" s="45">
        <v>1797112000</v>
      </c>
      <c r="M935" s="45">
        <v>8400000</v>
      </c>
      <c r="N935" s="45">
        <v>8398000</v>
      </c>
      <c r="O935" s="45">
        <v>8320000</v>
      </c>
      <c r="P935" s="45">
        <v>32759597000</v>
      </c>
      <c r="Q935" s="45">
        <v>10414597000</v>
      </c>
      <c r="R935" s="45">
        <v>4897998000</v>
      </c>
      <c r="S935" s="45">
        <v>12776633000</v>
      </c>
      <c r="T935" s="45">
        <v>22301650000</v>
      </c>
      <c r="U935" s="1">
        <v>9.7990924571143392</v>
      </c>
      <c r="V935" s="8"/>
      <c r="W935" s="1">
        <v>2.44628718822957</v>
      </c>
      <c r="X935" s="11">
        <f t="shared" si="402"/>
        <v>0</v>
      </c>
      <c r="Y935" s="5">
        <f t="shared" si="377"/>
        <v>0</v>
      </c>
      <c r="Z935" s="5"/>
      <c r="AA935" s="5">
        <f t="shared" si="378"/>
        <v>0</v>
      </c>
      <c r="AB935" s="5"/>
      <c r="AC935" s="5"/>
      <c r="AD935" s="5"/>
      <c r="AE935" s="17">
        <f t="shared" si="379"/>
        <v>0</v>
      </c>
      <c r="AF935" s="10"/>
      <c r="AG935" s="12">
        <f t="shared" si="380"/>
        <v>1.8848742665789238E-2</v>
      </c>
      <c r="AH935" s="12">
        <f t="shared" si="381"/>
        <v>1.8982841343664975E-2</v>
      </c>
      <c r="AI935" s="12">
        <f t="shared" si="401"/>
        <v>2.0794563156540612E-2</v>
      </c>
      <c r="AJ935" s="12">
        <f t="shared" si="382"/>
        <v>-2.0306752718636023E-2</v>
      </c>
      <c r="AK935" s="12">
        <f t="shared" si="383"/>
        <v>-4.3500865123997534E-2</v>
      </c>
      <c r="AL935" s="12">
        <f t="shared" si="384"/>
        <v>-1.4628577978561763E-2</v>
      </c>
      <c r="AM935" s="12">
        <f t="shared" si="385"/>
        <v>-2.8858130001068738E-2</v>
      </c>
      <c r="AN935" s="6">
        <f t="shared" si="386"/>
        <v>14581.899761904762</v>
      </c>
      <c r="AO935" s="6">
        <f t="shared" si="387"/>
        <v>13438.227316027625</v>
      </c>
      <c r="AP935" s="6">
        <f t="shared" si="388"/>
        <v>10387.284254807691</v>
      </c>
      <c r="AQ935" s="6">
        <f t="shared" si="389"/>
        <v>274.85047619047623</v>
      </c>
      <c r="AR935" s="6">
        <f t="shared" si="390"/>
        <v>255.09573708025724</v>
      </c>
      <c r="AS935" s="6">
        <f t="shared" si="391"/>
        <v>215.99903846153842</v>
      </c>
      <c r="AT935" s="12">
        <f t="shared" si="392"/>
        <v>-1.9755119441759672E-2</v>
      </c>
      <c r="AU935" s="12">
        <f t="shared" si="393"/>
        <v>-4.2012140006775334E-2</v>
      </c>
      <c r="AV935" s="12">
        <f t="shared" si="394"/>
        <v>-1.4073747506903045E-2</v>
      </c>
      <c r="AW935" s="12">
        <f t="shared" si="395"/>
        <v>-2.7346614473727437E-2</v>
      </c>
      <c r="AX935" s="12">
        <f t="shared" si="396"/>
        <v>-4.3500865123997534E-2</v>
      </c>
      <c r="AY935" s="6">
        <f t="shared" si="397"/>
        <v>35295559000</v>
      </c>
      <c r="AZ935" s="13">
        <f t="shared" si="398"/>
        <v>5.0916094004914328E-2</v>
      </c>
      <c r="BA935" s="14">
        <f t="shared" si="399"/>
        <v>12.409716255859401</v>
      </c>
      <c r="BB935" s="6"/>
      <c r="BC935" s="15"/>
      <c r="BD935" s="13">
        <f>_xlfn.PERCENTRANK.EXC($AX934:$AX$1474,AX935)</f>
        <v>0.625</v>
      </c>
      <c r="BE935" s="13">
        <f>_xlfn.PERCENTRANK.EXC($AZ934:$AZ$1474,AZ935)</f>
        <v>0.38900000000000001</v>
      </c>
      <c r="BF935" s="13">
        <f>1-_xlfn.PERCENTRANK.EXC($BA934:$BA$1474,BA935)</f>
        <v>0.58400000000000007</v>
      </c>
      <c r="BG935" s="13">
        <v>0</v>
      </c>
      <c r="BH935" s="16">
        <f t="shared" si="400"/>
        <v>0.43640000000000001</v>
      </c>
    </row>
    <row r="936" spans="1:60" collapsed="1">
      <c r="A936" s="4" t="s">
        <v>1593</v>
      </c>
      <c r="B936" s="4" t="s">
        <v>1594</v>
      </c>
      <c r="C936" s="4" t="s">
        <v>20</v>
      </c>
      <c r="D936" s="4" t="s">
        <v>1564</v>
      </c>
      <c r="E936" s="45">
        <v>155094782200</v>
      </c>
      <c r="F936" s="45">
        <v>241668000000</v>
      </c>
      <c r="G936" s="45">
        <v>324909000000</v>
      </c>
      <c r="H936" s="45">
        <v>556565000000</v>
      </c>
      <c r="I936" s="43">
        <v>9447000000</v>
      </c>
      <c r="J936" s="43">
        <v>9831000000</v>
      </c>
      <c r="K936" s="43">
        <v>10392000000</v>
      </c>
      <c r="L936" s="45">
        <v>13777000000</v>
      </c>
      <c r="M936" s="45">
        <v>34543800</v>
      </c>
      <c r="N936" s="45">
        <v>33225400</v>
      </c>
      <c r="O936" s="45">
        <v>32409000</v>
      </c>
      <c r="P936" s="45">
        <v>99385000000</v>
      </c>
      <c r="Q936" s="45">
        <v>106041000000</v>
      </c>
      <c r="R936" s="45">
        <v>101247000000</v>
      </c>
      <c r="S936" s="45">
        <v>51073000000</v>
      </c>
      <c r="T936" s="45">
        <v>239599944770</v>
      </c>
      <c r="U936" s="1">
        <v>12.585279601778799</v>
      </c>
      <c r="V936" s="8">
        <v>2</v>
      </c>
      <c r="W936" s="1">
        <v>2.6956631548563998</v>
      </c>
      <c r="X936" s="11">
        <f t="shared" si="402"/>
        <v>0</v>
      </c>
      <c r="Y936" s="5">
        <f t="shared" si="377"/>
        <v>0</v>
      </c>
      <c r="Z936" s="5"/>
      <c r="AA936" s="5">
        <f t="shared" si="378"/>
        <v>0</v>
      </c>
      <c r="AB936" s="5"/>
      <c r="AC936" s="5"/>
      <c r="AD936" s="5"/>
      <c r="AE936" s="5">
        <f t="shared" si="379"/>
        <v>0</v>
      </c>
      <c r="AF936" s="10"/>
      <c r="AG936" s="12">
        <f t="shared" si="380"/>
        <v>3.9090818809275535E-2</v>
      </c>
      <c r="AH936" s="12">
        <f t="shared" si="381"/>
        <v>3.0257702926050064E-2</v>
      </c>
      <c r="AI936" s="12">
        <f t="shared" si="401"/>
        <v>2.4753622667612947E-2</v>
      </c>
      <c r="AJ936" s="12">
        <f t="shared" si="382"/>
        <v>5.0295665478153451E-2</v>
      </c>
      <c r="AK936" s="12">
        <f t="shared" si="383"/>
        <v>9.3853158262953595E-2</v>
      </c>
      <c r="AL936" s="12">
        <f t="shared" si="384"/>
        <v>2.2442438021011313E-2</v>
      </c>
      <c r="AM936" s="12">
        <f t="shared" si="385"/>
        <v>5.7855042076769836E-2</v>
      </c>
      <c r="AN936" s="6">
        <f t="shared" si="386"/>
        <v>6995.9877025689129</v>
      </c>
      <c r="AO936" s="6">
        <f t="shared" si="387"/>
        <v>9778.9341889036696</v>
      </c>
      <c r="AP936" s="6">
        <f t="shared" si="388"/>
        <v>17173.161776049863</v>
      </c>
      <c r="AQ936" s="6">
        <f t="shared" si="389"/>
        <v>273.47888767304119</v>
      </c>
      <c r="AR936" s="6">
        <f t="shared" si="390"/>
        <v>295.88808562124154</v>
      </c>
      <c r="AS936" s="6">
        <f t="shared" si="391"/>
        <v>425.09796661421211</v>
      </c>
      <c r="AT936" s="12">
        <f t="shared" si="392"/>
        <v>5.4244268120216432E-2</v>
      </c>
      <c r="AU936" s="12">
        <f t="shared" si="393"/>
        <v>9.839814206369768E-2</v>
      </c>
      <c r="AV936" s="12">
        <f t="shared" si="394"/>
        <v>2.6286326027812779E-2</v>
      </c>
      <c r="AW936" s="12">
        <f t="shared" si="395"/>
        <v>6.2250452917297361E-2</v>
      </c>
      <c r="AX936" s="12">
        <f t="shared" si="396"/>
        <v>2.2442438021011313E-2</v>
      </c>
      <c r="AY936" s="6">
        <f t="shared" si="397"/>
        <v>255600000000</v>
      </c>
      <c r="AZ936" s="13">
        <f t="shared" si="398"/>
        <v>5.3900625978090769E-2</v>
      </c>
      <c r="BA936" s="14">
        <f t="shared" si="399"/>
        <v>17.391300338970748</v>
      </c>
      <c r="BB936" s="6"/>
      <c r="BC936" s="15"/>
      <c r="BD936" s="13">
        <f>_xlfn.PERCENTRANK.EXC($AX935:$AX$1474,AX936)</f>
        <v>0.91800000000000004</v>
      </c>
      <c r="BE936" s="13">
        <f>_xlfn.PERCENTRANK.EXC($AZ935:$AZ$1474,AZ936)</f>
        <v>0.40600000000000003</v>
      </c>
      <c r="BF936" s="13">
        <f>1-_xlfn.PERCENTRANK.EXC($BA935:$BA$1474,BA936)</f>
        <v>0.42900000000000005</v>
      </c>
      <c r="BG936" s="13">
        <v>0</v>
      </c>
      <c r="BH936" s="16">
        <f t="shared" si="400"/>
        <v>0.43640000000000007</v>
      </c>
    </row>
    <row r="937" spans="1:60" collapsed="1">
      <c r="A937" s="4" t="s">
        <v>1587</v>
      </c>
      <c r="B937" s="4" t="s">
        <v>1588</v>
      </c>
      <c r="C937" s="4" t="s">
        <v>20</v>
      </c>
      <c r="D937" s="4" t="s">
        <v>1564</v>
      </c>
      <c r="E937" s="45">
        <v>179088148448</v>
      </c>
      <c r="F937" s="45">
        <v>239575000000</v>
      </c>
      <c r="G937" s="45">
        <v>312932000000</v>
      </c>
      <c r="H937" s="45">
        <v>365525000000</v>
      </c>
      <c r="I937" s="43">
        <v>5388000000</v>
      </c>
      <c r="J937" s="43">
        <v>11009000000</v>
      </c>
      <c r="K937" s="43">
        <v>9599000000</v>
      </c>
      <c r="L937" s="45">
        <v>11655000000</v>
      </c>
      <c r="M937" s="45">
        <v>84077220</v>
      </c>
      <c r="N937" s="45">
        <v>80203000</v>
      </c>
      <c r="O937" s="45">
        <v>77633000</v>
      </c>
      <c r="P937" s="45">
        <v>54058000000</v>
      </c>
      <c r="Q937" s="45">
        <v>47540000000</v>
      </c>
      <c r="R937" s="45">
        <v>113467000000</v>
      </c>
      <c r="S937" s="45">
        <v>36669000000</v>
      </c>
      <c r="T937" s="45">
        <v>213990276646</v>
      </c>
      <c r="U937" s="1">
        <v>10.618087481561799</v>
      </c>
      <c r="V937" s="8">
        <v>3</v>
      </c>
      <c r="W937" s="1">
        <v>1.0608657914722801</v>
      </c>
      <c r="X937" s="11">
        <f t="shared" si="402"/>
        <v>0</v>
      </c>
      <c r="Y937" s="5">
        <f t="shared" si="377"/>
        <v>0</v>
      </c>
      <c r="Z937" s="5"/>
      <c r="AA937" s="5">
        <f t="shared" si="378"/>
        <v>0</v>
      </c>
      <c r="AB937" s="5"/>
      <c r="AC937" s="5"/>
      <c r="AD937" s="5"/>
      <c r="AE937" s="17">
        <f t="shared" si="379"/>
        <v>0</v>
      </c>
      <c r="AF937" s="10"/>
      <c r="AG937" s="12">
        <f t="shared" si="380"/>
        <v>2.2489825733068975E-2</v>
      </c>
      <c r="AH937" s="12">
        <f t="shared" si="381"/>
        <v>3.5180166937225976E-2</v>
      </c>
      <c r="AI937" s="12">
        <f t="shared" si="401"/>
        <v>3.188564393680323E-2</v>
      </c>
      <c r="AJ937" s="12">
        <f t="shared" si="382"/>
        <v>2.5162429667901609E-2</v>
      </c>
      <c r="AK937" s="12">
        <f t="shared" si="383"/>
        <v>2.6229555773711999E-2</v>
      </c>
      <c r="AL937" s="12">
        <f t="shared" si="384"/>
        <v>4.6431643902898001E-2</v>
      </c>
      <c r="AM937" s="12">
        <f t="shared" si="385"/>
        <v>9.5489955510790203E-3</v>
      </c>
      <c r="AN937" s="6">
        <f t="shared" si="386"/>
        <v>2849.4638619117045</v>
      </c>
      <c r="AO937" s="6">
        <f t="shared" si="387"/>
        <v>3901.7493111230251</v>
      </c>
      <c r="AP937" s="6">
        <f t="shared" si="388"/>
        <v>4708.3714399804203</v>
      </c>
      <c r="AQ937" s="6">
        <f t="shared" si="389"/>
        <v>64.083945687071946</v>
      </c>
      <c r="AR937" s="6">
        <f t="shared" si="390"/>
        <v>137.26419211251448</v>
      </c>
      <c r="AS937" s="6">
        <f t="shared" si="391"/>
        <v>150.12945525742919</v>
      </c>
      <c r="AT937" s="12">
        <f t="shared" si="392"/>
        <v>2.9982525635730228E-2</v>
      </c>
      <c r="AU937" s="12">
        <f t="shared" si="393"/>
        <v>3.1815131272864949E-2</v>
      </c>
      <c r="AV937" s="12">
        <f t="shared" si="394"/>
        <v>5.1351743197814992E-2</v>
      </c>
      <c r="AW937" s="12">
        <f t="shared" si="395"/>
        <v>1.5043781881310281E-2</v>
      </c>
      <c r="AX937" s="12">
        <f t="shared" si="396"/>
        <v>9.5489955510790203E-3</v>
      </c>
      <c r="AY937" s="6">
        <f t="shared" si="397"/>
        <v>178396000000</v>
      </c>
      <c r="AZ937" s="13">
        <f t="shared" si="398"/>
        <v>6.5332182335926817E-2</v>
      </c>
      <c r="BA937" s="14">
        <f t="shared" si="399"/>
        <v>18.360384096610897</v>
      </c>
      <c r="BB937" s="6"/>
      <c r="BC937" s="15"/>
      <c r="BD937" s="13">
        <f>_xlfn.PERCENTRANK.EXC($AX936:$AX$1474,AX937)</f>
        <v>0.86199999999999999</v>
      </c>
      <c r="BE937" s="13">
        <f>_xlfn.PERCENTRANK.EXC($AZ936:$AZ$1474,AZ937)</f>
        <v>0.50700000000000001</v>
      </c>
      <c r="BF937" s="13">
        <f>1-_xlfn.PERCENTRANK.EXC($BA936:$BA$1474,BA937)</f>
        <v>0.40200000000000002</v>
      </c>
      <c r="BG937" s="13">
        <v>0</v>
      </c>
      <c r="BH937" s="16">
        <f t="shared" si="400"/>
        <v>0.43459999999999999</v>
      </c>
    </row>
    <row r="938" spans="1:60" collapsed="1">
      <c r="A938" s="4" t="s">
        <v>32</v>
      </c>
      <c r="B938" s="4" t="s">
        <v>33</v>
      </c>
      <c r="C938" s="4" t="s">
        <v>20</v>
      </c>
      <c r="D938" s="4" t="s">
        <v>24</v>
      </c>
      <c r="E938" s="45">
        <v>360627251600</v>
      </c>
      <c r="F938" s="45">
        <v>190108000000</v>
      </c>
      <c r="G938" s="45">
        <v>208718000000</v>
      </c>
      <c r="H938" s="45">
        <v>300591000000</v>
      </c>
      <c r="I938" s="43">
        <v>20714000000</v>
      </c>
      <c r="J938" s="43">
        <v>13090000000</v>
      </c>
      <c r="K938" s="43">
        <v>29667000000</v>
      </c>
      <c r="L938" s="45">
        <v>22432000000</v>
      </c>
      <c r="M938" s="45">
        <v>87725500</v>
      </c>
      <c r="N938" s="45">
        <v>87600930</v>
      </c>
      <c r="O938" s="45">
        <v>79608340</v>
      </c>
      <c r="P938" s="45">
        <v>44392000000</v>
      </c>
      <c r="Q938" s="45">
        <v>8041000000</v>
      </c>
      <c r="R938" s="45">
        <v>281952000000</v>
      </c>
      <c r="S938" s="45">
        <v>24844000000</v>
      </c>
      <c r="T938" s="45">
        <v>428588662685</v>
      </c>
      <c r="U938" s="1">
        <v>11.047402339086601</v>
      </c>
      <c r="V938" s="8">
        <v>2</v>
      </c>
      <c r="W938" s="1">
        <v>1.6584142037935601</v>
      </c>
      <c r="X938" s="11">
        <f t="shared" si="402"/>
        <v>0</v>
      </c>
      <c r="Y938" s="5">
        <f t="shared" si="377"/>
        <v>0</v>
      </c>
      <c r="Z938" s="5"/>
      <c r="AA938" s="5">
        <f t="shared" si="378"/>
        <v>0</v>
      </c>
      <c r="AB938" s="5"/>
      <c r="AC938" s="5"/>
      <c r="AD938" s="5"/>
      <c r="AE938" s="5">
        <f t="shared" si="379"/>
        <v>0</v>
      </c>
      <c r="AF938" s="10"/>
      <c r="AG938" s="12">
        <f t="shared" si="380"/>
        <v>0.10895911797504576</v>
      </c>
      <c r="AH938" s="12">
        <f t="shared" si="381"/>
        <v>6.2716200806830269E-2</v>
      </c>
      <c r="AI938" s="12">
        <f t="shared" si="401"/>
        <v>7.4626319483949946E-2</v>
      </c>
      <c r="AJ938" s="12">
        <f t="shared" si="382"/>
        <v>2.731693149059744E-2</v>
      </c>
      <c r="AK938" s="12">
        <f t="shared" si="383"/>
        <v>6.2680418481379174E-2</v>
      </c>
      <c r="AL938" s="12">
        <f t="shared" si="384"/>
        <v>4.6979840668186501E-3</v>
      </c>
      <c r="AM938" s="12">
        <f t="shared" si="385"/>
        <v>9.3926286380721313E-2</v>
      </c>
      <c r="AN938" s="6">
        <f t="shared" si="386"/>
        <v>2167.0779875862777</v>
      </c>
      <c r="AO938" s="6">
        <f t="shared" si="387"/>
        <v>2382.6002760472975</v>
      </c>
      <c r="AP938" s="6">
        <f t="shared" si="388"/>
        <v>3775.8732313724918</v>
      </c>
      <c r="AQ938" s="6">
        <f t="shared" si="389"/>
        <v>236.12290611053797</v>
      </c>
      <c r="AR938" s="6">
        <f t="shared" si="390"/>
        <v>149.42763735499153</v>
      </c>
      <c r="AS938" s="6">
        <f t="shared" si="391"/>
        <v>281.77952209529803</v>
      </c>
      <c r="AT938" s="12">
        <f t="shared" si="392"/>
        <v>3.3201134503256569E-2</v>
      </c>
      <c r="AU938" s="12">
        <f t="shared" si="393"/>
        <v>7.9761163615412967E-2</v>
      </c>
      <c r="AV938" s="12">
        <f t="shared" si="394"/>
        <v>1.0452631657490219E-2</v>
      </c>
      <c r="AW938" s="12">
        <f t="shared" si="395"/>
        <v>0.11150925466368933</v>
      </c>
      <c r="AX938" s="12">
        <f t="shared" si="396"/>
        <v>4.6979840668186501E-3</v>
      </c>
      <c r="AY938" s="6">
        <f t="shared" si="397"/>
        <v>309541000000</v>
      </c>
      <c r="AZ938" s="13">
        <f t="shared" si="398"/>
        <v>7.2468590590584123E-2</v>
      </c>
      <c r="BA938" s="14">
        <f t="shared" si="399"/>
        <v>19.106127972762124</v>
      </c>
      <c r="BB938" s="6"/>
      <c r="BC938" s="15"/>
      <c r="BD938" s="13">
        <f>_xlfn.PERCENTRANK.EXC($AX937:$AX$1474,AX938)</f>
        <v>0.84399999999999997</v>
      </c>
      <c r="BE938" s="13">
        <f>_xlfn.PERCENTRANK.EXC($AZ937:$AZ$1474,AZ938)</f>
        <v>0.55400000000000005</v>
      </c>
      <c r="BF938" s="13">
        <f>1-_xlfn.PERCENTRANK.EXC($BA937:$BA$1474,BA938)</f>
        <v>0.38600000000000001</v>
      </c>
      <c r="BG938" s="13">
        <v>0</v>
      </c>
      <c r="BH938" s="16">
        <f t="shared" si="400"/>
        <v>0.43400000000000005</v>
      </c>
    </row>
    <row r="939" spans="1:60" collapsed="1">
      <c r="A939" s="4" t="s">
        <v>1139</v>
      </c>
      <c r="B939" s="4" t="s">
        <v>1140</v>
      </c>
      <c r="C939" s="4" t="s">
        <v>20</v>
      </c>
      <c r="D939" s="4" t="s">
        <v>1136</v>
      </c>
      <c r="E939" s="45">
        <v>2597530695760</v>
      </c>
      <c r="F939" s="45">
        <v>4652649000000</v>
      </c>
      <c r="G939" s="45">
        <v>2665035000000</v>
      </c>
      <c r="H939" s="45">
        <v>3313018000000</v>
      </c>
      <c r="I939" s="43">
        <v>90471000000</v>
      </c>
      <c r="J939" s="43">
        <v>41838000000</v>
      </c>
      <c r="K939" s="43">
        <v>153759000000</v>
      </c>
      <c r="L939" s="45">
        <v>166717000000</v>
      </c>
      <c r="M939" s="45">
        <v>202036900</v>
      </c>
      <c r="N939" s="45">
        <v>259863400</v>
      </c>
      <c r="O939" s="45">
        <v>269722000</v>
      </c>
      <c r="P939" s="45">
        <v>1142181000000</v>
      </c>
      <c r="Q939" s="45">
        <v>267576000000</v>
      </c>
      <c r="R939" s="45">
        <v>563384000000</v>
      </c>
      <c r="S939" s="45">
        <v>432181000000</v>
      </c>
      <c r="T939" s="45">
        <v>3151548235950.75</v>
      </c>
      <c r="U939" s="1">
        <v>19.501761319789502</v>
      </c>
      <c r="V939" s="8">
        <v>2</v>
      </c>
      <c r="W939" s="1">
        <v>0.72204983646648702</v>
      </c>
      <c r="X939" s="11">
        <f t="shared" si="402"/>
        <v>0</v>
      </c>
      <c r="Y939" s="5">
        <f t="shared" si="377"/>
        <v>0</v>
      </c>
      <c r="Z939" s="5"/>
      <c r="AA939" s="5">
        <f t="shared" si="378"/>
        <v>0</v>
      </c>
      <c r="AB939" s="5"/>
      <c r="AC939" s="5"/>
      <c r="AD939" s="5"/>
      <c r="AE939" s="5">
        <f t="shared" si="379"/>
        <v>0</v>
      </c>
      <c r="AF939" s="10"/>
      <c r="AG939" s="12">
        <f t="shared" si="380"/>
        <v>1.944505162542887E-2</v>
      </c>
      <c r="AH939" s="12">
        <f t="shared" si="381"/>
        <v>1.5698855737354293E-2</v>
      </c>
      <c r="AI939" s="12">
        <f t="shared" si="401"/>
        <v>5.0321791188577908E-2</v>
      </c>
      <c r="AJ939" s="12">
        <f t="shared" si="382"/>
        <v>-1.9776947025245795E-2</v>
      </c>
      <c r="AK939" s="12">
        <f t="shared" si="383"/>
        <v>3.6939646666211301E-2</v>
      </c>
      <c r="AL939" s="12">
        <f t="shared" si="384"/>
        <v>3.6611235076071225E-2</v>
      </c>
      <c r="AM939" s="12">
        <f t="shared" si="385"/>
        <v>0.25912301373399527</v>
      </c>
      <c r="AN939" s="6">
        <f t="shared" si="386"/>
        <v>23028.709112048342</v>
      </c>
      <c r="AO939" s="6">
        <f t="shared" si="387"/>
        <v>10255.522709238778</v>
      </c>
      <c r="AP939" s="6">
        <f t="shared" si="388"/>
        <v>12283.084064332907</v>
      </c>
      <c r="AQ939" s="6">
        <f t="shared" si="389"/>
        <v>447.79443755076426</v>
      </c>
      <c r="AR939" s="6">
        <f t="shared" si="390"/>
        <v>160.99997152350042</v>
      </c>
      <c r="AS939" s="6">
        <f t="shared" si="391"/>
        <v>618.10679143710934</v>
      </c>
      <c r="AT939" s="12">
        <f t="shared" si="392"/>
        <v>-3.6296576545805537E-2</v>
      </c>
      <c r="AU939" s="12">
        <f t="shared" si="393"/>
        <v>3.0524379688441128E-2</v>
      </c>
      <c r="AV939" s="12">
        <f t="shared" si="394"/>
        <v>1.9141299525853528E-2</v>
      </c>
      <c r="AW939" s="12">
        <f t="shared" si="395"/>
        <v>0.25133315796280553</v>
      </c>
      <c r="AX939" s="12">
        <f t="shared" si="396"/>
        <v>-3.6296576545805537E-2</v>
      </c>
      <c r="AY939" s="6">
        <f t="shared" si="397"/>
        <v>1540960000000</v>
      </c>
      <c r="AZ939" s="13">
        <f t="shared" si="398"/>
        <v>0.10819034887342956</v>
      </c>
      <c r="BA939" s="14">
        <f t="shared" si="399"/>
        <v>18.903580534383117</v>
      </c>
      <c r="BB939" s="6"/>
      <c r="BC939" s="15"/>
      <c r="BD939" s="13">
        <f>_xlfn.PERCENTRANK.EXC($AX938:$AX$1474,AX939)</f>
        <v>0.65700000000000003</v>
      </c>
      <c r="BE939" s="13">
        <f>_xlfn.PERCENTRANK.EXC($AZ938:$AZ$1474,AZ939)</f>
        <v>0.73</v>
      </c>
      <c r="BF939" s="13">
        <f>1-_xlfn.PERCENTRANK.EXC($BA938:$BA$1474,BA939)</f>
        <v>0.39100000000000001</v>
      </c>
      <c r="BG939" s="13">
        <v>0</v>
      </c>
      <c r="BH939" s="16">
        <f t="shared" si="400"/>
        <v>0.43379999999999996</v>
      </c>
    </row>
    <row r="940" spans="1:60" collapsed="1">
      <c r="A940" s="4" t="s">
        <v>2218</v>
      </c>
      <c r="B940" s="4" t="s">
        <v>2219</v>
      </c>
      <c r="C940" s="4" t="s">
        <v>20</v>
      </c>
      <c r="D940" s="4" t="s">
        <v>2199</v>
      </c>
      <c r="E940" s="45">
        <v>16212000000</v>
      </c>
      <c r="F940" s="45">
        <v>13198603000</v>
      </c>
      <c r="G940" s="45">
        <v>14817626000</v>
      </c>
      <c r="H940" s="45">
        <v>18031997000</v>
      </c>
      <c r="I940" s="43">
        <v>940199000</v>
      </c>
      <c r="J940" s="43">
        <v>358662000</v>
      </c>
      <c r="K940" s="43">
        <v>635755000</v>
      </c>
      <c r="L940" s="45">
        <v>833994000</v>
      </c>
      <c r="M940" s="45">
        <v>8193000</v>
      </c>
      <c r="N940" s="45">
        <v>9838000</v>
      </c>
      <c r="O940" s="45">
        <v>9621940</v>
      </c>
      <c r="P940" s="45">
        <v>4814651000</v>
      </c>
      <c r="Q940" s="45">
        <v>2150701000</v>
      </c>
      <c r="R940" s="45">
        <v>5553236000</v>
      </c>
      <c r="S940" s="45">
        <v>4755189000</v>
      </c>
      <c r="T940" s="45">
        <v>16792752000</v>
      </c>
      <c r="U940" s="1">
        <v>16.072969182092201</v>
      </c>
      <c r="V940" s="8"/>
      <c r="W940" s="1">
        <v>0.56578582581653403</v>
      </c>
      <c r="X940" s="11">
        <f t="shared" si="402"/>
        <v>0</v>
      </c>
      <c r="Y940" s="5">
        <f t="shared" si="377"/>
        <v>0</v>
      </c>
      <c r="Z940" s="5"/>
      <c r="AA940" s="5">
        <f t="shared" si="378"/>
        <v>0</v>
      </c>
      <c r="AB940" s="5"/>
      <c r="AC940" s="5"/>
      <c r="AD940" s="5"/>
      <c r="AE940" s="17">
        <f t="shared" si="379"/>
        <v>0</v>
      </c>
      <c r="AF940" s="10"/>
      <c r="AG940" s="12">
        <f t="shared" si="380"/>
        <v>7.1234735979254768E-2</v>
      </c>
      <c r="AH940" s="12">
        <f t="shared" si="381"/>
        <v>2.4205091962774605E-2</v>
      </c>
      <c r="AI940" s="12">
        <f t="shared" si="401"/>
        <v>4.6250784092299928E-2</v>
      </c>
      <c r="AJ940" s="12">
        <f t="shared" si="382"/>
        <v>1.8524596270846683E-2</v>
      </c>
      <c r="AK940" s="12">
        <f t="shared" si="383"/>
        <v>3.3262971909343131E-2</v>
      </c>
      <c r="AL940" s="12">
        <f t="shared" si="384"/>
        <v>-7.0261034638693376E-3</v>
      </c>
      <c r="AM940" s="12">
        <f t="shared" si="385"/>
        <v>0.15101131608013518</v>
      </c>
      <c r="AN940" s="6">
        <f t="shared" si="386"/>
        <v>1610.9609422677895</v>
      </c>
      <c r="AO940" s="6">
        <f t="shared" si="387"/>
        <v>1506.1624313884936</v>
      </c>
      <c r="AP940" s="6">
        <f t="shared" si="388"/>
        <v>1874.0500356476969</v>
      </c>
      <c r="AQ940" s="6">
        <f t="shared" si="389"/>
        <v>114.75637739533747</v>
      </c>
      <c r="AR940" s="6">
        <f t="shared" si="390"/>
        <v>36.456800162634686</v>
      </c>
      <c r="AS940" s="6">
        <f t="shared" si="391"/>
        <v>86.676283576908617</v>
      </c>
      <c r="AT940" s="12">
        <f t="shared" si="392"/>
        <v>8.9380030429833113E-3</v>
      </c>
      <c r="AU940" s="12">
        <f t="shared" si="393"/>
        <v>3.7094255167764878E-2</v>
      </c>
      <c r="AV940" s="12">
        <f t="shared" si="394"/>
        <v>-1.637220749202084E-2</v>
      </c>
      <c r="AW940" s="12">
        <f t="shared" si="395"/>
        <v>0.15527920383517868</v>
      </c>
      <c r="AX940" s="12">
        <f t="shared" si="396"/>
        <v>-1.637220749202084E-2</v>
      </c>
      <c r="AY940" s="6">
        <f t="shared" si="397"/>
        <v>7763399000</v>
      </c>
      <c r="AZ940" s="13">
        <f t="shared" si="398"/>
        <v>0.10742639918417178</v>
      </c>
      <c r="BA940" s="14">
        <f t="shared" si="399"/>
        <v>20.135339103159016</v>
      </c>
      <c r="BB940" s="6"/>
      <c r="BC940" s="15"/>
      <c r="BD940" s="13">
        <f>_xlfn.PERCENTRANK.EXC($AX939:$AX$1474,AX940)</f>
        <v>0.73699999999999999</v>
      </c>
      <c r="BE940" s="13">
        <f>_xlfn.PERCENTRANK.EXC($AZ939:$AZ$1474,AZ940)</f>
        <v>0.72799999999999998</v>
      </c>
      <c r="BF940" s="13">
        <f>1-_xlfn.PERCENTRANK.EXC($BA939:$BA$1474,BA940)</f>
        <v>0.35099999999999998</v>
      </c>
      <c r="BG940" s="13">
        <v>0</v>
      </c>
      <c r="BH940" s="16">
        <f t="shared" si="400"/>
        <v>0.43340000000000001</v>
      </c>
    </row>
    <row r="941" spans="1:60" collapsed="1">
      <c r="A941" s="4" t="s">
        <v>1663</v>
      </c>
      <c r="B941" s="4" t="s">
        <v>1664</v>
      </c>
      <c r="C941" s="4" t="s">
        <v>20</v>
      </c>
      <c r="D941" s="4" t="s">
        <v>1564</v>
      </c>
      <c r="E941" s="45">
        <v>417860976000</v>
      </c>
      <c r="F941" s="45">
        <v>102275000000</v>
      </c>
      <c r="G941" s="45">
        <v>252420000000</v>
      </c>
      <c r="H941" s="45">
        <v>279315000000</v>
      </c>
      <c r="I941" s="43">
        <v>1758000000</v>
      </c>
      <c r="J941" s="43">
        <v>27733000000</v>
      </c>
      <c r="K941" s="43">
        <v>25766000000</v>
      </c>
      <c r="L941" s="45">
        <v>21269000000</v>
      </c>
      <c r="M941" s="45">
        <v>102713400</v>
      </c>
      <c r="N941" s="45">
        <v>133620920</v>
      </c>
      <c r="O941" s="45">
        <v>128274130</v>
      </c>
      <c r="P941" s="45">
        <v>37010000000</v>
      </c>
      <c r="Q941" s="45">
        <v>23352000000</v>
      </c>
      <c r="R941" s="45">
        <v>101533000000</v>
      </c>
      <c r="S941" s="45">
        <v>13553000000</v>
      </c>
      <c r="T941" s="45">
        <v>428352150800</v>
      </c>
      <c r="U941" s="1">
        <v>19.8605569213283</v>
      </c>
      <c r="V941" s="8">
        <v>3</v>
      </c>
      <c r="W941" s="1"/>
      <c r="X941" s="11">
        <f t="shared" si="402"/>
        <v>0</v>
      </c>
      <c r="Y941" s="5">
        <f t="shared" si="377"/>
        <v>0</v>
      </c>
      <c r="Z941" s="5"/>
      <c r="AA941" s="5">
        <f t="shared" si="378"/>
        <v>0</v>
      </c>
      <c r="AB941" s="5"/>
      <c r="AC941" s="5"/>
      <c r="AD941" s="5"/>
      <c r="AE941" s="17">
        <f t="shared" si="379"/>
        <v>0</v>
      </c>
      <c r="AF941" s="10"/>
      <c r="AG941" s="12">
        <f t="shared" si="380"/>
        <v>1.718895135663652E-2</v>
      </c>
      <c r="AH941" s="12">
        <f t="shared" si="381"/>
        <v>0.10986847317962127</v>
      </c>
      <c r="AI941" s="12">
        <f t="shared" si="401"/>
        <v>7.6147002488230128E-2</v>
      </c>
      <c r="AJ941" s="12">
        <f t="shared" si="382"/>
        <v>6.0879758044743104E-2</v>
      </c>
      <c r="AK941" s="12">
        <f t="shared" si="383"/>
        <v>1.7017476951559196E-2</v>
      </c>
      <c r="AL941" s="12">
        <f t="shared" si="384"/>
        <v>0.15795023218484494</v>
      </c>
      <c r="AM941" s="12">
        <f t="shared" si="385"/>
        <v>-4.3264908961452964E-2</v>
      </c>
      <c r="AN941" s="6">
        <f t="shared" si="386"/>
        <v>995.73181298642635</v>
      </c>
      <c r="AO941" s="6">
        <f t="shared" si="387"/>
        <v>1889.0754531550897</v>
      </c>
      <c r="AP941" s="6">
        <f t="shared" si="388"/>
        <v>2177.4850470628803</v>
      </c>
      <c r="AQ941" s="6">
        <f t="shared" si="389"/>
        <v>17.115585697679176</v>
      </c>
      <c r="AR941" s="6">
        <f t="shared" si="390"/>
        <v>207.54983575925087</v>
      </c>
      <c r="AS941" s="6">
        <f t="shared" si="391"/>
        <v>165.80895929678104</v>
      </c>
      <c r="AT941" s="12">
        <f t="shared" si="392"/>
        <v>4.7101997692187592E-2</v>
      </c>
      <c r="AU941" s="12">
        <f t="shared" si="393"/>
        <v>2.3963114791098805E-2</v>
      </c>
      <c r="AV941" s="12">
        <f t="shared" si="394"/>
        <v>0.14291180706809792</v>
      </c>
      <c r="AW941" s="12">
        <f t="shared" si="395"/>
        <v>-3.6730964755645412E-2</v>
      </c>
      <c r="AX941" s="12">
        <f t="shared" si="396"/>
        <v>-4.3264908961452964E-2</v>
      </c>
      <c r="AY941" s="6">
        <f t="shared" si="397"/>
        <v>148342000000</v>
      </c>
      <c r="AZ941" s="13">
        <f t="shared" si="398"/>
        <v>0.14337813970419705</v>
      </c>
      <c r="BA941" s="14">
        <f t="shared" si="399"/>
        <v>20.13974097512812</v>
      </c>
      <c r="BB941" s="6"/>
      <c r="BC941" s="15"/>
      <c r="BD941" s="13">
        <f>_xlfn.PERCENTRANK.EXC($AX940:$AX$1474,AX941)</f>
        <v>0.63200000000000001</v>
      </c>
      <c r="BE941" s="13">
        <f>_xlfn.PERCENTRANK.EXC($AZ940:$AZ$1474,AZ941)</f>
        <v>0.83699999999999997</v>
      </c>
      <c r="BF941" s="13">
        <f>1-_xlfn.PERCENTRANK.EXC($BA940:$BA$1474,BA941)</f>
        <v>0.34799999999999998</v>
      </c>
      <c r="BG941" s="13">
        <v>0</v>
      </c>
      <c r="BH941" s="16">
        <f t="shared" si="400"/>
        <v>0.433</v>
      </c>
    </row>
    <row r="942" spans="1:60" collapsed="1">
      <c r="A942" s="4" t="s">
        <v>2564</v>
      </c>
      <c r="B942" s="4" t="s">
        <v>2565</v>
      </c>
      <c r="C942" s="4" t="s">
        <v>20</v>
      </c>
      <c r="D942" s="4" t="s">
        <v>2543</v>
      </c>
      <c r="E942" s="45">
        <v>561957800850</v>
      </c>
      <c r="F942" s="45">
        <v>231213000000</v>
      </c>
      <c r="G942" s="45">
        <v>330235000000</v>
      </c>
      <c r="H942" s="45">
        <v>509070000000</v>
      </c>
      <c r="I942" s="43">
        <v>21210000000</v>
      </c>
      <c r="J942" s="43">
        <v>34363000000</v>
      </c>
      <c r="K942" s="43">
        <v>27899000000</v>
      </c>
      <c r="L942" s="45">
        <v>30968000000</v>
      </c>
      <c r="M942" s="45">
        <v>270889000</v>
      </c>
      <c r="N942" s="45">
        <v>259419000</v>
      </c>
      <c r="O942" s="45">
        <v>240854000</v>
      </c>
      <c r="P942" s="45">
        <v>102259000000</v>
      </c>
      <c r="Q942" s="45">
        <v>105609000000</v>
      </c>
      <c r="R942" s="45">
        <v>146309000000</v>
      </c>
      <c r="S942" s="45">
        <v>80999000000</v>
      </c>
      <c r="T942" s="45">
        <v>627893568150.00098</v>
      </c>
      <c r="U942" s="1">
        <v>8.6761773850201092</v>
      </c>
      <c r="V942" s="8">
        <v>2</v>
      </c>
      <c r="W942" s="1">
        <v>1.0715707348141E-2</v>
      </c>
      <c r="X942" s="11">
        <f t="shared" si="402"/>
        <v>0</v>
      </c>
      <c r="Y942" s="5">
        <f t="shared" si="377"/>
        <v>0</v>
      </c>
      <c r="Z942" s="5"/>
      <c r="AA942" s="5">
        <f t="shared" si="378"/>
        <v>0</v>
      </c>
      <c r="AB942" s="5"/>
      <c r="AC942" s="5"/>
      <c r="AD942" s="5"/>
      <c r="AE942" s="5">
        <f t="shared" si="379"/>
        <v>0</v>
      </c>
      <c r="AF942" s="10"/>
      <c r="AG942" s="12">
        <f t="shared" si="380"/>
        <v>9.1733596294326009E-2</v>
      </c>
      <c r="AH942" s="12">
        <f t="shared" si="381"/>
        <v>0.10405620240132027</v>
      </c>
      <c r="AI942" s="12">
        <f t="shared" si="401"/>
        <v>6.0832498477616043E-2</v>
      </c>
      <c r="AJ942" s="12">
        <f t="shared" si="382"/>
        <v>4.7520816510161046E-2</v>
      </c>
      <c r="AK942" s="12">
        <f t="shared" si="383"/>
        <v>7.4795239159403115E-2</v>
      </c>
      <c r="AL942" s="12">
        <f t="shared" si="384"/>
        <v>2.2513310198099656E-2</v>
      </c>
      <c r="AM942" s="12">
        <f t="shared" si="385"/>
        <v>-1.7188232675998338E-2</v>
      </c>
      <c r="AN942" s="6">
        <f t="shared" si="386"/>
        <v>853.53410437485468</v>
      </c>
      <c r="AO942" s="6">
        <f t="shared" si="387"/>
        <v>1272.9792343660256</v>
      </c>
      <c r="AP942" s="6">
        <f t="shared" si="388"/>
        <v>2113.604092105591</v>
      </c>
      <c r="AQ942" s="6">
        <f t="shared" si="389"/>
        <v>78.297752954162036</v>
      </c>
      <c r="AR942" s="6">
        <f t="shared" si="390"/>
        <v>132.46138486386886</v>
      </c>
      <c r="AS942" s="6">
        <f t="shared" si="391"/>
        <v>128.57581771529641</v>
      </c>
      <c r="AT942" s="12">
        <f t="shared" si="392"/>
        <v>5.4787242376905798E-2</v>
      </c>
      <c r="AU942" s="12">
        <f t="shared" si="393"/>
        <v>8.8179116439335292E-2</v>
      </c>
      <c r="AV942" s="12">
        <f t="shared" si="394"/>
        <v>2.960626438975722E-2</v>
      </c>
      <c r="AW942" s="12">
        <f t="shared" si="395"/>
        <v>-4.9497786859850068E-3</v>
      </c>
      <c r="AX942" s="12">
        <f t="shared" si="396"/>
        <v>-1.7188232675998338E-2</v>
      </c>
      <c r="AY942" s="6">
        <f t="shared" si="397"/>
        <v>273178000000</v>
      </c>
      <c r="AZ942" s="13">
        <f t="shared" si="398"/>
        <v>0.11336198376150348</v>
      </c>
      <c r="BA942" s="14">
        <f t="shared" si="399"/>
        <v>20.275560841836768</v>
      </c>
      <c r="BB942" s="6"/>
      <c r="BC942" s="15"/>
      <c r="BD942" s="13">
        <f>_xlfn.PERCENTRANK.EXC($AX941:$AX$1474,AX942)</f>
        <v>0.73</v>
      </c>
      <c r="BE942" s="13">
        <f>_xlfn.PERCENTRANK.EXC($AZ941:$AZ$1474,AZ942)</f>
        <v>0.749</v>
      </c>
      <c r="BF942" s="13">
        <f>1-_xlfn.PERCENTRANK.EXC($BA941:$BA$1474,BA942)</f>
        <v>0.34299999999999997</v>
      </c>
      <c r="BG942" s="13">
        <v>0</v>
      </c>
      <c r="BH942" s="16">
        <f t="shared" si="400"/>
        <v>0.433</v>
      </c>
    </row>
    <row r="943" spans="1:60" collapsed="1">
      <c r="A943" s="4" t="s">
        <v>2644</v>
      </c>
      <c r="B943" s="4" t="s">
        <v>2645</v>
      </c>
      <c r="C943" s="4" t="s">
        <v>20</v>
      </c>
      <c r="D943" s="4" t="s">
        <v>2543</v>
      </c>
      <c r="E943" s="45">
        <v>9890714512</v>
      </c>
      <c r="F943" s="45">
        <v>50307000000</v>
      </c>
      <c r="G943" s="45">
        <v>32379000000</v>
      </c>
      <c r="H943" s="45">
        <v>34170000000</v>
      </c>
      <c r="I943" s="43">
        <v>1173000000</v>
      </c>
      <c r="J943" s="43">
        <v>212000000</v>
      </c>
      <c r="K943" s="43">
        <v>-764000000</v>
      </c>
      <c r="L943" s="45">
        <v>1578000000</v>
      </c>
      <c r="M943" s="45">
        <v>7895400</v>
      </c>
      <c r="N943" s="45">
        <v>10199930</v>
      </c>
      <c r="O943" s="45">
        <v>10371050</v>
      </c>
      <c r="P943" s="45">
        <v>6544000000</v>
      </c>
      <c r="Q943" s="45">
        <v>9208000000</v>
      </c>
      <c r="R943" s="45">
        <v>15533000000</v>
      </c>
      <c r="S943" s="45">
        <v>5222000000</v>
      </c>
      <c r="T943" s="45">
        <v>23257714512</v>
      </c>
      <c r="U943" s="1">
        <v>12.1909273377192</v>
      </c>
      <c r="V943" s="8">
        <v>3</v>
      </c>
      <c r="W943" s="1">
        <v>2.39612784265519</v>
      </c>
      <c r="X943" s="11">
        <f t="shared" si="402"/>
        <v>0</v>
      </c>
      <c r="Y943" s="5">
        <f t="shared" si="377"/>
        <v>0</v>
      </c>
      <c r="Z943" s="5"/>
      <c r="AA943" s="5">
        <f t="shared" si="378"/>
        <v>0</v>
      </c>
      <c r="AB943" s="5"/>
      <c r="AC943" s="5"/>
      <c r="AD943" s="5"/>
      <c r="AE943" s="5">
        <f t="shared" si="379"/>
        <v>0</v>
      </c>
      <c r="AF943" s="10"/>
      <c r="AG943" s="12">
        <f t="shared" si="380"/>
        <v>2.3316834635339019E-2</v>
      </c>
      <c r="AH943" s="12">
        <f t="shared" si="381"/>
        <v>6.5474535964668455E-3</v>
      </c>
      <c r="AI943" s="12">
        <f t="shared" si="401"/>
        <v>4.6180860403863037E-2</v>
      </c>
      <c r="AJ943" s="12">
        <f t="shared" si="382"/>
        <v>-2.2495824641313389E-2</v>
      </c>
      <c r="AK943" s="12">
        <f t="shared" si="383"/>
        <v>9.0133783166128634E-3</v>
      </c>
      <c r="AL943" s="12">
        <f t="shared" si="384"/>
        <v>1.7599767836926627E-2</v>
      </c>
      <c r="AM943" s="12">
        <f t="shared" si="385"/>
        <v>0.3973177942882371</v>
      </c>
      <c r="AN943" s="6">
        <f t="shared" si="386"/>
        <v>6371.6847784786078</v>
      </c>
      <c r="AO943" s="6">
        <f t="shared" si="387"/>
        <v>3174.4335500341667</v>
      </c>
      <c r="AP943" s="6">
        <f t="shared" si="388"/>
        <v>3294.7483620269886</v>
      </c>
      <c r="AQ943" s="6">
        <f t="shared" si="389"/>
        <v>148.56752032829243</v>
      </c>
      <c r="AR943" s="6">
        <f t="shared" si="390"/>
        <v>20.78445636391622</v>
      </c>
      <c r="AS943" s="6">
        <f t="shared" si="391"/>
        <v>152.15431417262477</v>
      </c>
      <c r="AT943" s="12">
        <f t="shared" si="392"/>
        <v>-3.8053193974827426E-2</v>
      </c>
      <c r="AU943" s="12">
        <f t="shared" si="393"/>
        <v>6.2193584604948171E-3</v>
      </c>
      <c r="AV943" s="12">
        <f t="shared" si="394"/>
        <v>1.4042611362743429E-3</v>
      </c>
      <c r="AW943" s="12">
        <f t="shared" si="395"/>
        <v>0.3934485357169959</v>
      </c>
      <c r="AX943" s="12">
        <f t="shared" si="396"/>
        <v>-3.8053193974827426E-2</v>
      </c>
      <c r="AY943" s="6">
        <f t="shared" si="397"/>
        <v>26063000000</v>
      </c>
      <c r="AZ943" s="13">
        <f t="shared" si="398"/>
        <v>6.0545601043625059E-2</v>
      </c>
      <c r="BA943" s="14">
        <f t="shared" si="399"/>
        <v>14.738729095057034</v>
      </c>
      <c r="BB943" s="6"/>
      <c r="BC943" s="15"/>
      <c r="BD943" s="13">
        <f>_xlfn.PERCENTRANK.EXC($AX942:$AX$1474,AX943)</f>
        <v>0.65500000000000003</v>
      </c>
      <c r="BE943" s="13">
        <f>_xlfn.PERCENTRANK.EXC($AZ942:$AZ$1474,AZ943)</f>
        <v>0.47</v>
      </c>
      <c r="BF943" s="13">
        <f>1-_xlfn.PERCENTRANK.EXC($BA942:$BA$1474,BA943)</f>
        <v>0.51700000000000002</v>
      </c>
      <c r="BG943" s="13">
        <v>0</v>
      </c>
      <c r="BH943" s="16">
        <f t="shared" si="400"/>
        <v>0.43180000000000002</v>
      </c>
    </row>
    <row r="944" spans="1:60" collapsed="1">
      <c r="A944" s="4" t="s">
        <v>1295</v>
      </c>
      <c r="B944" s="4" t="s">
        <v>1296</v>
      </c>
      <c r="C944" s="4" t="s">
        <v>20</v>
      </c>
      <c r="D944" s="4" t="s">
        <v>1292</v>
      </c>
      <c r="E944" s="45">
        <v>72450384192</v>
      </c>
      <c r="F944" s="45">
        <v>46989000000</v>
      </c>
      <c r="G944" s="45">
        <v>42282000000</v>
      </c>
      <c r="H944" s="45">
        <v>49792000000</v>
      </c>
      <c r="I944" s="43">
        <v>3271000000</v>
      </c>
      <c r="J944" s="43">
        <v>2431000000</v>
      </c>
      <c r="K944" s="43">
        <v>2123000000</v>
      </c>
      <c r="L944" s="45">
        <v>2932000000</v>
      </c>
      <c r="M944" s="45">
        <v>35965590</v>
      </c>
      <c r="N944" s="45">
        <v>34740000</v>
      </c>
      <c r="O944" s="45">
        <v>34665000</v>
      </c>
      <c r="P944" s="45">
        <v>9077000000</v>
      </c>
      <c r="Q944" s="45">
        <v>8895000000</v>
      </c>
      <c r="R944" s="45">
        <v>23165000000</v>
      </c>
      <c r="S944" s="45">
        <v>4304000000</v>
      </c>
      <c r="T944" s="45">
        <v>56222751759.999901</v>
      </c>
      <c r="U944" s="1">
        <v>16.8513591641854</v>
      </c>
      <c r="V944" s="8">
        <v>3</v>
      </c>
      <c r="W944" s="1"/>
      <c r="X944" s="11">
        <f t="shared" si="402"/>
        <v>0</v>
      </c>
      <c r="Y944" s="5">
        <f t="shared" si="377"/>
        <v>0</v>
      </c>
      <c r="Z944" s="5"/>
      <c r="AA944" s="5">
        <f t="shared" si="378"/>
        <v>0</v>
      </c>
      <c r="AB944" s="5"/>
      <c r="AC944" s="5"/>
      <c r="AD944" s="5"/>
      <c r="AE944" s="5">
        <f t="shared" si="379"/>
        <v>0</v>
      </c>
      <c r="AF944" s="10"/>
      <c r="AG944" s="12">
        <f t="shared" si="380"/>
        <v>6.9612036859690571E-2</v>
      </c>
      <c r="AH944" s="12">
        <f t="shared" si="381"/>
        <v>5.749491509389338E-2</v>
      </c>
      <c r="AI944" s="12">
        <f t="shared" si="401"/>
        <v>5.8884961439588691E-2</v>
      </c>
      <c r="AJ944" s="12">
        <f t="shared" si="382"/>
        <v>3.4140969621296868E-3</v>
      </c>
      <c r="AK944" s="12">
        <f t="shared" si="383"/>
        <v>2.7623454802900849E-2</v>
      </c>
      <c r="AL944" s="12">
        <f t="shared" si="384"/>
        <v>-6.4152727935660181E-3</v>
      </c>
      <c r="AM944" s="12">
        <f t="shared" si="385"/>
        <v>3.1723131995607501E-2</v>
      </c>
      <c r="AN944" s="6">
        <f t="shared" si="386"/>
        <v>1306.4987950983148</v>
      </c>
      <c r="AO944" s="6">
        <f t="shared" si="387"/>
        <v>1217.0984455958549</v>
      </c>
      <c r="AP944" s="6">
        <f t="shared" si="388"/>
        <v>1436.3767488821577</v>
      </c>
      <c r="AQ944" s="6">
        <f t="shared" si="389"/>
        <v>90.948042281525204</v>
      </c>
      <c r="AR944" s="6">
        <f t="shared" si="390"/>
        <v>69.976971790443287</v>
      </c>
      <c r="AS944" s="6">
        <f t="shared" si="391"/>
        <v>84.580989470647623</v>
      </c>
      <c r="AT944" s="12">
        <f t="shared" si="392"/>
        <v>5.5904457465230095E-3</v>
      </c>
      <c r="AU944" s="12">
        <f t="shared" si="393"/>
        <v>2.7993676312342286E-2</v>
      </c>
      <c r="AV944" s="12">
        <f t="shared" si="394"/>
        <v>-4.2602433597617173E-3</v>
      </c>
      <c r="AW944" s="12">
        <f t="shared" si="395"/>
        <v>3.2094830494184823E-2</v>
      </c>
      <c r="AX944" s="12">
        <f t="shared" si="396"/>
        <v>-6.4152727935660181E-3</v>
      </c>
      <c r="AY944" s="6">
        <f t="shared" si="397"/>
        <v>36833000000</v>
      </c>
      <c r="AZ944" s="13">
        <f t="shared" si="398"/>
        <v>7.9602530339641084E-2</v>
      </c>
      <c r="BA944" s="14">
        <f t="shared" si="399"/>
        <v>19.175563356070906</v>
      </c>
      <c r="BB944" s="6"/>
      <c r="BC944" s="15"/>
      <c r="BD944" s="13">
        <f>_xlfn.PERCENTRANK.EXC($AX943:$AX$1474,AX944)</f>
        <v>0.78900000000000003</v>
      </c>
      <c r="BE944" s="13">
        <f>_xlfn.PERCENTRANK.EXC($AZ943:$AZ$1474,AZ944)</f>
        <v>0.59799999999999998</v>
      </c>
      <c r="BF944" s="13">
        <f>1-_xlfn.PERCENTRANK.EXC($BA943:$BA$1474,BA944)</f>
        <v>0.38300000000000001</v>
      </c>
      <c r="BG944" s="13">
        <v>0</v>
      </c>
      <c r="BH944" s="16">
        <f t="shared" si="400"/>
        <v>0.43060000000000004</v>
      </c>
    </row>
    <row r="945" spans="1:60" collapsed="1">
      <c r="A945" s="4" t="s">
        <v>1735</v>
      </c>
      <c r="B945" s="4" t="s">
        <v>1736</v>
      </c>
      <c r="C945" s="4" t="s">
        <v>20</v>
      </c>
      <c r="D945" s="4" t="s">
        <v>1696</v>
      </c>
      <c r="E945" s="45">
        <v>97812000000</v>
      </c>
      <c r="F945" s="45">
        <v>118713000000</v>
      </c>
      <c r="G945" s="45">
        <v>100401000000</v>
      </c>
      <c r="H945" s="45">
        <v>184725000000</v>
      </c>
      <c r="I945" s="43">
        <v>7070000000</v>
      </c>
      <c r="J945" s="43">
        <v>2148000000</v>
      </c>
      <c r="K945" s="43">
        <v>1040000000</v>
      </c>
      <c r="L945" s="45">
        <v>6267000000</v>
      </c>
      <c r="M945" s="45">
        <v>75538000</v>
      </c>
      <c r="N945" s="45">
        <v>69639000</v>
      </c>
      <c r="O945" s="45">
        <v>68416000</v>
      </c>
      <c r="P945" s="45">
        <v>48939000000</v>
      </c>
      <c r="Q945" s="45">
        <v>37202000000</v>
      </c>
      <c r="R945" s="45">
        <v>44314000000</v>
      </c>
      <c r="S945" s="45">
        <v>30893000000</v>
      </c>
      <c r="T945" s="45">
        <v>105603000000</v>
      </c>
      <c r="U945" s="1">
        <v>7.3556849637189599</v>
      </c>
      <c r="V945" s="8">
        <v>3</v>
      </c>
      <c r="W945" s="1">
        <v>0.23734933631694</v>
      </c>
      <c r="X945" s="11">
        <f t="shared" si="402"/>
        <v>0</v>
      </c>
      <c r="Y945" s="5">
        <f t="shared" si="377"/>
        <v>0</v>
      </c>
      <c r="Z945" s="5"/>
      <c r="AA945" s="5">
        <f t="shared" si="378"/>
        <v>0</v>
      </c>
      <c r="AB945" s="5"/>
      <c r="AC945" s="5"/>
      <c r="AD945" s="5"/>
      <c r="AE945" s="5">
        <f t="shared" si="379"/>
        <v>0</v>
      </c>
      <c r="AF945" s="10"/>
      <c r="AG945" s="12">
        <f t="shared" si="380"/>
        <v>5.955539831357981E-2</v>
      </c>
      <c r="AH945" s="12">
        <f t="shared" si="381"/>
        <v>2.1394209221023697E-2</v>
      </c>
      <c r="AI945" s="12">
        <f t="shared" si="401"/>
        <v>3.3926106374340237E-2</v>
      </c>
      <c r="AJ945" s="12">
        <f t="shared" si="382"/>
        <v>2.6350573016211243E-2</v>
      </c>
      <c r="AK945" s="12">
        <f t="shared" si="383"/>
        <v>0.10695833015825618</v>
      </c>
      <c r="AL945" s="12">
        <f t="shared" si="384"/>
        <v>-7.0668356891427919E-3</v>
      </c>
      <c r="AM945" s="12">
        <f t="shared" si="385"/>
        <v>0.19537518577533541</v>
      </c>
      <c r="AN945" s="6">
        <f t="shared" si="386"/>
        <v>1571.5666287166723</v>
      </c>
      <c r="AO945" s="6">
        <f t="shared" si="387"/>
        <v>1441.7352345668376</v>
      </c>
      <c r="AP945" s="6">
        <f t="shared" si="388"/>
        <v>2700.0263096351732</v>
      </c>
      <c r="AQ945" s="6">
        <f t="shared" si="389"/>
        <v>93.595276549551215</v>
      </c>
      <c r="AR945" s="6">
        <f t="shared" si="390"/>
        <v>30.844785249644598</v>
      </c>
      <c r="AS945" s="6">
        <f t="shared" si="391"/>
        <v>91.601379794200199</v>
      </c>
      <c r="AT945" s="12">
        <f t="shared" si="392"/>
        <v>3.234676184627916E-2</v>
      </c>
      <c r="AU945" s="12">
        <f t="shared" si="393"/>
        <v>0.11023201668580462</v>
      </c>
      <c r="AV945" s="12">
        <f t="shared" si="394"/>
        <v>-1.2658794609529123E-3</v>
      </c>
      <c r="AW945" s="12">
        <f t="shared" si="395"/>
        <v>0.19891035375268729</v>
      </c>
      <c r="AX945" s="12">
        <f t="shared" si="396"/>
        <v>-7.0668356891427919E-3</v>
      </c>
      <c r="AY945" s="6">
        <f t="shared" si="397"/>
        <v>99562000000</v>
      </c>
      <c r="AZ945" s="13">
        <f t="shared" si="398"/>
        <v>6.294570217552882E-2</v>
      </c>
      <c r="BA945" s="14">
        <f t="shared" si="399"/>
        <v>16.85064624222116</v>
      </c>
      <c r="BB945" s="6"/>
      <c r="BC945" s="15"/>
      <c r="BD945" s="13">
        <f>_xlfn.PERCENTRANK.EXC($AX944:$AX$1474,AX945)</f>
        <v>0.78100000000000003</v>
      </c>
      <c r="BE945" s="13">
        <f>_xlfn.PERCENTRANK.EXC($AZ944:$AZ$1474,AZ945)</f>
        <v>0.48599999999999999</v>
      </c>
      <c r="BF945" s="13">
        <f>1-_xlfn.PERCENTRANK.EXC($BA944:$BA$1474,BA945)</f>
        <v>0.44199999999999995</v>
      </c>
      <c r="BG945" s="13">
        <v>0</v>
      </c>
      <c r="BH945" s="16">
        <f t="shared" si="400"/>
        <v>0.43020000000000003</v>
      </c>
    </row>
    <row r="946" spans="1:60" collapsed="1">
      <c r="A946" s="4" t="s">
        <v>774</v>
      </c>
      <c r="B946" s="4" t="s">
        <v>775</v>
      </c>
      <c r="C946" s="4" t="s">
        <v>20</v>
      </c>
      <c r="D946" s="4" t="s">
        <v>723</v>
      </c>
      <c r="E946" s="45">
        <v>1890258000</v>
      </c>
      <c r="F946" s="45">
        <v>11042991000</v>
      </c>
      <c r="G946" s="45">
        <v>9302204000</v>
      </c>
      <c r="H946" s="45">
        <v>2107165000</v>
      </c>
      <c r="I946" s="43">
        <v>390468000</v>
      </c>
      <c r="J946" s="43">
        <v>117049000</v>
      </c>
      <c r="K946" s="43">
        <v>-135049000</v>
      </c>
      <c r="L946" s="45">
        <v>161588000</v>
      </c>
      <c r="M946" s="45">
        <v>5740000</v>
      </c>
      <c r="N946" s="45">
        <v>3777000</v>
      </c>
      <c r="O946" s="45">
        <v>3777000</v>
      </c>
      <c r="P946" s="45">
        <v>1294597000</v>
      </c>
      <c r="Q946" s="45">
        <v>29953000</v>
      </c>
      <c r="R946" s="45">
        <v>941759000</v>
      </c>
      <c r="S946" s="45">
        <v>1126906000</v>
      </c>
      <c r="T946" s="45">
        <v>1724460000</v>
      </c>
      <c r="U946" s="1">
        <v>10.546727428477199</v>
      </c>
      <c r="V946" s="8">
        <v>6</v>
      </c>
      <c r="W946" s="1"/>
      <c r="X946" s="5"/>
      <c r="Y946" s="5">
        <f t="shared" si="377"/>
        <v>0</v>
      </c>
      <c r="Z946" s="5"/>
      <c r="AA946" s="5">
        <f t="shared" si="378"/>
        <v>0</v>
      </c>
      <c r="AB946" s="5"/>
      <c r="AC946" s="5"/>
      <c r="AD946" s="11"/>
      <c r="AE946" s="21">
        <f t="shared" si="379"/>
        <v>0</v>
      </c>
      <c r="AF946" s="10"/>
      <c r="AG946" s="12">
        <f t="shared" si="380"/>
        <v>3.535889868967565E-2</v>
      </c>
      <c r="AH946" s="12">
        <f t="shared" si="381"/>
        <v>1.2582931958920704E-2</v>
      </c>
      <c r="AI946" s="12">
        <f t="shared" si="401"/>
        <v>7.6685024665842497E-2</v>
      </c>
      <c r="AJ946" s="12">
        <f t="shared" si="382"/>
        <v>-9.2841762458819921E-2</v>
      </c>
      <c r="AK946" s="12">
        <f t="shared" si="383"/>
        <v>-0.21923779707692626</v>
      </c>
      <c r="AL946" s="12">
        <f t="shared" si="384"/>
        <v>-5.0575979602015098E-2</v>
      </c>
      <c r="AM946" s="12">
        <f t="shared" si="385"/>
        <v>5.5213242990009181E-2</v>
      </c>
      <c r="AN946" s="6">
        <f t="shared" si="386"/>
        <v>1923.8660278745645</v>
      </c>
      <c r="AO946" s="6">
        <f t="shared" si="387"/>
        <v>2462.8551760656605</v>
      </c>
      <c r="AP946" s="6">
        <f t="shared" si="388"/>
        <v>557.89383108286995</v>
      </c>
      <c r="AQ946" s="6">
        <f t="shared" si="389"/>
        <v>68.025783972125438</v>
      </c>
      <c r="AR946" s="6">
        <f t="shared" si="390"/>
        <v>30.989939105109876</v>
      </c>
      <c r="AS946" s="6">
        <f t="shared" si="391"/>
        <v>42.78210219751125</v>
      </c>
      <c r="AT946" s="12">
        <f t="shared" si="392"/>
        <v>-7.0230914459947003E-2</v>
      </c>
      <c r="AU946" s="12">
        <f t="shared" si="393"/>
        <v>-0.21923779707692626</v>
      </c>
      <c r="AV946" s="12">
        <f t="shared" si="394"/>
        <v>-2.6911660276773719E-2</v>
      </c>
      <c r="AW946" s="12">
        <f t="shared" si="395"/>
        <v>5.5213242990009181E-2</v>
      </c>
      <c r="AX946" s="12">
        <f t="shared" si="396"/>
        <v>-0.21923779707692626</v>
      </c>
      <c r="AY946" s="22">
        <f t="shared" si="397"/>
        <v>1139403000</v>
      </c>
      <c r="AZ946" s="13">
        <f t="shared" si="398"/>
        <v>0.14181812756329412</v>
      </c>
      <c r="BA946" s="14">
        <f t="shared" si="399"/>
        <v>10.671955838304825</v>
      </c>
      <c r="BB946" s="6"/>
      <c r="BC946" s="15"/>
      <c r="BD946" s="13">
        <f>_xlfn.PERCENTRANK.EXC($AX945:$AX$1474,AX946)</f>
        <v>7.0999999999999994E-2</v>
      </c>
      <c r="BE946" s="13">
        <f>_xlfn.PERCENTRANK.EXC($AZ945:$AZ$1474,AZ946)</f>
        <v>0.83399999999999996</v>
      </c>
      <c r="BF946" s="13">
        <f>1-_xlfn.PERCENTRANK.EXC($BA945:$BA$1474,BA946)</f>
        <v>0.61799999999999999</v>
      </c>
      <c r="BG946" s="13">
        <v>0</v>
      </c>
      <c r="BH946" s="16">
        <f t="shared" si="400"/>
        <v>0.42820000000000003</v>
      </c>
    </row>
    <row r="947" spans="1:60" collapsed="1">
      <c r="A947" s="4" t="s">
        <v>2592</v>
      </c>
      <c r="B947" s="4" t="s">
        <v>2593</v>
      </c>
      <c r="C947" s="4" t="s">
        <v>20</v>
      </c>
      <c r="D947" s="4" t="s">
        <v>2543</v>
      </c>
      <c r="E947" s="45">
        <v>2787722364840</v>
      </c>
      <c r="F947" s="45">
        <v>207998000000</v>
      </c>
      <c r="G947" s="45">
        <v>470161000000</v>
      </c>
      <c r="H947" s="45">
        <v>1309021000000</v>
      </c>
      <c r="I947" s="43">
        <v>8952000000</v>
      </c>
      <c r="J947" s="43">
        <v>72467000000</v>
      </c>
      <c r="K947" s="43">
        <v>87594000000</v>
      </c>
      <c r="L947" s="45">
        <v>111882000000</v>
      </c>
      <c r="M947" s="45">
        <v>1325455450</v>
      </c>
      <c r="N947" s="45">
        <v>1603525000</v>
      </c>
      <c r="O947" s="45">
        <v>2348322000</v>
      </c>
      <c r="P947" s="45">
        <v>321160000000</v>
      </c>
      <c r="Q947" s="45">
        <v>176049000000</v>
      </c>
      <c r="R947" s="45">
        <v>376835000000</v>
      </c>
      <c r="S947" s="45">
        <v>214992000000</v>
      </c>
      <c r="T947" s="45">
        <v>3185891218260</v>
      </c>
      <c r="U947" s="1">
        <v>22.1901443731971</v>
      </c>
      <c r="V947" s="8">
        <v>2</v>
      </c>
      <c r="W947" s="1">
        <v>2.0589693791036501</v>
      </c>
      <c r="X947" s="11">
        <f t="shared" ref="X947:X986" si="403">IF(AX947&lt;-5%,1,0)</f>
        <v>0</v>
      </c>
      <c r="Y947" s="5">
        <f t="shared" si="377"/>
        <v>0</v>
      </c>
      <c r="Z947" s="5"/>
      <c r="AA947" s="5">
        <f t="shared" si="378"/>
        <v>0</v>
      </c>
      <c r="AB947" s="5"/>
      <c r="AC947" s="5"/>
      <c r="AD947" s="5"/>
      <c r="AE947" s="5">
        <f t="shared" si="379"/>
        <v>0</v>
      </c>
      <c r="AF947" s="10"/>
      <c r="AG947" s="12">
        <f t="shared" si="380"/>
        <v>4.3038875373801674E-2</v>
      </c>
      <c r="AH947" s="12">
        <f t="shared" si="381"/>
        <v>0.15413230786900659</v>
      </c>
      <c r="AI947" s="12">
        <f t="shared" si="401"/>
        <v>8.5469981001068743E-2</v>
      </c>
      <c r="AJ947" s="12">
        <f t="shared" si="382"/>
        <v>0.11427754761126141</v>
      </c>
      <c r="AK947" s="12">
        <f t="shared" si="383"/>
        <v>0.18608733548600176</v>
      </c>
      <c r="AL947" s="12">
        <f t="shared" si="384"/>
        <v>0.16016566572759627</v>
      </c>
      <c r="AM947" s="12">
        <f t="shared" si="385"/>
        <v>7.5069785740943695E-2</v>
      </c>
      <c r="AN947" s="6">
        <f t="shared" si="386"/>
        <v>156.92568165908557</v>
      </c>
      <c r="AO947" s="6">
        <f t="shared" si="387"/>
        <v>293.20465848677134</v>
      </c>
      <c r="AP947" s="6">
        <f t="shared" si="388"/>
        <v>557.42824024984645</v>
      </c>
      <c r="AQ947" s="6">
        <f t="shared" si="389"/>
        <v>6.7539048558742589</v>
      </c>
      <c r="AR947" s="6">
        <f t="shared" si="390"/>
        <v>45.192310690509977</v>
      </c>
      <c r="AS947" s="6">
        <f t="shared" si="391"/>
        <v>47.643381103613557</v>
      </c>
      <c r="AT947" s="12">
        <f t="shared" si="392"/>
        <v>7.7412613161977228E-2</v>
      </c>
      <c r="AU947" s="12">
        <f t="shared" si="393"/>
        <v>0.11302012432292252</v>
      </c>
      <c r="AV947" s="12">
        <f t="shared" si="394"/>
        <v>0.12178256152788824</v>
      </c>
      <c r="AW947" s="12">
        <f t="shared" si="395"/>
        <v>8.8416516907703357E-3</v>
      </c>
      <c r="AX947" s="12">
        <f t="shared" si="396"/>
        <v>8.8416516907703357E-3</v>
      </c>
      <c r="AY947" s="6">
        <f t="shared" si="397"/>
        <v>659052000000</v>
      </c>
      <c r="AZ947" s="13">
        <f t="shared" si="398"/>
        <v>0.16976202181314981</v>
      </c>
      <c r="BA947" s="14">
        <f t="shared" si="399"/>
        <v>28.475458235104842</v>
      </c>
      <c r="BB947" s="6"/>
      <c r="BC947" s="15"/>
      <c r="BD947" s="13">
        <f>_xlfn.PERCENTRANK.EXC($AX946:$AX$1474,AX947)</f>
        <v>0.86199999999999999</v>
      </c>
      <c r="BE947" s="13">
        <f>_xlfn.PERCENTRANK.EXC($AZ946:$AZ$1474,AZ947)</f>
        <v>0.88400000000000001</v>
      </c>
      <c r="BF947" s="13">
        <f>1-_xlfn.PERCENTRANK.EXC($BA946:$BA$1474,BA947)</f>
        <v>0.19499999999999995</v>
      </c>
      <c r="BG947" s="13">
        <v>0</v>
      </c>
      <c r="BH947" s="16">
        <f t="shared" si="400"/>
        <v>0.42720000000000002</v>
      </c>
    </row>
    <row r="948" spans="1:60" collapsed="1">
      <c r="A948" s="4" t="s">
        <v>2119</v>
      </c>
      <c r="B948" s="4" t="s">
        <v>2120</v>
      </c>
      <c r="C948" s="4" t="s">
        <v>20</v>
      </c>
      <c r="D948" s="4" t="s">
        <v>2076</v>
      </c>
      <c r="E948" s="45">
        <v>136588372470</v>
      </c>
      <c r="F948" s="45">
        <v>288168000000</v>
      </c>
      <c r="G948" s="45">
        <v>520530000000</v>
      </c>
      <c r="H948" s="45">
        <v>759976000000</v>
      </c>
      <c r="I948" s="43">
        <v>7505000000</v>
      </c>
      <c r="J948" s="43">
        <v>14221000000</v>
      </c>
      <c r="K948" s="43">
        <v>21730000000</v>
      </c>
      <c r="L948" s="45">
        <v>14123000000</v>
      </c>
      <c r="M948" s="45">
        <v>52229000</v>
      </c>
      <c r="N948" s="45">
        <v>51122000</v>
      </c>
      <c r="O948" s="45">
        <v>53691000</v>
      </c>
      <c r="P948" s="45">
        <v>16690000000</v>
      </c>
      <c r="Q948" s="45">
        <v>61119000000</v>
      </c>
      <c r="R948" s="45">
        <v>225405000000</v>
      </c>
      <c r="S948" s="45">
        <v>59504000000</v>
      </c>
      <c r="T948" s="45">
        <v>234600397472</v>
      </c>
      <c r="U948" s="1">
        <v>15.342025205588</v>
      </c>
      <c r="V948" s="8">
        <v>2</v>
      </c>
      <c r="W948" s="1">
        <v>1.9166821345707701</v>
      </c>
      <c r="X948" s="11">
        <f t="shared" si="403"/>
        <v>0</v>
      </c>
      <c r="Y948" s="5">
        <f t="shared" si="377"/>
        <v>0</v>
      </c>
      <c r="Z948" s="5"/>
      <c r="AA948" s="5">
        <f t="shared" si="378"/>
        <v>0</v>
      </c>
      <c r="AB948" s="5"/>
      <c r="AC948" s="5"/>
      <c r="AD948" s="5"/>
      <c r="AE948" s="17">
        <f t="shared" si="379"/>
        <v>0</v>
      </c>
      <c r="AF948" s="10"/>
      <c r="AG948" s="12">
        <f t="shared" si="380"/>
        <v>2.6043835540379222E-2</v>
      </c>
      <c r="AH948" s="12">
        <f t="shared" si="381"/>
        <v>2.7320231302710697E-2</v>
      </c>
      <c r="AI948" s="12">
        <f t="shared" si="401"/>
        <v>1.8583481583628957E-2</v>
      </c>
      <c r="AJ948" s="12">
        <f t="shared" si="382"/>
        <v>5.8702093998293403E-2</v>
      </c>
      <c r="AK948" s="12">
        <f t="shared" si="383"/>
        <v>6.5104825224725049E-2</v>
      </c>
      <c r="AL948" s="12">
        <f t="shared" si="384"/>
        <v>3.7890519265570077E-2</v>
      </c>
      <c r="AM948" s="12">
        <f t="shared" si="385"/>
        <v>-1.1518479971877049E-3</v>
      </c>
      <c r="AN948" s="6">
        <f t="shared" si="386"/>
        <v>5517.3945509199866</v>
      </c>
      <c r="AO948" s="6">
        <f t="shared" si="387"/>
        <v>10182.113375846015</v>
      </c>
      <c r="AP948" s="6">
        <f t="shared" si="388"/>
        <v>14154.625542455906</v>
      </c>
      <c r="AQ948" s="6">
        <f t="shared" si="389"/>
        <v>143.6941162955446</v>
      </c>
      <c r="AR948" s="6">
        <f t="shared" si="390"/>
        <v>278.17769257853757</v>
      </c>
      <c r="AS948" s="6">
        <f t="shared" si="391"/>
        <v>263.04222309139334</v>
      </c>
      <c r="AT948" s="12">
        <f t="shared" si="392"/>
        <v>5.6984188630414989E-2</v>
      </c>
      <c r="AU948" s="12">
        <f t="shared" si="393"/>
        <v>5.6436528326984092E-2</v>
      </c>
      <c r="AV948" s="12">
        <f t="shared" si="394"/>
        <v>3.6206383846905998E-2</v>
      </c>
      <c r="AW948" s="12">
        <f t="shared" si="395"/>
        <v>-9.2809186128367527E-3</v>
      </c>
      <c r="AX948" s="12">
        <f t="shared" si="396"/>
        <v>-9.2809186128367527E-3</v>
      </c>
      <c r="AY948" s="6">
        <f t="shared" si="397"/>
        <v>243710000000</v>
      </c>
      <c r="AZ948" s="13">
        <f t="shared" si="398"/>
        <v>5.7950022567806E-2</v>
      </c>
      <c r="BA948" s="14">
        <f t="shared" si="399"/>
        <v>16.611229729660838</v>
      </c>
      <c r="BB948" s="6"/>
      <c r="BC948" s="15"/>
      <c r="BD948" s="13">
        <f>_xlfn.PERCENTRANK.EXC($AX947:$AX$1474,AX948)</f>
        <v>0.77300000000000002</v>
      </c>
      <c r="BE948" s="13">
        <f>_xlfn.PERCENTRANK.EXC($AZ947:$AZ$1474,AZ948)</f>
        <v>0.44400000000000001</v>
      </c>
      <c r="BF948" s="13">
        <f>1-_xlfn.PERCENTRANK.EXC($BA947:$BA$1474,BA948)</f>
        <v>0.45599999999999996</v>
      </c>
      <c r="BG948" s="13">
        <v>0</v>
      </c>
      <c r="BH948" s="16">
        <f t="shared" si="400"/>
        <v>0.42580000000000001</v>
      </c>
    </row>
    <row r="949" spans="1:60" collapsed="1">
      <c r="A949" s="4" t="s">
        <v>2461</v>
      </c>
      <c r="B949" s="4" t="s">
        <v>2462</v>
      </c>
      <c r="C949" s="4" t="s">
        <v>20</v>
      </c>
      <c r="D949" s="4" t="s">
        <v>2416</v>
      </c>
      <c r="E949" s="45">
        <v>12332304320</v>
      </c>
      <c r="F949" s="45">
        <v>22250009000</v>
      </c>
      <c r="G949" s="45">
        <v>25845333000</v>
      </c>
      <c r="H949" s="45">
        <v>28168011000</v>
      </c>
      <c r="I949" s="43">
        <v>1236737000</v>
      </c>
      <c r="J949" s="43">
        <v>877385000</v>
      </c>
      <c r="K949" s="43">
        <v>1042971000</v>
      </c>
      <c r="L949" s="45">
        <v>1258323000</v>
      </c>
      <c r="M949" s="45">
        <v>7013600</v>
      </c>
      <c r="N949" s="45">
        <v>7616200</v>
      </c>
      <c r="O949" s="45">
        <v>7565800</v>
      </c>
      <c r="P949" s="45">
        <v>5383765000</v>
      </c>
      <c r="Q949" s="45">
        <v>45402000</v>
      </c>
      <c r="R949" s="45">
        <v>22198360000</v>
      </c>
      <c r="S949" s="45">
        <v>1807180000</v>
      </c>
      <c r="T949" s="45">
        <v>20274661300</v>
      </c>
      <c r="U949" s="1">
        <v>7.9187010667145996</v>
      </c>
      <c r="V949" s="8">
        <v>3</v>
      </c>
      <c r="W949" s="1">
        <v>3.0490193212372101</v>
      </c>
      <c r="X949" s="11">
        <f t="shared" si="403"/>
        <v>0</v>
      </c>
      <c r="Y949" s="5">
        <f t="shared" si="377"/>
        <v>0</v>
      </c>
      <c r="Z949" s="5"/>
      <c r="AA949" s="5">
        <f t="shared" si="378"/>
        <v>0</v>
      </c>
      <c r="AB949" s="5"/>
      <c r="AC949" s="5"/>
      <c r="AD949" s="5"/>
      <c r="AE949" s="17">
        <f t="shared" si="379"/>
        <v>0</v>
      </c>
      <c r="AF949" s="10"/>
      <c r="AG949" s="12">
        <f t="shared" si="380"/>
        <v>5.5583662909979049E-2</v>
      </c>
      <c r="AH949" s="12">
        <f t="shared" si="381"/>
        <v>3.3947521589294281E-2</v>
      </c>
      <c r="AI949" s="12">
        <f t="shared" si="401"/>
        <v>4.4672057249622629E-2</v>
      </c>
      <c r="AJ949" s="12">
        <f t="shared" si="382"/>
        <v>1.3969888905132954E-2</v>
      </c>
      <c r="AK949" s="12">
        <f t="shared" si="383"/>
        <v>1.4446173342283819E-2</v>
      </c>
      <c r="AL949" s="12">
        <f t="shared" si="384"/>
        <v>1.0183665616478876E-3</v>
      </c>
      <c r="AM949" s="12">
        <f t="shared" si="385"/>
        <v>6.1940836127400756E-2</v>
      </c>
      <c r="AN949" s="6">
        <f t="shared" si="386"/>
        <v>3172.409176457169</v>
      </c>
      <c r="AO949" s="6">
        <f t="shared" si="387"/>
        <v>3393.4682650140489</v>
      </c>
      <c r="AP949" s="6">
        <f t="shared" si="388"/>
        <v>3723.0710565967906</v>
      </c>
      <c r="AQ949" s="6">
        <f t="shared" si="389"/>
        <v>176.33412227671951</v>
      </c>
      <c r="AR949" s="6">
        <f t="shared" si="390"/>
        <v>115.19983718914943</v>
      </c>
      <c r="AS949" s="6">
        <f t="shared" si="391"/>
        <v>166.31724338470485</v>
      </c>
      <c r="AT949" s="12">
        <f t="shared" si="392"/>
        <v>9.4596142541290007E-3</v>
      </c>
      <c r="AU949" s="12">
        <f t="shared" si="393"/>
        <v>1.5569358124654098E-2</v>
      </c>
      <c r="AV949" s="12">
        <f t="shared" si="394"/>
        <v>-3.43429797335848E-3</v>
      </c>
      <c r="AW949" s="12">
        <f t="shared" si="395"/>
        <v>6.311660653125184E-2</v>
      </c>
      <c r="AX949" s="12">
        <f t="shared" si="396"/>
        <v>-3.43429797335848E-3</v>
      </c>
      <c r="AY949" s="6">
        <f t="shared" si="397"/>
        <v>25820347000</v>
      </c>
      <c r="AZ949" s="13">
        <f t="shared" si="398"/>
        <v>4.873377573120919E-2</v>
      </c>
      <c r="BA949" s="14">
        <f t="shared" si="399"/>
        <v>16.112445930019557</v>
      </c>
      <c r="BB949" s="6"/>
      <c r="BC949" s="15"/>
      <c r="BD949" s="13">
        <f>_xlfn.PERCENTRANK.EXC($AX948:$AX$1474,AX949)</f>
        <v>0.80400000000000005</v>
      </c>
      <c r="BE949" s="13">
        <f>_xlfn.PERCENTRANK.EXC($AZ948:$AZ$1474,AZ949)</f>
        <v>0.375</v>
      </c>
      <c r="BF949" s="13">
        <f>1-_xlfn.PERCENTRANK.EXC($BA948:$BA$1474,BA949)</f>
        <v>0.47199999999999998</v>
      </c>
      <c r="BG949" s="13">
        <v>0</v>
      </c>
      <c r="BH949" s="16">
        <f t="shared" si="400"/>
        <v>0.42460000000000003</v>
      </c>
    </row>
    <row r="950" spans="1:60" collapsed="1">
      <c r="A950" s="4" t="s">
        <v>1737</v>
      </c>
      <c r="B950" s="4" t="s">
        <v>1738</v>
      </c>
      <c r="C950" s="4" t="s">
        <v>20</v>
      </c>
      <c r="D950" s="4" t="s">
        <v>1696</v>
      </c>
      <c r="E950" s="45">
        <v>35306689860</v>
      </c>
      <c r="F950" s="45">
        <v>35640000000</v>
      </c>
      <c r="G950" s="45">
        <v>21442000000</v>
      </c>
      <c r="H950" s="45">
        <v>17754000000</v>
      </c>
      <c r="I950" s="43">
        <v>1539000000</v>
      </c>
      <c r="J950" s="43">
        <v>1938000000</v>
      </c>
      <c r="K950" s="43">
        <v>1011000000</v>
      </c>
      <c r="L950" s="45">
        <v>1946000000</v>
      </c>
      <c r="M950" s="45">
        <v>2827500</v>
      </c>
      <c r="N950" s="45">
        <v>2824700</v>
      </c>
      <c r="O950" s="45">
        <v>2830000</v>
      </c>
      <c r="P950" s="45">
        <v>11746000000</v>
      </c>
      <c r="Q950" s="45">
        <v>3398000000</v>
      </c>
      <c r="R950" s="45">
        <v>4401000000</v>
      </c>
      <c r="S950" s="45">
        <v>3708000000</v>
      </c>
      <c r="T950" s="45">
        <v>39577337960.000099</v>
      </c>
      <c r="U950" s="1">
        <v>15.331683288694199</v>
      </c>
      <c r="V950" s="8">
        <v>4</v>
      </c>
      <c r="W950" s="1">
        <v>1.4158569762922699</v>
      </c>
      <c r="X950" s="11">
        <f t="shared" si="403"/>
        <v>0</v>
      </c>
      <c r="Y950" s="5">
        <f t="shared" si="377"/>
        <v>0</v>
      </c>
      <c r="Z950" s="5"/>
      <c r="AA950" s="5">
        <f t="shared" si="378"/>
        <v>0</v>
      </c>
      <c r="AB950" s="5"/>
      <c r="AC950" s="5"/>
      <c r="AD950" s="5"/>
      <c r="AE950" s="5">
        <f t="shared" si="379"/>
        <v>0</v>
      </c>
      <c r="AF950" s="10"/>
      <c r="AG950" s="12">
        <f t="shared" si="380"/>
        <v>4.3181818181818182E-2</v>
      </c>
      <c r="AH950" s="12">
        <f t="shared" si="381"/>
        <v>9.0383359761216309E-2</v>
      </c>
      <c r="AI950" s="12">
        <f t="shared" si="401"/>
        <v>0.10960910217415794</v>
      </c>
      <c r="AJ950" s="12">
        <f t="shared" si="382"/>
        <v>-4.0162839069355361E-2</v>
      </c>
      <c r="AK950" s="12">
        <f t="shared" si="383"/>
        <v>-3.0967177837843973E-2</v>
      </c>
      <c r="AL950" s="12">
        <f t="shared" si="384"/>
        <v>1.3898231778330494E-2</v>
      </c>
      <c r="AM950" s="12">
        <f t="shared" si="385"/>
        <v>6.8681413142779313E-4</v>
      </c>
      <c r="AN950" s="6">
        <f t="shared" si="386"/>
        <v>12604.774535809018</v>
      </c>
      <c r="AO950" s="6">
        <f t="shared" si="387"/>
        <v>7590.8946082769853</v>
      </c>
      <c r="AP950" s="6">
        <f t="shared" si="388"/>
        <v>6273.4982332155478</v>
      </c>
      <c r="AQ950" s="6">
        <f t="shared" si="389"/>
        <v>544.29708222811666</v>
      </c>
      <c r="AR950" s="6">
        <f t="shared" si="390"/>
        <v>686.09055828937596</v>
      </c>
      <c r="AS950" s="6">
        <f t="shared" si="391"/>
        <v>687.63250883392232</v>
      </c>
      <c r="AT950" s="12">
        <f t="shared" si="392"/>
        <v>-4.0212737032715107E-2</v>
      </c>
      <c r="AU950" s="12">
        <f t="shared" si="393"/>
        <v>-3.1269880206852729E-2</v>
      </c>
      <c r="AV950" s="12">
        <f t="shared" si="394"/>
        <v>1.3845523403536175E-2</v>
      </c>
      <c r="AW950" s="12">
        <f t="shared" si="395"/>
        <v>3.7422382246643515E-4</v>
      </c>
      <c r="AX950" s="12">
        <f t="shared" si="396"/>
        <v>-4.0212737032715107E-2</v>
      </c>
      <c r="AY950" s="6">
        <f t="shared" si="397"/>
        <v>15837000000</v>
      </c>
      <c r="AZ950" s="13">
        <f t="shared" si="398"/>
        <v>0.12287680747616342</v>
      </c>
      <c r="BA950" s="14">
        <f t="shared" si="399"/>
        <v>20.337789290853081</v>
      </c>
      <c r="BB950" s="6"/>
      <c r="BC950" s="15"/>
      <c r="BD950" s="13">
        <f>_xlfn.PERCENTRANK.EXC($AX949:$AX$1474,AX950)</f>
        <v>0.65400000000000003</v>
      </c>
      <c r="BE950" s="13">
        <f>_xlfn.PERCENTRANK.EXC($AZ949:$AZ$1474,AZ950)</f>
        <v>0.78100000000000003</v>
      </c>
      <c r="BF950" s="13">
        <f>1-_xlfn.PERCENTRANK.EXC($BA949:$BA$1474,BA950)</f>
        <v>0.34199999999999997</v>
      </c>
      <c r="BG950" s="13">
        <v>0</v>
      </c>
      <c r="BH950" s="16">
        <f t="shared" si="400"/>
        <v>0.42380000000000007</v>
      </c>
    </row>
    <row r="951" spans="1:60" collapsed="1">
      <c r="A951" s="4" t="s">
        <v>2947</v>
      </c>
      <c r="B951" s="4" t="s">
        <v>2948</v>
      </c>
      <c r="C951" s="4" t="s">
        <v>20</v>
      </c>
      <c r="D951" s="4" t="s">
        <v>2852</v>
      </c>
      <c r="E951" s="45">
        <v>26237603700</v>
      </c>
      <c r="F951" s="45">
        <v>51848990000</v>
      </c>
      <c r="G951" s="45">
        <v>70663000000</v>
      </c>
      <c r="H951" s="45">
        <v>82318000000</v>
      </c>
      <c r="I951" s="43">
        <v>2897937000</v>
      </c>
      <c r="J951" s="43">
        <v>2995000000</v>
      </c>
      <c r="K951" s="43">
        <v>647000000</v>
      </c>
      <c r="L951" s="45">
        <v>2256000000</v>
      </c>
      <c r="M951" s="45">
        <v>17143900</v>
      </c>
      <c r="N951" s="45">
        <v>16677000</v>
      </c>
      <c r="O951" s="45">
        <v>16103000</v>
      </c>
      <c r="P951" s="45">
        <v>19699000000</v>
      </c>
      <c r="Q951" s="45">
        <v>11052000000</v>
      </c>
      <c r="R951" s="45">
        <v>25896000000</v>
      </c>
      <c r="S951" s="45">
        <v>10789000000</v>
      </c>
      <c r="T951" s="45">
        <v>29638867610</v>
      </c>
      <c r="U951" s="1">
        <v>11.5590136678966</v>
      </c>
      <c r="V951" s="8">
        <v>3</v>
      </c>
      <c r="W951" s="1">
        <v>0.132786626715029</v>
      </c>
      <c r="X951" s="11">
        <f t="shared" si="403"/>
        <v>0</v>
      </c>
      <c r="Y951" s="5">
        <f t="shared" si="377"/>
        <v>0</v>
      </c>
      <c r="Z951" s="5"/>
      <c r="AA951" s="5">
        <f t="shared" si="378"/>
        <v>0</v>
      </c>
      <c r="AB951" s="5"/>
      <c r="AC951" s="5"/>
      <c r="AD951" s="5"/>
      <c r="AE951" s="5">
        <f t="shared" si="379"/>
        <v>0</v>
      </c>
      <c r="AF951" s="10"/>
      <c r="AG951" s="12">
        <f t="shared" si="380"/>
        <v>5.5891869831987087E-2</v>
      </c>
      <c r="AH951" s="12">
        <f t="shared" si="381"/>
        <v>4.2384274655760439E-2</v>
      </c>
      <c r="AI951" s="12">
        <f t="shared" si="401"/>
        <v>2.7405913651935176E-2</v>
      </c>
      <c r="AJ951" s="12">
        <f t="shared" si="382"/>
        <v>2.7564492455725675E-2</v>
      </c>
      <c r="AK951" s="12">
        <f t="shared" si="383"/>
        <v>2.5771093721414839E-2</v>
      </c>
      <c r="AL951" s="12">
        <f t="shared" si="384"/>
        <v>-1.4621799129363233E-2</v>
      </c>
      <c r="AM951" s="12">
        <f t="shared" si="385"/>
        <v>-4.6127390677631053E-2</v>
      </c>
      <c r="AN951" s="6">
        <f t="shared" si="386"/>
        <v>3024.3404359568126</v>
      </c>
      <c r="AO951" s="6">
        <f t="shared" si="387"/>
        <v>4237.1529651616002</v>
      </c>
      <c r="AP951" s="6">
        <f t="shared" si="388"/>
        <v>5111.966714276843</v>
      </c>
      <c r="AQ951" s="6">
        <f t="shared" si="389"/>
        <v>169.03604197411326</v>
      </c>
      <c r="AR951" s="6">
        <f t="shared" si="390"/>
        <v>179.58865503387901</v>
      </c>
      <c r="AS951" s="6">
        <f t="shared" si="391"/>
        <v>140.09811836303794</v>
      </c>
      <c r="AT951" s="12">
        <f t="shared" si="392"/>
        <v>3.1357557608306275E-2</v>
      </c>
      <c r="AU951" s="12">
        <f t="shared" si="393"/>
        <v>3.1776532589113948E-2</v>
      </c>
      <c r="AV951" s="12">
        <f t="shared" si="394"/>
        <v>-1.0984456905808404E-2</v>
      </c>
      <c r="AW951" s="12">
        <f t="shared" si="395"/>
        <v>-4.0542885832523856E-2</v>
      </c>
      <c r="AX951" s="12">
        <f t="shared" si="396"/>
        <v>-4.6127390677631053E-2</v>
      </c>
      <c r="AY951" s="6">
        <f t="shared" si="397"/>
        <v>45858000000</v>
      </c>
      <c r="AZ951" s="13">
        <f t="shared" si="398"/>
        <v>4.9195342143137512E-2</v>
      </c>
      <c r="BA951" s="14">
        <f t="shared" si="399"/>
        <v>13.137795926418439</v>
      </c>
      <c r="BB951" s="6"/>
      <c r="BC951" s="15"/>
      <c r="BD951" s="13">
        <f>_xlfn.PERCENTRANK.EXC($AX950:$AX$1474,AX951)</f>
        <v>0.623</v>
      </c>
      <c r="BE951" s="13">
        <f>_xlfn.PERCENTRANK.EXC($AZ950:$AZ$1474,AZ951)</f>
        <v>0.38</v>
      </c>
      <c r="BF951" s="13">
        <f>1-_xlfn.PERCENTRANK.EXC($BA950:$BA$1474,BA951)</f>
        <v>0.55800000000000005</v>
      </c>
      <c r="BG951" s="13">
        <v>0</v>
      </c>
      <c r="BH951" s="16">
        <f t="shared" si="400"/>
        <v>0.42380000000000007</v>
      </c>
    </row>
    <row r="952" spans="1:60" collapsed="1">
      <c r="A952" s="4" t="s">
        <v>2269</v>
      </c>
      <c r="B952" s="4" t="s">
        <v>2270</v>
      </c>
      <c r="C952" s="4" t="s">
        <v>20</v>
      </c>
      <c r="D952" s="4" t="s">
        <v>2228</v>
      </c>
      <c r="E952" s="45">
        <v>204152393280</v>
      </c>
      <c r="F952" s="45">
        <v>227769000000</v>
      </c>
      <c r="G952" s="45">
        <v>203090000000</v>
      </c>
      <c r="H952" s="45">
        <v>249442000000</v>
      </c>
      <c r="I952" s="43">
        <v>1909000000</v>
      </c>
      <c r="J952" s="43">
        <v>11398000000</v>
      </c>
      <c r="K952" s="43">
        <v>12933000000</v>
      </c>
      <c r="L952" s="45">
        <v>11218000000</v>
      </c>
      <c r="M952" s="45">
        <v>40205150</v>
      </c>
      <c r="N952" s="45">
        <v>39843800</v>
      </c>
      <c r="O952" s="45">
        <v>36793000</v>
      </c>
      <c r="P952" s="45">
        <v>132312000000</v>
      </c>
      <c r="Q952" s="45">
        <v>6909000000</v>
      </c>
      <c r="R952" s="45">
        <v>77122000000</v>
      </c>
      <c r="S952" s="45">
        <v>50268000000</v>
      </c>
      <c r="T952" s="45">
        <v>210945741020</v>
      </c>
      <c r="U952" s="1">
        <v>13.9798952659141</v>
      </c>
      <c r="V952" s="8">
        <v>3</v>
      </c>
      <c r="W952" s="1">
        <v>0.26102030708271401</v>
      </c>
      <c r="X952" s="11">
        <f t="shared" si="403"/>
        <v>0</v>
      </c>
      <c r="Y952" s="5">
        <f t="shared" si="377"/>
        <v>0</v>
      </c>
      <c r="Z952" s="5"/>
      <c r="AA952" s="5">
        <f t="shared" si="378"/>
        <v>0</v>
      </c>
      <c r="AB952" s="5"/>
      <c r="AC952" s="5"/>
      <c r="AD952" s="5"/>
      <c r="AE952" s="11">
        <f t="shared" si="379"/>
        <v>0</v>
      </c>
      <c r="AF952" s="10"/>
      <c r="AG952" s="12">
        <f t="shared" si="380"/>
        <v>8.3812985963849333E-3</v>
      </c>
      <c r="AH952" s="12">
        <f t="shared" si="381"/>
        <v>5.612290117681816E-2</v>
      </c>
      <c r="AI952" s="12">
        <f t="shared" si="401"/>
        <v>4.4972378348473792E-2</v>
      </c>
      <c r="AJ952" s="12">
        <f t="shared" si="382"/>
        <v>5.3610525680254373E-3</v>
      </c>
      <c r="AK952" s="12">
        <f t="shared" si="383"/>
        <v>3.4856599022163426E-2</v>
      </c>
      <c r="AL952" s="12">
        <f t="shared" si="384"/>
        <v>0.10979237275455578</v>
      </c>
      <c r="AM952" s="12">
        <f t="shared" si="385"/>
        <v>-2.6495288406584994E-3</v>
      </c>
      <c r="AN952" s="6">
        <f t="shared" si="386"/>
        <v>5665.1697605903719</v>
      </c>
      <c r="AO952" s="6">
        <f t="shared" si="387"/>
        <v>5097.1543878846896</v>
      </c>
      <c r="AP952" s="6">
        <f t="shared" si="388"/>
        <v>6779.6048161335038</v>
      </c>
      <c r="AQ952" s="6">
        <f t="shared" si="389"/>
        <v>47.481479362718453</v>
      </c>
      <c r="AR952" s="6">
        <f t="shared" si="390"/>
        <v>286.0670919942375</v>
      </c>
      <c r="AS952" s="6">
        <f t="shared" si="391"/>
        <v>304.89495284429103</v>
      </c>
      <c r="AT952" s="12">
        <f t="shared" si="392"/>
        <v>1.0619636568782065E-2</v>
      </c>
      <c r="AU952" s="12">
        <f t="shared" si="393"/>
        <v>4.8687517319052187E-2</v>
      </c>
      <c r="AV952" s="12">
        <f t="shared" si="394"/>
        <v>0.11559718924373841</v>
      </c>
      <c r="AW952" s="12">
        <f t="shared" si="395"/>
        <v>1.0680117888175689E-2</v>
      </c>
      <c r="AX952" s="12">
        <f t="shared" si="396"/>
        <v>-2.6495288406584994E-3</v>
      </c>
      <c r="AY952" s="6">
        <f t="shared" si="397"/>
        <v>166075000000</v>
      </c>
      <c r="AZ952" s="13">
        <f t="shared" si="398"/>
        <v>6.7547794671082337E-2</v>
      </c>
      <c r="BA952" s="14">
        <f t="shared" si="399"/>
        <v>18.804220094490997</v>
      </c>
      <c r="BB952" s="6"/>
      <c r="BC952" s="15"/>
      <c r="BD952" s="13">
        <f>_xlfn.PERCENTRANK.EXC($AX951:$AX$1474,AX952)</f>
        <v>0.80500000000000005</v>
      </c>
      <c r="BE952" s="13">
        <f>_xlfn.PERCENTRANK.EXC($AZ951:$AZ$1474,AZ952)</f>
        <v>0.53300000000000003</v>
      </c>
      <c r="BF952" s="13">
        <f>1-_xlfn.PERCENTRANK.EXC($BA951:$BA$1474,BA952)</f>
        <v>0.38900000000000001</v>
      </c>
      <c r="BG952" s="13">
        <v>0</v>
      </c>
      <c r="BH952" s="16">
        <f t="shared" si="400"/>
        <v>0.42320000000000008</v>
      </c>
    </row>
    <row r="953" spans="1:60" collapsed="1">
      <c r="A953" s="4" t="s">
        <v>1942</v>
      </c>
      <c r="B953" s="4" t="s">
        <v>1943</v>
      </c>
      <c r="C953" s="4" t="s">
        <v>20</v>
      </c>
      <c r="D953" s="4" t="s">
        <v>1901</v>
      </c>
      <c r="E953" s="45">
        <v>124450437960</v>
      </c>
      <c r="F953" s="45">
        <v>32460000000</v>
      </c>
      <c r="G953" s="45">
        <v>33634000000</v>
      </c>
      <c r="H953" s="45">
        <v>39568000000</v>
      </c>
      <c r="I953" s="43">
        <v>4492000000</v>
      </c>
      <c r="J953" s="43">
        <v>3467000000</v>
      </c>
      <c r="K953" s="43">
        <v>4107000000</v>
      </c>
      <c r="L953" s="45">
        <v>4009000000</v>
      </c>
      <c r="M953" s="45">
        <v>25607130</v>
      </c>
      <c r="N953" s="45">
        <v>23158160</v>
      </c>
      <c r="O953" s="45">
        <v>17202980</v>
      </c>
      <c r="P953" s="45">
        <v>11763000000</v>
      </c>
      <c r="Q953" s="45">
        <v>5916000000</v>
      </c>
      <c r="R953" s="45">
        <v>13644000000</v>
      </c>
      <c r="S953" s="45">
        <v>7330000000</v>
      </c>
      <c r="T953" s="45">
        <v>108587685970</v>
      </c>
      <c r="U953" s="1">
        <v>18.140663184104</v>
      </c>
      <c r="V953" s="8">
        <v>2</v>
      </c>
      <c r="W953" s="1"/>
      <c r="X953" s="11">
        <f t="shared" si="403"/>
        <v>0</v>
      </c>
      <c r="Y953" s="5">
        <f t="shared" si="377"/>
        <v>0</v>
      </c>
      <c r="Z953" s="5"/>
      <c r="AA953" s="5">
        <f t="shared" si="378"/>
        <v>0</v>
      </c>
      <c r="AB953" s="5"/>
      <c r="AC953" s="5"/>
      <c r="AD953" s="5"/>
      <c r="AE953" s="17">
        <f t="shared" si="379"/>
        <v>0</v>
      </c>
      <c r="AF953" s="10"/>
      <c r="AG953" s="12">
        <f t="shared" si="380"/>
        <v>0.13838570548367221</v>
      </c>
      <c r="AH953" s="12">
        <f t="shared" si="381"/>
        <v>0.10308021644764227</v>
      </c>
      <c r="AI953" s="12">
        <f t="shared" si="401"/>
        <v>0.10131924787707239</v>
      </c>
      <c r="AJ953" s="12">
        <f t="shared" si="382"/>
        <v>1.1715872911222336E-2</v>
      </c>
      <c r="AK953" s="12">
        <f t="shared" si="383"/>
        <v>2.7450552127127992E-2</v>
      </c>
      <c r="AL953" s="12">
        <f t="shared" si="384"/>
        <v>-6.6692028568369199E-3</v>
      </c>
      <c r="AM953" s="12">
        <f t="shared" si="385"/>
        <v>2.4504103946320743E-2</v>
      </c>
      <c r="AN953" s="6">
        <f t="shared" si="386"/>
        <v>1267.6156992212716</v>
      </c>
      <c r="AO953" s="6">
        <f t="shared" si="387"/>
        <v>1452.3606365963444</v>
      </c>
      <c r="AP953" s="6">
        <f t="shared" si="388"/>
        <v>2300.0666163653041</v>
      </c>
      <c r="AQ953" s="6">
        <f t="shared" si="389"/>
        <v>175.41989281891412</v>
      </c>
      <c r="AR953" s="6">
        <f t="shared" si="390"/>
        <v>149.70964878038671</v>
      </c>
      <c r="AS953" s="6">
        <f t="shared" si="391"/>
        <v>233.04101963729539</v>
      </c>
      <c r="AT953" s="12">
        <f t="shared" si="392"/>
        <v>3.5668466460177628E-2</v>
      </c>
      <c r="AU953" s="12">
        <f t="shared" si="393"/>
        <v>7.9636745766354933E-2</v>
      </c>
      <c r="AV953" s="12">
        <f t="shared" si="394"/>
        <v>1.6848120020747093E-2</v>
      </c>
      <c r="AW953" s="12">
        <f t="shared" si="395"/>
        <v>7.6540641804066833E-2</v>
      </c>
      <c r="AX953" s="12">
        <f t="shared" si="396"/>
        <v>-6.6692028568369199E-3</v>
      </c>
      <c r="AY953" s="6">
        <f t="shared" si="397"/>
        <v>23993000000</v>
      </c>
      <c r="AZ953" s="13">
        <f t="shared" si="398"/>
        <v>0.16709040136706541</v>
      </c>
      <c r="BA953" s="14">
        <f t="shared" si="399"/>
        <v>27.085978041905708</v>
      </c>
      <c r="BB953" s="6"/>
      <c r="BC953" s="15"/>
      <c r="BD953" s="13">
        <f>_xlfn.PERCENTRANK.EXC($AX952:$AX$1474,AX953)</f>
        <v>0.78800000000000003</v>
      </c>
      <c r="BE953" s="13">
        <f>_xlfn.PERCENTRANK.EXC($AZ952:$AZ$1474,AZ953)</f>
        <v>0.874</v>
      </c>
      <c r="BF953" s="13">
        <f>1-_xlfn.PERCENTRANK.EXC($BA952:$BA$1474,BA953)</f>
        <v>0.22399999999999998</v>
      </c>
      <c r="BG953" s="13">
        <v>0</v>
      </c>
      <c r="BH953" s="16">
        <f t="shared" si="400"/>
        <v>0.42200000000000004</v>
      </c>
    </row>
    <row r="954" spans="1:60" collapsed="1">
      <c r="A954" s="4" t="s">
        <v>2812</v>
      </c>
      <c r="B954" s="4" t="s">
        <v>2813</v>
      </c>
      <c r="C954" s="4" t="s">
        <v>20</v>
      </c>
      <c r="D954" s="4" t="s">
        <v>2805</v>
      </c>
      <c r="E954" s="45">
        <v>594832430000</v>
      </c>
      <c r="F954" s="45">
        <v>157063000000</v>
      </c>
      <c r="G954" s="45">
        <v>333281000000</v>
      </c>
      <c r="H954" s="45">
        <v>581412000000</v>
      </c>
      <c r="I954" s="43">
        <v>15516000000</v>
      </c>
      <c r="J954" s="43">
        <v>37674000000</v>
      </c>
      <c r="K954" s="43">
        <v>44828000000</v>
      </c>
      <c r="L954" s="45">
        <v>27716000000</v>
      </c>
      <c r="M954" s="45">
        <v>276528300</v>
      </c>
      <c r="N954" s="45">
        <v>264940000</v>
      </c>
      <c r="O954" s="45">
        <v>264077000</v>
      </c>
      <c r="P954" s="45">
        <v>25197000000</v>
      </c>
      <c r="Q954" s="45">
        <v>133296000000</v>
      </c>
      <c r="R954" s="45">
        <v>83630000000</v>
      </c>
      <c r="S954" s="45">
        <v>35157000000</v>
      </c>
      <c r="T954" s="45">
        <v>579650140000</v>
      </c>
      <c r="U954" s="1">
        <v>19.217903191245099</v>
      </c>
      <c r="V954" s="8">
        <v>3</v>
      </c>
      <c r="W954" s="1"/>
      <c r="X954" s="11">
        <f t="shared" si="403"/>
        <v>0</v>
      </c>
      <c r="Y954" s="5">
        <f t="shared" si="377"/>
        <v>0</v>
      </c>
      <c r="Z954" s="5"/>
      <c r="AA954" s="5">
        <f t="shared" si="378"/>
        <v>0</v>
      </c>
      <c r="AB954" s="5"/>
      <c r="AC954" s="5"/>
      <c r="AD954" s="5"/>
      <c r="AE954" s="5">
        <f t="shared" si="379"/>
        <v>0</v>
      </c>
      <c r="AF954" s="10"/>
      <c r="AG954" s="12">
        <f t="shared" si="380"/>
        <v>9.8788384278919922E-2</v>
      </c>
      <c r="AH954" s="12">
        <f t="shared" si="381"/>
        <v>0.11303974724031673</v>
      </c>
      <c r="AI954" s="12">
        <f t="shared" si="401"/>
        <v>4.7670154726768624E-2</v>
      </c>
      <c r="AJ954" s="12">
        <f t="shared" si="382"/>
        <v>8.0030172425148427E-2</v>
      </c>
      <c r="AK954" s="12">
        <f t="shared" si="383"/>
        <v>9.7182585612141104E-2</v>
      </c>
      <c r="AL954" s="12">
        <f t="shared" si="384"/>
        <v>3.4714736089207721E-2</v>
      </c>
      <c r="AM954" s="12">
        <f t="shared" si="385"/>
        <v>-4.9873415351588513E-2</v>
      </c>
      <c r="AN954" s="6">
        <f t="shared" si="386"/>
        <v>567.98164961777877</v>
      </c>
      <c r="AO954" s="6">
        <f t="shared" si="387"/>
        <v>1257.9489695780176</v>
      </c>
      <c r="AP954" s="6">
        <f t="shared" si="388"/>
        <v>2201.676026310508</v>
      </c>
      <c r="AQ954" s="6">
        <f t="shared" si="389"/>
        <v>56.109989465815978</v>
      </c>
      <c r="AR954" s="6">
        <f t="shared" si="390"/>
        <v>142.19823356231601</v>
      </c>
      <c r="AS954" s="6">
        <f t="shared" si="391"/>
        <v>104.95423683243902</v>
      </c>
      <c r="AT954" s="12">
        <f t="shared" si="392"/>
        <v>8.2961179091322723E-2</v>
      </c>
      <c r="AU954" s="12">
        <f t="shared" si="393"/>
        <v>9.777936977382562E-2</v>
      </c>
      <c r="AV954" s="12">
        <f t="shared" si="394"/>
        <v>3.7522764852197188E-2</v>
      </c>
      <c r="AW954" s="12">
        <f t="shared" si="395"/>
        <v>-4.9356618507791383E-2</v>
      </c>
      <c r="AX954" s="12">
        <f t="shared" si="396"/>
        <v>-4.9873415351588513E-2</v>
      </c>
      <c r="AY954" s="6">
        <f t="shared" si="397"/>
        <v>206966000000</v>
      </c>
      <c r="AZ954" s="13">
        <f t="shared" si="398"/>
        <v>0.1339157156247886</v>
      </c>
      <c r="BA954" s="14">
        <f t="shared" si="399"/>
        <v>20.913917592726222</v>
      </c>
      <c r="BB954" s="6"/>
      <c r="BC954" s="15"/>
      <c r="BD954" s="13">
        <f>_xlfn.PERCENTRANK.EXC($AX953:$AX$1474,AX954)</f>
        <v>0.60799999999999998</v>
      </c>
      <c r="BE954" s="13">
        <f>_xlfn.PERCENTRANK.EXC($AZ953:$AZ$1474,AZ954)</f>
        <v>0.81799999999999995</v>
      </c>
      <c r="BF954" s="13">
        <f>1-_xlfn.PERCENTRANK.EXC($BA953:$BA$1474,BA954)</f>
        <v>0.32199999999999995</v>
      </c>
      <c r="BG954" s="13">
        <v>0</v>
      </c>
      <c r="BH954" s="16">
        <f t="shared" si="400"/>
        <v>0.41400000000000003</v>
      </c>
    </row>
    <row r="955" spans="1:60" collapsed="1">
      <c r="A955" s="4" t="s">
        <v>882</v>
      </c>
      <c r="B955" s="4" t="s">
        <v>883</v>
      </c>
      <c r="C955" s="4" t="s">
        <v>20</v>
      </c>
      <c r="D955" s="4" t="s">
        <v>803</v>
      </c>
      <c r="E955" s="45">
        <v>84476572770</v>
      </c>
      <c r="F955" s="45">
        <v>193670000000</v>
      </c>
      <c r="G955" s="45">
        <v>237461000000</v>
      </c>
      <c r="H955" s="45">
        <v>265464000000</v>
      </c>
      <c r="I955" s="43">
        <v>16249000000</v>
      </c>
      <c r="J955" s="43">
        <v>15523000000</v>
      </c>
      <c r="K955" s="43">
        <v>14473000000</v>
      </c>
      <c r="L955" s="45">
        <v>11800000000</v>
      </c>
      <c r="M955" s="45">
        <v>24864800</v>
      </c>
      <c r="N955" s="45">
        <v>24852000</v>
      </c>
      <c r="O955" s="45">
        <v>23362470</v>
      </c>
      <c r="P955" s="45">
        <v>69795000000</v>
      </c>
      <c r="Q955" s="45">
        <v>80129000000</v>
      </c>
      <c r="R955" s="45">
        <v>127620000000</v>
      </c>
      <c r="S955" s="45">
        <v>45115000000</v>
      </c>
      <c r="T955" s="45">
        <v>170817572770</v>
      </c>
      <c r="U955" s="1">
        <v>11.438790660008101</v>
      </c>
      <c r="V955" s="8">
        <v>2</v>
      </c>
      <c r="W955" s="1">
        <v>2.5373891405602</v>
      </c>
      <c r="X955" s="11">
        <f t="shared" si="403"/>
        <v>0</v>
      </c>
      <c r="Y955" s="5">
        <f t="shared" si="377"/>
        <v>0</v>
      </c>
      <c r="Z955" s="5"/>
      <c r="AA955" s="5">
        <f t="shared" si="378"/>
        <v>0</v>
      </c>
      <c r="AB955" s="5"/>
      <c r="AC955" s="5"/>
      <c r="AD955" s="5"/>
      <c r="AE955" s="17">
        <f t="shared" si="379"/>
        <v>0</v>
      </c>
      <c r="AF955" s="10"/>
      <c r="AG955" s="12">
        <f t="shared" si="380"/>
        <v>8.3900449217741521E-2</v>
      </c>
      <c r="AH955" s="12">
        <f t="shared" si="381"/>
        <v>6.5370734562728197E-2</v>
      </c>
      <c r="AI955" s="12">
        <f t="shared" si="401"/>
        <v>4.4450471627037941E-2</v>
      </c>
      <c r="AJ955" s="12">
        <f t="shared" si="382"/>
        <v>1.8721535551166957E-2</v>
      </c>
      <c r="AK955" s="12">
        <f t="shared" si="383"/>
        <v>1.8752975665464078E-2</v>
      </c>
      <c r="AL955" s="12">
        <f t="shared" si="384"/>
        <v>-1.8643538348818933E-2</v>
      </c>
      <c r="AM955" s="12">
        <f t="shared" si="385"/>
        <v>-4.4675186291329938E-2</v>
      </c>
      <c r="AN955" s="6">
        <f t="shared" si="386"/>
        <v>7788.9224928412859</v>
      </c>
      <c r="AO955" s="6">
        <f t="shared" si="387"/>
        <v>9555.0056333494285</v>
      </c>
      <c r="AP955" s="6">
        <f t="shared" si="388"/>
        <v>11362.839631254743</v>
      </c>
      <c r="AQ955" s="6">
        <f t="shared" si="389"/>
        <v>653.49409607155496</v>
      </c>
      <c r="AR955" s="6">
        <f t="shared" si="390"/>
        <v>624.6177370030581</v>
      </c>
      <c r="AS955" s="6">
        <f t="shared" si="391"/>
        <v>505.08358063167123</v>
      </c>
      <c r="AT955" s="12">
        <f t="shared" si="392"/>
        <v>2.2463038295394533E-2</v>
      </c>
      <c r="AU955" s="12">
        <f t="shared" si="393"/>
        <v>2.9301616865370139E-2</v>
      </c>
      <c r="AV955" s="12">
        <f t="shared" si="394"/>
        <v>-1.5039267931244327E-2</v>
      </c>
      <c r="AW955" s="12">
        <f t="shared" si="395"/>
        <v>-3.4783309722726807E-2</v>
      </c>
      <c r="AX955" s="12">
        <f t="shared" si="396"/>
        <v>-4.4675186291329938E-2</v>
      </c>
      <c r="AY955" s="6">
        <f t="shared" si="397"/>
        <v>232429000000</v>
      </c>
      <c r="AZ955" s="13">
        <f t="shared" si="398"/>
        <v>5.0768191576782584E-2</v>
      </c>
      <c r="BA955" s="14">
        <f t="shared" si="399"/>
        <v>14.476065488983052</v>
      </c>
      <c r="BB955" s="6"/>
      <c r="BC955" s="15"/>
      <c r="BD955" s="13">
        <f>_xlfn.PERCENTRANK.EXC($AX954:$AX$1474,AX955)</f>
        <v>0.63700000000000001</v>
      </c>
      <c r="BE955" s="13">
        <f>_xlfn.PERCENTRANK.EXC($AZ954:$AZ$1474,AZ955)</f>
        <v>0.39400000000000002</v>
      </c>
      <c r="BF955" s="13">
        <f>1-_xlfn.PERCENTRANK.EXC($BA954:$BA$1474,BA955)</f>
        <v>0.51600000000000001</v>
      </c>
      <c r="BG955" s="13">
        <v>0</v>
      </c>
      <c r="BH955" s="16">
        <f t="shared" si="400"/>
        <v>0.41260000000000008</v>
      </c>
    </row>
    <row r="956" spans="1:60" collapsed="1">
      <c r="A956" s="4" t="s">
        <v>1647</v>
      </c>
      <c r="B956" s="4" t="s">
        <v>1648</v>
      </c>
      <c r="C956" s="4" t="s">
        <v>20</v>
      </c>
      <c r="D956" s="4" t="s">
        <v>1564</v>
      </c>
      <c r="E956" s="45">
        <v>32586734161.822399</v>
      </c>
      <c r="F956" s="45">
        <v>43686298000</v>
      </c>
      <c r="G956" s="45">
        <v>37085022000</v>
      </c>
      <c r="H956" s="45">
        <v>39666556000</v>
      </c>
      <c r="I956" s="43">
        <v>197415000</v>
      </c>
      <c r="J956" s="43">
        <v>1195591000</v>
      </c>
      <c r="K956" s="43">
        <v>1913907000</v>
      </c>
      <c r="L956" s="45">
        <v>2332824000</v>
      </c>
      <c r="M956" s="45">
        <v>4927000</v>
      </c>
      <c r="N956" s="45">
        <v>5044210</v>
      </c>
      <c r="O956" s="45">
        <v>5043790</v>
      </c>
      <c r="P956" s="45">
        <v>7743406000</v>
      </c>
      <c r="Q956" s="45">
        <v>7425378000</v>
      </c>
      <c r="R956" s="45">
        <v>14989487000</v>
      </c>
      <c r="S956" s="45">
        <v>787412000</v>
      </c>
      <c r="T956" s="45">
        <v>48227543000</v>
      </c>
      <c r="U956" s="1">
        <v>15.0149946154496</v>
      </c>
      <c r="V956" s="8"/>
      <c r="W956" s="1">
        <v>3.3351740248280799</v>
      </c>
      <c r="X956" s="11">
        <f t="shared" si="403"/>
        <v>0</v>
      </c>
      <c r="Y956" s="5">
        <f t="shared" si="377"/>
        <v>0</v>
      </c>
      <c r="Z956" s="5"/>
      <c r="AA956" s="5">
        <f t="shared" si="378"/>
        <v>0</v>
      </c>
      <c r="AB956" s="5"/>
      <c r="AC956" s="5"/>
      <c r="AD956" s="5"/>
      <c r="AE956" s="5">
        <f t="shared" si="379"/>
        <v>0</v>
      </c>
      <c r="AF956" s="10"/>
      <c r="AG956" s="12">
        <f t="shared" si="380"/>
        <v>4.518922615049689E-3</v>
      </c>
      <c r="AH956" s="12">
        <f t="shared" si="381"/>
        <v>3.2239188101331043E-2</v>
      </c>
      <c r="AI956" s="12">
        <f t="shared" si="401"/>
        <v>5.8810853152968461E-2</v>
      </c>
      <c r="AJ956" s="12">
        <f t="shared" si="382"/>
        <v>-5.6619159761724935E-3</v>
      </c>
      <c r="AK956" s="12">
        <f t="shared" si="383"/>
        <v>1.1279008081856778E-2</v>
      </c>
      <c r="AL956" s="12">
        <f t="shared" si="384"/>
        <v>0.15634743860743949</v>
      </c>
      <c r="AM956" s="12">
        <f t="shared" si="385"/>
        <v>0.11784920662529008</v>
      </c>
      <c r="AN956" s="6">
        <f t="shared" si="386"/>
        <v>8866.7136188349905</v>
      </c>
      <c r="AO956" s="6">
        <f t="shared" si="387"/>
        <v>7351.9980333887761</v>
      </c>
      <c r="AP956" s="6">
        <f t="shared" si="388"/>
        <v>7864.434482799641</v>
      </c>
      <c r="AQ956" s="6">
        <f t="shared" si="389"/>
        <v>40.067992693322509</v>
      </c>
      <c r="AR956" s="6">
        <f t="shared" si="390"/>
        <v>237.02244751903666</v>
      </c>
      <c r="AS956" s="6">
        <f t="shared" si="391"/>
        <v>462.51410149907116</v>
      </c>
      <c r="AT956" s="12">
        <f t="shared" si="392"/>
        <v>-7.0312578409253979E-3</v>
      </c>
      <c r="AU956" s="12">
        <f t="shared" si="393"/>
        <v>1.1293042582612767E-2</v>
      </c>
      <c r="AV956" s="12">
        <f t="shared" si="394"/>
        <v>0.15475498732419268</v>
      </c>
      <c r="AW956" s="12">
        <f t="shared" si="395"/>
        <v>0.11786472010417182</v>
      </c>
      <c r="AX956" s="12">
        <f t="shared" si="396"/>
        <v>-7.0312578409253979E-3</v>
      </c>
      <c r="AY956" s="6">
        <f t="shared" si="397"/>
        <v>29370859000</v>
      </c>
      <c r="AZ956" s="13">
        <f t="shared" si="398"/>
        <v>7.9426481874432076E-2</v>
      </c>
      <c r="BA956" s="14">
        <f t="shared" si="399"/>
        <v>20.673459720921937</v>
      </c>
      <c r="BB956" s="6"/>
      <c r="BC956" s="15"/>
      <c r="BD956" s="13">
        <f>_xlfn.PERCENTRANK.EXC($AX955:$AX$1474,AX956)</f>
        <v>0.78800000000000003</v>
      </c>
      <c r="BE956" s="13">
        <f>_xlfn.PERCENTRANK.EXC($AZ955:$AZ$1474,AZ956)</f>
        <v>0.59799999999999998</v>
      </c>
      <c r="BF956" s="13">
        <f>1-_xlfn.PERCENTRANK.EXC($BA955:$BA$1474,BA956)</f>
        <v>0.32699999999999996</v>
      </c>
      <c r="BG956" s="13">
        <v>0</v>
      </c>
      <c r="BH956" s="16">
        <f t="shared" si="400"/>
        <v>0.40800000000000003</v>
      </c>
    </row>
    <row r="957" spans="1:60" collapsed="1">
      <c r="A957" s="4" t="s">
        <v>2844</v>
      </c>
      <c r="B957" s="4" t="s">
        <v>2845</v>
      </c>
      <c r="C957" s="4" t="s">
        <v>20</v>
      </c>
      <c r="D957" s="4" t="s">
        <v>2835</v>
      </c>
      <c r="E957" s="45">
        <v>54328908241800</v>
      </c>
      <c r="F957" s="45">
        <v>23948091000000</v>
      </c>
      <c r="G957" s="45">
        <v>27597193000000</v>
      </c>
      <c r="H957" s="45">
        <v>37154298000000</v>
      </c>
      <c r="I957" s="43">
        <v>2238683000000</v>
      </c>
      <c r="J957" s="43">
        <v>1994372000000</v>
      </c>
      <c r="K957" s="43">
        <v>2197748000000</v>
      </c>
      <c r="L957" s="45">
        <v>2725025000000</v>
      </c>
      <c r="M957" s="45">
        <v>16052113650</v>
      </c>
      <c r="N957" s="45">
        <v>15040440000</v>
      </c>
      <c r="O957" s="45">
        <v>13658382000</v>
      </c>
      <c r="P957" s="45">
        <v>12084640000000</v>
      </c>
      <c r="Q957" s="45">
        <v>4255614000000</v>
      </c>
      <c r="R957" s="45">
        <v>13125342000000</v>
      </c>
      <c r="S957" s="45">
        <v>4986309000000</v>
      </c>
      <c r="T957" s="45">
        <v>75961245060310.594</v>
      </c>
      <c r="U957" s="1">
        <v>9.6323423563758706</v>
      </c>
      <c r="V957" s="8">
        <v>2</v>
      </c>
      <c r="W957" s="1">
        <v>3.1451588993509598</v>
      </c>
      <c r="X957" s="11">
        <f t="shared" si="403"/>
        <v>0</v>
      </c>
      <c r="Y957" s="5">
        <f t="shared" si="377"/>
        <v>0</v>
      </c>
      <c r="Z957" s="5"/>
      <c r="AA957" s="5">
        <f t="shared" si="378"/>
        <v>0</v>
      </c>
      <c r="AB957" s="5"/>
      <c r="AC957" s="5"/>
      <c r="AD957" s="5"/>
      <c r="AE957" s="5">
        <f t="shared" si="379"/>
        <v>0</v>
      </c>
      <c r="AF957" s="10"/>
      <c r="AG957" s="39">
        <f t="shared" si="380"/>
        <v>9.3480645284001976E-2</v>
      </c>
      <c r="AH957" s="39">
        <f t="shared" si="381"/>
        <v>7.2267204856667849E-2</v>
      </c>
      <c r="AI957" s="39">
        <f t="shared" si="401"/>
        <v>7.3343466212172817E-2</v>
      </c>
      <c r="AJ957" s="39">
        <f t="shared" si="382"/>
        <v>2.617136535785658E-2</v>
      </c>
      <c r="AK957" s="39">
        <f t="shared" si="383"/>
        <v>5.0809583336165698E-2</v>
      </c>
      <c r="AL957" s="39">
        <f t="shared" si="384"/>
        <v>1.163123196728999E-2</v>
      </c>
      <c r="AM957" s="39">
        <f t="shared" si="385"/>
        <v>5.3401794321574991E-2</v>
      </c>
      <c r="AN957" s="24">
        <f t="shared" si="386"/>
        <v>1491.8964269854891</v>
      </c>
      <c r="AO957" s="24">
        <f t="shared" si="387"/>
        <v>1834.8660677480179</v>
      </c>
      <c r="AP957" s="24">
        <f t="shared" si="388"/>
        <v>2720.2561767565148</v>
      </c>
      <c r="AQ957" s="24">
        <f t="shared" si="389"/>
        <v>139.46344069150047</v>
      </c>
      <c r="AR957" s="24">
        <f t="shared" si="390"/>
        <v>132.6006420024946</v>
      </c>
      <c r="AS957" s="24">
        <f t="shared" si="391"/>
        <v>199.51301698839586</v>
      </c>
      <c r="AT957" s="39">
        <f t="shared" si="392"/>
        <v>3.5965662215526883E-2</v>
      </c>
      <c r="AU957" s="39">
        <f t="shared" si="393"/>
        <v>6.7827020088460976E-2</v>
      </c>
      <c r="AV957" s="39">
        <f t="shared" si="394"/>
        <v>2.1286750461438686E-2</v>
      </c>
      <c r="AW957" s="39">
        <f t="shared" si="395"/>
        <v>7.0461210883716374E-2</v>
      </c>
      <c r="AX957" s="39">
        <f t="shared" si="396"/>
        <v>1.163123196728999E-2</v>
      </c>
      <c r="AY957" s="24">
        <f t="shared" si="397"/>
        <v>24479287000000</v>
      </c>
      <c r="AZ957" s="40">
        <f t="shared" si="398"/>
        <v>0.11131962299392135</v>
      </c>
      <c r="BA957" s="41">
        <f t="shared" si="399"/>
        <v>27.875430522769733</v>
      </c>
      <c r="BB957" s="24">
        <v>0</v>
      </c>
      <c r="BC957" s="42">
        <v>0</v>
      </c>
      <c r="BD957" s="40">
        <f>_xlfn.PERCENTRANK.EXC($AX956:$AX$1474,AX957)</f>
        <v>0.86899999999999999</v>
      </c>
      <c r="BE957" s="40">
        <f>_xlfn.PERCENTRANK.EXC($AZ956:$AZ$1474,AZ957)</f>
        <v>0.748</v>
      </c>
      <c r="BF957" s="40">
        <f>1-_xlfn.PERCENTRANK.EXC($BA956:$BA$1474,BA957)</f>
        <v>0.20599999999999996</v>
      </c>
      <c r="BG957" s="40">
        <v>0</v>
      </c>
      <c r="BH957" s="16">
        <f t="shared" si="400"/>
        <v>0.40579999999999999</v>
      </c>
    </row>
    <row r="958" spans="1:60" collapsed="1">
      <c r="A958" s="4" t="s">
        <v>2931</v>
      </c>
      <c r="B958" s="4" t="s">
        <v>2932</v>
      </c>
      <c r="C958" s="4" t="s">
        <v>20</v>
      </c>
      <c r="D958" s="4" t="s">
        <v>2852</v>
      </c>
      <c r="E958" s="45">
        <v>14536653600</v>
      </c>
      <c r="F958" s="45">
        <v>43204000000</v>
      </c>
      <c r="G958" s="45">
        <v>50331000000</v>
      </c>
      <c r="H958" s="45">
        <v>65624000000</v>
      </c>
      <c r="I958" s="43">
        <v>325000000</v>
      </c>
      <c r="J958" s="43">
        <v>1654000000</v>
      </c>
      <c r="K958" s="43">
        <v>14000000</v>
      </c>
      <c r="L958" s="45">
        <v>1462000000</v>
      </c>
      <c r="M958" s="45">
        <v>5800200</v>
      </c>
      <c r="N958" s="45">
        <v>6051600</v>
      </c>
      <c r="O958" s="45">
        <v>6005000</v>
      </c>
      <c r="P958" s="45">
        <v>14749000000</v>
      </c>
      <c r="Q958" s="45">
        <v>11361000000</v>
      </c>
      <c r="R958" s="45">
        <v>15810000000</v>
      </c>
      <c r="S958" s="45">
        <v>12513000000</v>
      </c>
      <c r="T958" s="45">
        <v>24133653600</v>
      </c>
      <c r="U958" s="1">
        <v>11.4950445341973</v>
      </c>
      <c r="V958" s="8">
        <v>1</v>
      </c>
      <c r="W958" s="1">
        <v>2.0194051887787401</v>
      </c>
      <c r="X958" s="11">
        <f t="shared" si="403"/>
        <v>0</v>
      </c>
      <c r="Y958" s="5">
        <f t="shared" si="377"/>
        <v>0</v>
      </c>
      <c r="Z958" s="5"/>
      <c r="AA958" s="5">
        <f t="shared" si="378"/>
        <v>0</v>
      </c>
      <c r="AB958" s="5"/>
      <c r="AC958" s="5"/>
      <c r="AD958" s="5"/>
      <c r="AE958" s="5">
        <f t="shared" si="379"/>
        <v>0</v>
      </c>
      <c r="AF958" s="10"/>
      <c r="AG958" s="12">
        <f t="shared" si="380"/>
        <v>7.5224516248495509E-3</v>
      </c>
      <c r="AH958" s="12">
        <f t="shared" si="381"/>
        <v>3.2862450577179077E-2</v>
      </c>
      <c r="AI958" s="12">
        <f t="shared" si="401"/>
        <v>2.227843471900524E-2</v>
      </c>
      <c r="AJ958" s="12">
        <f t="shared" si="382"/>
        <v>2.4893525220897272E-2</v>
      </c>
      <c r="AK958" s="12">
        <f t="shared" si="383"/>
        <v>4.521232738066594E-2</v>
      </c>
      <c r="AL958" s="12">
        <f t="shared" si="384"/>
        <v>9.2485119106834102E-2</v>
      </c>
      <c r="AM958" s="12">
        <f t="shared" si="385"/>
        <v>-2.0355184209464805E-2</v>
      </c>
      <c r="AN958" s="6">
        <f t="shared" si="386"/>
        <v>7448.7086652184407</v>
      </c>
      <c r="AO958" s="6">
        <f t="shared" si="387"/>
        <v>8316.9740233987704</v>
      </c>
      <c r="AP958" s="6">
        <f t="shared" si="388"/>
        <v>10928.226477935053</v>
      </c>
      <c r="AQ958" s="6">
        <f t="shared" si="389"/>
        <v>56.032550601703392</v>
      </c>
      <c r="AR958" s="6">
        <f t="shared" si="390"/>
        <v>273.31614779562432</v>
      </c>
      <c r="AS958" s="6">
        <f t="shared" si="391"/>
        <v>243.46378018318066</v>
      </c>
      <c r="AT958" s="12">
        <f t="shared" si="392"/>
        <v>2.2803666921189514E-2</v>
      </c>
      <c r="AU958" s="12">
        <f t="shared" si="393"/>
        <v>4.6559819680531911E-2</v>
      </c>
      <c r="AV958" s="12">
        <f t="shared" si="394"/>
        <v>9.0257434925708591E-2</v>
      </c>
      <c r="AW958" s="12">
        <f t="shared" si="395"/>
        <v>-1.9092221832060163E-2</v>
      </c>
      <c r="AX958" s="12">
        <f t="shared" si="396"/>
        <v>-2.0355184209464805E-2</v>
      </c>
      <c r="AY958" s="6">
        <f t="shared" si="397"/>
        <v>29407000000</v>
      </c>
      <c r="AZ958" s="13">
        <f t="shared" si="398"/>
        <v>4.9716054000748119E-2</v>
      </c>
      <c r="BA958" s="14">
        <f t="shared" si="399"/>
        <v>16.507287004103969</v>
      </c>
      <c r="BB958" s="6"/>
      <c r="BC958" s="15"/>
      <c r="BD958" s="13">
        <f>_xlfn.PERCENTRANK.EXC($AX957:$AX$1474,AX958)</f>
        <v>0.72599999999999998</v>
      </c>
      <c r="BE958" s="13">
        <f>_xlfn.PERCENTRANK.EXC($AZ957:$AZ$1474,AZ958)</f>
        <v>0.38900000000000001</v>
      </c>
      <c r="BF958" s="13">
        <f>1-_xlfn.PERCENTRANK.EXC($BA957:$BA$1474,BA958)</f>
        <v>0.45699999999999996</v>
      </c>
      <c r="BG958" s="13">
        <v>0</v>
      </c>
      <c r="BH958" s="16">
        <f t="shared" si="400"/>
        <v>0.40579999999999999</v>
      </c>
    </row>
    <row r="959" spans="1:60" collapsed="1">
      <c r="A959" s="4" t="s">
        <v>1861</v>
      </c>
      <c r="B959" s="4" t="s">
        <v>1862</v>
      </c>
      <c r="C959" s="4" t="s">
        <v>20</v>
      </c>
      <c r="D959" s="4" t="s">
        <v>1696</v>
      </c>
      <c r="E959" s="45">
        <v>41493061712</v>
      </c>
      <c r="F959" s="45">
        <v>223928000000</v>
      </c>
      <c r="G959" s="45">
        <v>107981000000</v>
      </c>
      <c r="H959" s="45">
        <v>146336000000</v>
      </c>
      <c r="I959" s="43">
        <v>5132000000</v>
      </c>
      <c r="J959" s="43">
        <v>699000000</v>
      </c>
      <c r="K959" s="43">
        <v>501000000</v>
      </c>
      <c r="L959" s="45">
        <v>2971000000</v>
      </c>
      <c r="M959" s="45">
        <v>17522510</v>
      </c>
      <c r="N959" s="45">
        <v>16955000</v>
      </c>
      <c r="O959" s="45">
        <v>16454000</v>
      </c>
      <c r="P959" s="45">
        <v>37063000000</v>
      </c>
      <c r="Q959" s="45">
        <v>21600000000</v>
      </c>
      <c r="R959" s="45">
        <v>3004000000</v>
      </c>
      <c r="S959" s="45">
        <v>17112000000</v>
      </c>
      <c r="T959" s="45">
        <v>54058423624</v>
      </c>
      <c r="U959" s="1">
        <v>17.543208076035501</v>
      </c>
      <c r="V959" s="8">
        <v>2</v>
      </c>
      <c r="W959" s="1">
        <v>2.4643412574983299</v>
      </c>
      <c r="X959" s="11">
        <f t="shared" si="403"/>
        <v>0</v>
      </c>
      <c r="Y959" s="5">
        <f t="shared" si="377"/>
        <v>0</v>
      </c>
      <c r="Z959" s="5"/>
      <c r="AA959" s="5">
        <f t="shared" si="378"/>
        <v>0</v>
      </c>
      <c r="AB959" s="5"/>
      <c r="AC959" s="5"/>
      <c r="AD959" s="5"/>
      <c r="AE959" s="17">
        <f t="shared" si="379"/>
        <v>0</v>
      </c>
      <c r="AF959" s="10"/>
      <c r="AG959" s="12">
        <f t="shared" si="380"/>
        <v>2.2918080811689473E-2</v>
      </c>
      <c r="AH959" s="12">
        <f t="shared" si="381"/>
        <v>6.473361054259546E-3</v>
      </c>
      <c r="AI959" s="12">
        <f t="shared" si="401"/>
        <v>2.0302591296741744E-2</v>
      </c>
      <c r="AJ959" s="12">
        <f t="shared" si="382"/>
        <v>-2.471413905498776E-2</v>
      </c>
      <c r="AK959" s="12">
        <f t="shared" si="383"/>
        <v>5.1963421870226512E-2</v>
      </c>
      <c r="AL959" s="12">
        <f t="shared" si="384"/>
        <v>-3.1641351714693622E-2</v>
      </c>
      <c r="AM959" s="12">
        <f t="shared" si="385"/>
        <v>0.27273380444985995</v>
      </c>
      <c r="AN959" s="6">
        <f t="shared" si="386"/>
        <v>12779.447693281385</v>
      </c>
      <c r="AO959" s="6">
        <f t="shared" si="387"/>
        <v>6368.6818047773522</v>
      </c>
      <c r="AP959" s="6">
        <f t="shared" si="388"/>
        <v>8893.6428831894973</v>
      </c>
      <c r="AQ959" s="6">
        <f t="shared" si="389"/>
        <v>292.88041496338138</v>
      </c>
      <c r="AR959" s="6">
        <f t="shared" si="390"/>
        <v>41.22677676201711</v>
      </c>
      <c r="AS959" s="6">
        <f t="shared" si="391"/>
        <v>180.56399659657225</v>
      </c>
      <c r="AT959" s="12">
        <f t="shared" si="392"/>
        <v>-2.1097876282649919E-2</v>
      </c>
      <c r="AU959" s="12">
        <f t="shared" si="393"/>
        <v>5.7235382626377618E-2</v>
      </c>
      <c r="AV959" s="12">
        <f t="shared" si="394"/>
        <v>-2.8050774356510155E-2</v>
      </c>
      <c r="AW959" s="12">
        <f t="shared" si="395"/>
        <v>0.2791121656462574</v>
      </c>
      <c r="AX959" s="12">
        <f t="shared" si="396"/>
        <v>-3.1641351714693622E-2</v>
      </c>
      <c r="AY959" s="6">
        <f t="shared" si="397"/>
        <v>44555000000</v>
      </c>
      <c r="AZ959" s="13">
        <f t="shared" si="398"/>
        <v>6.6681629446751212E-2</v>
      </c>
      <c r="BA959" s="14">
        <f t="shared" si="399"/>
        <v>18.195363050824639</v>
      </c>
      <c r="BB959" s="6"/>
      <c r="BC959" s="15"/>
      <c r="BD959" s="13">
        <f>_xlfn.PERCENTRANK.EXC($AX958:$AX$1474,AX959)</f>
        <v>0.68700000000000006</v>
      </c>
      <c r="BE959" s="13">
        <f>_xlfn.PERCENTRANK.EXC($AZ958:$AZ$1474,AZ959)</f>
        <v>0.52800000000000002</v>
      </c>
      <c r="BF959" s="13">
        <f>1-_xlfn.PERCENTRANK.EXC($BA958:$BA$1474,BA959)</f>
        <v>0.40600000000000003</v>
      </c>
      <c r="BG959" s="13">
        <v>0</v>
      </c>
      <c r="BH959" s="16">
        <f t="shared" si="400"/>
        <v>0.40540000000000009</v>
      </c>
    </row>
    <row r="960" spans="1:60" collapsed="1">
      <c r="A960" s="4" t="s">
        <v>818</v>
      </c>
      <c r="B960" s="4" t="s">
        <v>819</v>
      </c>
      <c r="C960" s="4" t="s">
        <v>20</v>
      </c>
      <c r="D960" s="4" t="s">
        <v>803</v>
      </c>
      <c r="E960" s="45">
        <v>289799700000</v>
      </c>
      <c r="F960" s="45">
        <v>104716000000</v>
      </c>
      <c r="G960" s="45">
        <v>167442000000</v>
      </c>
      <c r="H960" s="45">
        <v>207589000000</v>
      </c>
      <c r="I960" s="43">
        <v>2699000000</v>
      </c>
      <c r="J960" s="43">
        <v>12667000000</v>
      </c>
      <c r="K960" s="43">
        <v>13498000000</v>
      </c>
      <c r="L960" s="45">
        <v>10703000000</v>
      </c>
      <c r="M960" s="45">
        <v>93622000</v>
      </c>
      <c r="N960" s="45">
        <v>80537000</v>
      </c>
      <c r="O960" s="45">
        <v>79062000</v>
      </c>
      <c r="P960" s="45">
        <v>72410000000</v>
      </c>
      <c r="Q960" s="45">
        <v>20653000000</v>
      </c>
      <c r="R960" s="45">
        <v>38506000000</v>
      </c>
      <c r="S960" s="45">
        <v>22452000000</v>
      </c>
      <c r="T960" s="45">
        <v>234240000000</v>
      </c>
      <c r="U960" s="1">
        <v>23.753330835220499</v>
      </c>
      <c r="V960" s="8">
        <v>3</v>
      </c>
      <c r="W960" s="1"/>
      <c r="X960" s="11">
        <f t="shared" si="403"/>
        <v>0</v>
      </c>
      <c r="Y960" s="5">
        <f t="shared" si="377"/>
        <v>0</v>
      </c>
      <c r="Z960" s="5"/>
      <c r="AA960" s="5">
        <f t="shared" si="378"/>
        <v>0</v>
      </c>
      <c r="AB960" s="5"/>
      <c r="AC960" s="5"/>
      <c r="AD960" s="5"/>
      <c r="AE960" s="5">
        <f t="shared" si="379"/>
        <v>0</v>
      </c>
      <c r="AF960" s="10"/>
      <c r="AG960" s="12">
        <f t="shared" si="380"/>
        <v>2.5774475724817603E-2</v>
      </c>
      <c r="AH960" s="12">
        <f t="shared" si="381"/>
        <v>7.5650075847159021E-2</v>
      </c>
      <c r="AI960" s="12">
        <f t="shared" si="401"/>
        <v>5.1558608596794626E-2</v>
      </c>
      <c r="AJ960" s="12">
        <f t="shared" si="382"/>
        <v>4.1074575982413375E-2</v>
      </c>
      <c r="AK960" s="12">
        <f t="shared" si="383"/>
        <v>3.6469807776845498E-2</v>
      </c>
      <c r="AL960" s="12">
        <f t="shared" si="384"/>
        <v>8.4411895617240162E-2</v>
      </c>
      <c r="AM960" s="12">
        <f t="shared" si="385"/>
        <v>-2.7688790855879941E-2</v>
      </c>
      <c r="AN960" s="6">
        <f t="shared" si="386"/>
        <v>1118.4977889812224</v>
      </c>
      <c r="AO960" s="6">
        <f t="shared" si="387"/>
        <v>2079.0692476749819</v>
      </c>
      <c r="AP960" s="6">
        <f t="shared" si="388"/>
        <v>2625.6482254433231</v>
      </c>
      <c r="AQ960" s="6">
        <f t="shared" si="389"/>
        <v>28.828694110358679</v>
      </c>
      <c r="AR960" s="6">
        <f t="shared" si="390"/>
        <v>157.28174627810822</v>
      </c>
      <c r="AS960" s="6">
        <f t="shared" si="391"/>
        <v>135.37476916850068</v>
      </c>
      <c r="AT960" s="12">
        <f t="shared" si="392"/>
        <v>5.1477739898916131E-2</v>
      </c>
      <c r="AU960" s="12">
        <f t="shared" si="393"/>
        <v>3.9667810015191707E-2</v>
      </c>
      <c r="AV960" s="12">
        <f t="shared" si="394"/>
        <v>9.5248117116997655E-2</v>
      </c>
      <c r="AW960" s="12">
        <f t="shared" si="395"/>
        <v>-2.4688748404202987E-2</v>
      </c>
      <c r="AX960" s="12">
        <f t="shared" si="396"/>
        <v>-2.7688790855879941E-2</v>
      </c>
      <c r="AY960" s="6">
        <f t="shared" si="397"/>
        <v>109117000000</v>
      </c>
      <c r="AZ960" s="13">
        <f t="shared" si="398"/>
        <v>9.8087374103027022E-2</v>
      </c>
      <c r="BA960" s="14">
        <f t="shared" si="399"/>
        <v>21.885452676819583</v>
      </c>
      <c r="BB960" s="6"/>
      <c r="BC960" s="15"/>
      <c r="BD960" s="13">
        <f>_xlfn.PERCENTRANK.EXC($AX959:$AX$1474,AX960)</f>
        <v>0.70199999999999996</v>
      </c>
      <c r="BE960" s="13">
        <f>_xlfn.PERCENTRANK.EXC($AZ959:$AZ$1474,AZ960)</f>
        <v>0.69199999999999995</v>
      </c>
      <c r="BF960" s="13">
        <f>1-_xlfn.PERCENTRANK.EXC($BA959:$BA$1474,BA960)</f>
        <v>0.29800000000000004</v>
      </c>
      <c r="BG960" s="13">
        <v>0</v>
      </c>
      <c r="BH960" s="16">
        <f t="shared" si="400"/>
        <v>0.39800000000000002</v>
      </c>
    </row>
    <row r="961" spans="1:60" collapsed="1">
      <c r="A961" s="4" t="s">
        <v>1382</v>
      </c>
      <c r="B961" s="4" t="s">
        <v>1383</v>
      </c>
      <c r="C961" s="4" t="s">
        <v>20</v>
      </c>
      <c r="D961" s="4" t="s">
        <v>1375</v>
      </c>
      <c r="E961" s="45">
        <v>21339414420.440701</v>
      </c>
      <c r="F961" s="45">
        <v>12799383000</v>
      </c>
      <c r="G961" s="45">
        <v>12572467000</v>
      </c>
      <c r="H961" s="45">
        <v>12652433000</v>
      </c>
      <c r="I961" s="43">
        <v>126038000</v>
      </c>
      <c r="J961" s="43">
        <v>447991000</v>
      </c>
      <c r="K961" s="43">
        <v>-1747419000</v>
      </c>
      <c r="L961" s="45">
        <v>841949000</v>
      </c>
      <c r="M961" s="45">
        <v>5056270</v>
      </c>
      <c r="N961" s="45">
        <v>5165880</v>
      </c>
      <c r="O961" s="45">
        <v>5605240</v>
      </c>
      <c r="P961" s="45">
        <v>725184000</v>
      </c>
      <c r="Q961" s="45">
        <v>485084000</v>
      </c>
      <c r="R961" s="45">
        <v>5793652000</v>
      </c>
      <c r="S961" s="45">
        <v>320596000</v>
      </c>
      <c r="T961" s="45">
        <v>22882373000</v>
      </c>
      <c r="U961" s="1"/>
      <c r="V961" s="8"/>
      <c r="W961" s="1">
        <v>1.0536622541459599</v>
      </c>
      <c r="X961" s="11">
        <f t="shared" si="403"/>
        <v>0</v>
      </c>
      <c r="Y961" s="5">
        <f t="shared" si="377"/>
        <v>0</v>
      </c>
      <c r="Z961" s="5"/>
      <c r="AA961" s="5">
        <f t="shared" si="378"/>
        <v>0</v>
      </c>
      <c r="AB961" s="5"/>
      <c r="AC961" s="5"/>
      <c r="AD961" s="5"/>
      <c r="AE961" s="11">
        <f t="shared" si="379"/>
        <v>0</v>
      </c>
      <c r="AF961" s="10"/>
      <c r="AG961" s="12">
        <f t="shared" si="380"/>
        <v>9.8471934154951059E-3</v>
      </c>
      <c r="AH961" s="12">
        <f t="shared" si="381"/>
        <v>3.5632704384907114E-2</v>
      </c>
      <c r="AI961" s="12">
        <f t="shared" si="401"/>
        <v>6.6544434576338005E-2</v>
      </c>
      <c r="AJ961" s="12">
        <f t="shared" si="382"/>
        <v>-6.7903040989714114E-4</v>
      </c>
      <c r="AK961" s="12">
        <f t="shared" si="383"/>
        <v>1.0572692507795356E-3</v>
      </c>
      <c r="AL961" s="12">
        <f t="shared" si="384"/>
        <v>0.11819287973123527</v>
      </c>
      <c r="AM961" s="12">
        <f t="shared" si="385"/>
        <v>0.11088580163634498</v>
      </c>
      <c r="AN961" s="6">
        <f t="shared" si="386"/>
        <v>2531.3883554477907</v>
      </c>
      <c r="AO961" s="6">
        <f t="shared" si="387"/>
        <v>2433.7512679349888</v>
      </c>
      <c r="AP961" s="6">
        <f t="shared" si="388"/>
        <v>2257.2508938065098</v>
      </c>
      <c r="AQ961" s="6">
        <f t="shared" si="389"/>
        <v>24.92707074582647</v>
      </c>
      <c r="AR961" s="6">
        <f t="shared" si="390"/>
        <v>86.721139476720325</v>
      </c>
      <c r="AS961" s="6">
        <f t="shared" si="391"/>
        <v>150.20748442528779</v>
      </c>
      <c r="AT961" s="12">
        <f t="shared" si="392"/>
        <v>-6.719689185042399E-3</v>
      </c>
      <c r="AU961" s="12">
        <f t="shared" si="393"/>
        <v>-1.2469296710249322E-2</v>
      </c>
      <c r="AV961" s="12">
        <f t="shared" si="394"/>
        <v>0.11143366838993396</v>
      </c>
      <c r="AW961" s="12">
        <f t="shared" si="395"/>
        <v>9.5875201810971644E-2</v>
      </c>
      <c r="AX961" s="12">
        <f t="shared" si="396"/>
        <v>-1.2469296710249322E-2</v>
      </c>
      <c r="AY961" s="6">
        <f t="shared" si="397"/>
        <v>6683324000</v>
      </c>
      <c r="AZ961" s="13">
        <f t="shared" si="398"/>
        <v>0.12597758241258392</v>
      </c>
      <c r="BA961" s="14">
        <f t="shared" si="399"/>
        <v>27.177861129355815</v>
      </c>
      <c r="BB961" s="6"/>
      <c r="BC961" s="15"/>
      <c r="BD961" s="13">
        <f>_xlfn.PERCENTRANK.EXC($AX960:$AX$1474,AX961)</f>
        <v>0.75900000000000001</v>
      </c>
      <c r="BE961" s="13">
        <f>_xlfn.PERCENTRANK.EXC($AZ960:$AZ$1474,AZ961)</f>
        <v>0.78400000000000003</v>
      </c>
      <c r="BF961" s="13">
        <f>1-_xlfn.PERCENTRANK.EXC($BA960:$BA$1474,BA961)</f>
        <v>0.22099999999999997</v>
      </c>
      <c r="BG961" s="13">
        <v>0</v>
      </c>
      <c r="BH961" s="16">
        <f t="shared" si="400"/>
        <v>0.39700000000000002</v>
      </c>
    </row>
    <row r="962" spans="1:60" collapsed="1">
      <c r="A962" s="4" t="s">
        <v>1916</v>
      </c>
      <c r="B962" s="4" t="s">
        <v>1917</v>
      </c>
      <c r="C962" s="4" t="s">
        <v>20</v>
      </c>
      <c r="D962" s="4" t="s">
        <v>1901</v>
      </c>
      <c r="E962" s="45">
        <v>172755660000</v>
      </c>
      <c r="F962" s="45">
        <v>61336000000</v>
      </c>
      <c r="G962" s="45">
        <v>106627000000</v>
      </c>
      <c r="H962" s="45">
        <v>146698000000</v>
      </c>
      <c r="I962" s="43">
        <v>9094000000</v>
      </c>
      <c r="J962" s="43">
        <v>6670000000</v>
      </c>
      <c r="K962" s="43">
        <v>12334000000</v>
      </c>
      <c r="L962" s="45">
        <v>7369000000</v>
      </c>
      <c r="M962" s="45">
        <v>43082000</v>
      </c>
      <c r="N962" s="45">
        <v>40461000</v>
      </c>
      <c r="O962" s="45">
        <v>37931000</v>
      </c>
      <c r="P962" s="45">
        <v>35849000000</v>
      </c>
      <c r="Q962" s="45">
        <v>21026000000</v>
      </c>
      <c r="R962" s="45">
        <v>43412000000</v>
      </c>
      <c r="S962" s="45">
        <v>14915000000</v>
      </c>
      <c r="T962" s="45">
        <v>167896660000</v>
      </c>
      <c r="U962" s="1">
        <v>19.083645360618299</v>
      </c>
      <c r="V962" s="8">
        <v>4</v>
      </c>
      <c r="W962" s="1"/>
      <c r="X962" s="11">
        <f t="shared" si="403"/>
        <v>0</v>
      </c>
      <c r="Y962" s="5">
        <f t="shared" ref="Y962:Y1025" si="404">IF(V962&gt;6,1,0)</f>
        <v>0</v>
      </c>
      <c r="Z962" s="5"/>
      <c r="AA962" s="5">
        <f t="shared" ref="AA962:AA1025" si="405">IF(W962&gt;3.5,1,0)</f>
        <v>0</v>
      </c>
      <c r="AB962" s="5"/>
      <c r="AC962" s="5"/>
      <c r="AD962" s="5"/>
      <c r="AE962" s="17">
        <f t="shared" ref="AE962:AE1025" si="406">SUM(X962:AD962)</f>
        <v>0</v>
      </c>
      <c r="AF962" s="10"/>
      <c r="AG962" s="12">
        <f t="shared" ref="AG962:AG1025" si="407">I962/F962</f>
        <v>0.14826529281335593</v>
      </c>
      <c r="AH962" s="12">
        <f t="shared" ref="AH962:AH1025" si="408">J962/G962</f>
        <v>6.255451245932081E-2</v>
      </c>
      <c r="AI962" s="12">
        <f t="shared" si="401"/>
        <v>5.0232450340154604E-2</v>
      </c>
      <c r="AJ962" s="12">
        <f t="shared" ref="AJ962:AJ1025" si="409">(H962/F962)^(1/17)-1</f>
        <v>5.2633009347466064E-2</v>
      </c>
      <c r="AK962" s="12">
        <f t="shared" ref="AK962:AK1025" si="410">(H962/G962)^(1/6)-1</f>
        <v>5.4612303763473591E-2</v>
      </c>
      <c r="AL962" s="12">
        <f t="shared" ref="AL962:AL1025" si="411">((H962*AI962)/(F962*AG962))^(1/17)-1</f>
        <v>-1.2296295273336977E-2</v>
      </c>
      <c r="AM962" s="12">
        <f t="shared" ref="AM962:AM1025" si="412">((H962*AI962)/(G962*AH962))^(1/6)-1</f>
        <v>1.6749077643141153E-2</v>
      </c>
      <c r="AN962" s="6">
        <f t="shared" ref="AN962:AN1025" si="413">F962/M962</f>
        <v>1423.7036349287405</v>
      </c>
      <c r="AO962" s="6">
        <f t="shared" ref="AO962:AO1025" si="414">G962/N962</f>
        <v>2635.3031314104942</v>
      </c>
      <c r="AP962" s="6">
        <f t="shared" ref="AP962:AP1025" si="415">H962/O962</f>
        <v>3867.4962431784029</v>
      </c>
      <c r="AQ962" s="6">
        <f t="shared" ref="AQ962:AQ1025" si="416">AN962*AG962</f>
        <v>211.0858363121489</v>
      </c>
      <c r="AR962" s="6">
        <f t="shared" ref="AR962:AR1025" si="417">AO962*AH962</f>
        <v>164.85010256790491</v>
      </c>
      <c r="AS962" s="6">
        <f t="shared" ref="AS962:AS1025" si="418">AP962*AI962</f>
        <v>194.27381297619362</v>
      </c>
      <c r="AT962" s="12">
        <f t="shared" ref="AT962:AT1025" si="419">(AP962/AN962)^(1/17)-1</f>
        <v>6.0547239895951455E-2</v>
      </c>
      <c r="AU962" s="12">
        <f t="shared" ref="AU962:AU1025" si="420">(AP962/AO962)^(1/6)-1</f>
        <v>6.6022948004139659E-2</v>
      </c>
      <c r="AV962" s="12">
        <f t="shared" ref="AV962:AV1025" si="421">(AS962/AQ962)^(1/17)-1</f>
        <v>-4.8702362733009652E-3</v>
      </c>
      <c r="AW962" s="12">
        <f t="shared" ref="AW962:AW1025" si="422">(AS962/AR962)^(1/6)-1</f>
        <v>2.7750051143648813E-2</v>
      </c>
      <c r="AX962" s="12">
        <f t="shared" ref="AX962:AX1025" si="423">MIN(AJ962:AM962,AT962:AW962)</f>
        <v>-1.2296295273336977E-2</v>
      </c>
      <c r="AY962" s="6">
        <f t="shared" ref="AY962:AY1025" si="424">MAX(P962,0)+MAX(Q962,0)+MAX(R962,0)-MAX(S962,0)</f>
        <v>85372000000</v>
      </c>
      <c r="AZ962" s="13">
        <f t="shared" ref="AZ962:AZ1025" si="425">IF(AY962&gt;0,(H962*AI962)/AY962,1000%)</f>
        <v>8.6316356650892559E-2</v>
      </c>
      <c r="BA962" s="14">
        <f t="shared" ref="BA962:BA1025" si="426">IF(AI962&gt;0,T962/(H962*AI962),100000)</f>
        <v>22.784185099742164</v>
      </c>
      <c r="BB962" s="6"/>
      <c r="BC962" s="15"/>
      <c r="BD962" s="13">
        <f>_xlfn.PERCENTRANK.EXC($AX961:$AX$1474,AX962)</f>
        <v>0.76500000000000001</v>
      </c>
      <c r="BE962" s="13">
        <f>_xlfn.PERCENTRANK.EXC($AZ961:$AZ$1474,AZ962)</f>
        <v>0.64400000000000002</v>
      </c>
      <c r="BF962" s="13">
        <f>1-_xlfn.PERCENTRANK.EXC($BA961:$BA$1474,BA962)</f>
        <v>0.28600000000000003</v>
      </c>
      <c r="BG962" s="13">
        <v>0</v>
      </c>
      <c r="BH962" s="16">
        <f t="shared" ref="BH962:BH1025" si="427">IF(AE962=0,20%*BD962+20%*BE962+40%*BF962+20%*BG962,0)</f>
        <v>0.39620000000000005</v>
      </c>
    </row>
    <row r="963" spans="1:60" collapsed="1">
      <c r="A963" s="4" t="s">
        <v>1863</v>
      </c>
      <c r="B963" s="4" t="s">
        <v>1864</v>
      </c>
      <c r="C963" s="4" t="s">
        <v>20</v>
      </c>
      <c r="D963" s="4" t="s">
        <v>1696</v>
      </c>
      <c r="E963" s="45">
        <v>123429288600</v>
      </c>
      <c r="F963" s="45">
        <v>65317424000</v>
      </c>
      <c r="G963" s="45">
        <v>95911000000</v>
      </c>
      <c r="H963" s="45">
        <v>167276000000</v>
      </c>
      <c r="I963" s="43">
        <v>5363104000</v>
      </c>
      <c r="J963" s="43">
        <v>4762000000</v>
      </c>
      <c r="K963" s="43">
        <v>6296000000</v>
      </c>
      <c r="L963" s="45">
        <v>9255000000</v>
      </c>
      <c r="M963" s="45">
        <v>17153550</v>
      </c>
      <c r="N963" s="45">
        <v>26174080</v>
      </c>
      <c r="O963" s="45">
        <v>25642290</v>
      </c>
      <c r="P963" s="45">
        <v>39836000000</v>
      </c>
      <c r="Q963" s="45">
        <v>32629000000</v>
      </c>
      <c r="R963" s="45">
        <v>95537000000</v>
      </c>
      <c r="S963" s="45">
        <v>22794000000</v>
      </c>
      <c r="T963" s="45">
        <v>200857355318.427</v>
      </c>
      <c r="U963" s="1">
        <v>12.368289197174301</v>
      </c>
      <c r="V963" s="8">
        <v>3</v>
      </c>
      <c r="W963" s="1">
        <v>3.44722447874357</v>
      </c>
      <c r="X963" s="11">
        <f t="shared" si="403"/>
        <v>0</v>
      </c>
      <c r="Y963" s="5">
        <f t="shared" si="404"/>
        <v>0</v>
      </c>
      <c r="Z963" s="5"/>
      <c r="AA963" s="5">
        <f t="shared" si="405"/>
        <v>0</v>
      </c>
      <c r="AB963" s="5"/>
      <c r="AC963" s="5"/>
      <c r="AD963" s="5"/>
      <c r="AE963" s="11">
        <f t="shared" si="406"/>
        <v>0</v>
      </c>
      <c r="AF963" s="10"/>
      <c r="AG963" s="12">
        <f t="shared" si="407"/>
        <v>8.2108320744553556E-2</v>
      </c>
      <c r="AH963" s="12">
        <f t="shared" si="408"/>
        <v>4.965019653637226E-2</v>
      </c>
      <c r="AI963" s="12">
        <f t="shared" si="401"/>
        <v>5.5327721848920347E-2</v>
      </c>
      <c r="AJ963" s="12">
        <f t="shared" si="409"/>
        <v>5.6875424038460576E-2</v>
      </c>
      <c r="AK963" s="12">
        <f t="shared" si="410"/>
        <v>9.7137019641237554E-2</v>
      </c>
      <c r="AL963" s="12">
        <f t="shared" si="411"/>
        <v>3.2615965650311995E-2</v>
      </c>
      <c r="AM963" s="12">
        <f t="shared" si="412"/>
        <v>0.11711488515743551</v>
      </c>
      <c r="AN963" s="6">
        <f t="shared" si="413"/>
        <v>3807.8079464600623</v>
      </c>
      <c r="AO963" s="6">
        <f t="shared" si="414"/>
        <v>3664.3503802234882</v>
      </c>
      <c r="AP963" s="6">
        <f t="shared" si="415"/>
        <v>6523.4423290587538</v>
      </c>
      <c r="AQ963" s="6">
        <f t="shared" si="416"/>
        <v>312.65271620160263</v>
      </c>
      <c r="AR963" s="6">
        <f t="shared" si="417"/>
        <v>181.93571655622659</v>
      </c>
      <c r="AS963" s="6">
        <f t="shared" si="418"/>
        <v>360.92720267963585</v>
      </c>
      <c r="AT963" s="12">
        <f t="shared" si="419"/>
        <v>3.2174312220070167E-2</v>
      </c>
      <c r="AU963" s="12">
        <f t="shared" si="420"/>
        <v>0.10089687502610722</v>
      </c>
      <c r="AV963" s="12">
        <f t="shared" si="421"/>
        <v>8.4818417480652109E-3</v>
      </c>
      <c r="AW963" s="12">
        <f t="shared" si="422"/>
        <v>0.12094320408322545</v>
      </c>
      <c r="AX963" s="12">
        <f t="shared" si="423"/>
        <v>8.4818417480652109E-3</v>
      </c>
      <c r="AY963" s="6">
        <f t="shared" si="424"/>
        <v>145208000000</v>
      </c>
      <c r="AZ963" s="13">
        <f t="shared" si="425"/>
        <v>6.3736157787449732E-2</v>
      </c>
      <c r="BA963" s="14">
        <f t="shared" si="426"/>
        <v>21.702577560067748</v>
      </c>
      <c r="BB963" s="6"/>
      <c r="BC963" s="15"/>
      <c r="BD963" s="13">
        <f>_xlfn.PERCENTRANK.EXC($AX962:$AX$1474,AX963)</f>
        <v>0.85599999999999998</v>
      </c>
      <c r="BE963" s="13">
        <f>_xlfn.PERCENTRANK.EXC($AZ962:$AZ$1474,AZ963)</f>
        <v>0.503</v>
      </c>
      <c r="BF963" s="13">
        <f>1-_xlfn.PERCENTRANK.EXC($BA962:$BA$1474,BA963)</f>
        <v>0.30000000000000004</v>
      </c>
      <c r="BG963" s="13">
        <v>0</v>
      </c>
      <c r="BH963" s="16">
        <f t="shared" si="427"/>
        <v>0.39180000000000004</v>
      </c>
    </row>
    <row r="964" spans="1:60" collapsed="1">
      <c r="A964" s="4" t="s">
        <v>872</v>
      </c>
      <c r="B964" s="4" t="s">
        <v>873</v>
      </c>
      <c r="C964" s="4" t="s">
        <v>20</v>
      </c>
      <c r="D964" s="4" t="s">
        <v>803</v>
      </c>
      <c r="E964" s="45">
        <v>3537269728785</v>
      </c>
      <c r="F964" s="45">
        <v>3068504000000</v>
      </c>
      <c r="G964" s="45">
        <v>3914018000000</v>
      </c>
      <c r="H964" s="45">
        <v>4202797000000</v>
      </c>
      <c r="I964" s="43">
        <v>84406000000</v>
      </c>
      <c r="J964" s="43">
        <v>73433000000</v>
      </c>
      <c r="K964" s="43">
        <v>54081000000</v>
      </c>
      <c r="L964" s="45">
        <v>193324000000</v>
      </c>
      <c r="M964" s="45">
        <v>335552400</v>
      </c>
      <c r="N964" s="45">
        <v>335777800</v>
      </c>
      <c r="O964" s="45">
        <v>335841000</v>
      </c>
      <c r="P964" s="45">
        <v>1536433000000</v>
      </c>
      <c r="Q964" s="45">
        <v>876878000000</v>
      </c>
      <c r="R964" s="45">
        <v>926108000000</v>
      </c>
      <c r="S964" s="45">
        <v>895286000000</v>
      </c>
      <c r="T964" s="45">
        <v>4900441131159.9902</v>
      </c>
      <c r="U964" s="1">
        <v>16.524454805440701</v>
      </c>
      <c r="V964" s="8">
        <v>3</v>
      </c>
      <c r="W964" s="1">
        <v>3.0153460009825599</v>
      </c>
      <c r="X964" s="11">
        <f t="shared" si="403"/>
        <v>0</v>
      </c>
      <c r="Y964" s="5">
        <f t="shared" si="404"/>
        <v>0</v>
      </c>
      <c r="Z964" s="5"/>
      <c r="AA964" s="5">
        <f t="shared" si="405"/>
        <v>0</v>
      </c>
      <c r="AB964" s="5"/>
      <c r="AC964" s="5"/>
      <c r="AD964" s="5"/>
      <c r="AE964" s="17">
        <f t="shared" si="406"/>
        <v>0</v>
      </c>
      <c r="AF964" s="10"/>
      <c r="AG964" s="12">
        <f t="shared" si="407"/>
        <v>2.7507215242346107E-2</v>
      </c>
      <c r="AH964" s="12">
        <f t="shared" si="408"/>
        <v>1.8761538654140066E-2</v>
      </c>
      <c r="AI964" s="12">
        <f t="shared" si="401"/>
        <v>4.5998890738715194E-2</v>
      </c>
      <c r="AJ964" s="12">
        <f t="shared" si="409"/>
        <v>1.8675787057438775E-2</v>
      </c>
      <c r="AK964" s="12">
        <f t="shared" si="410"/>
        <v>1.1934957981490468E-2</v>
      </c>
      <c r="AL964" s="12">
        <f t="shared" si="411"/>
        <v>4.9956534472268777E-2</v>
      </c>
      <c r="AM964" s="12">
        <f t="shared" si="412"/>
        <v>0.1750754425924328</v>
      </c>
      <c r="AN964" s="6">
        <f t="shared" si="413"/>
        <v>9144.6343402699549</v>
      </c>
      <c r="AO964" s="6">
        <f t="shared" si="414"/>
        <v>11656.571697116367</v>
      </c>
      <c r="AP964" s="6">
        <f t="shared" si="415"/>
        <v>12514.246324897795</v>
      </c>
      <c r="AQ964" s="6">
        <f t="shared" si="416"/>
        <v>251.54342511035534</v>
      </c>
      <c r="AR964" s="6">
        <f t="shared" si="417"/>
        <v>218.69522047020379</v>
      </c>
      <c r="AS964" s="6">
        <f t="shared" si="418"/>
        <v>575.64144937634182</v>
      </c>
      <c r="AT964" s="12">
        <f t="shared" si="419"/>
        <v>1.862427304691594E-2</v>
      </c>
      <c r="AU964" s="12">
        <f t="shared" si="420"/>
        <v>1.1903217115731168E-2</v>
      </c>
      <c r="AV964" s="12">
        <f t="shared" si="421"/>
        <v>4.990343860737001E-2</v>
      </c>
      <c r="AW964" s="12">
        <f t="shared" si="422"/>
        <v>0.17503858457938937</v>
      </c>
      <c r="AX964" s="12">
        <f t="shared" si="423"/>
        <v>1.1903217115731168E-2</v>
      </c>
      <c r="AY964" s="6">
        <f t="shared" si="424"/>
        <v>2444133000000</v>
      </c>
      <c r="AZ964" s="13">
        <f t="shared" si="425"/>
        <v>7.9097168607436666E-2</v>
      </c>
      <c r="BA964" s="14">
        <f t="shared" si="426"/>
        <v>25.348333011731551</v>
      </c>
      <c r="BB964" s="6"/>
      <c r="BC964" s="15"/>
      <c r="BD964" s="13">
        <f>_xlfn.PERCENTRANK.EXC($AX963:$AX$1474,AX964)</f>
        <v>0.86899999999999999</v>
      </c>
      <c r="BE964" s="13">
        <f>_xlfn.PERCENTRANK.EXC($AZ963:$AZ$1474,AZ964)</f>
        <v>0.6</v>
      </c>
      <c r="BF964" s="13">
        <f>1-_xlfn.PERCENTRANK.EXC($BA963:$BA$1474,BA964)</f>
        <v>0.23799999999999999</v>
      </c>
      <c r="BG964" s="13">
        <v>0</v>
      </c>
      <c r="BH964" s="16">
        <f t="shared" si="427"/>
        <v>0.38900000000000001</v>
      </c>
    </row>
    <row r="965" spans="1:60" collapsed="1">
      <c r="A965" s="4" t="s">
        <v>2895</v>
      </c>
      <c r="B965" s="4" t="s">
        <v>2896</v>
      </c>
      <c r="C965" s="4" t="s">
        <v>20</v>
      </c>
      <c r="D965" s="4" t="s">
        <v>2852</v>
      </c>
      <c r="E965" s="45">
        <v>8798274520</v>
      </c>
      <c r="F965" s="45">
        <v>35324950000</v>
      </c>
      <c r="G965" s="45">
        <v>34019000000</v>
      </c>
      <c r="H965" s="45">
        <v>33284000000</v>
      </c>
      <c r="I965" s="43">
        <v>2005506000</v>
      </c>
      <c r="J965" s="43">
        <v>1369000000</v>
      </c>
      <c r="K965" s="43">
        <v>-2202000000</v>
      </c>
      <c r="L965" s="45">
        <v>1067000000</v>
      </c>
      <c r="M965" s="45">
        <v>12701000</v>
      </c>
      <c r="N965" s="45">
        <v>11963000</v>
      </c>
      <c r="O965" s="45">
        <v>11963000</v>
      </c>
      <c r="P965" s="45">
        <v>7729000000</v>
      </c>
      <c r="Q965" s="45">
        <v>6601000000</v>
      </c>
      <c r="R965" s="45">
        <v>12351000000</v>
      </c>
      <c r="S965" s="45">
        <v>4260000000</v>
      </c>
      <c r="T965" s="45">
        <v>17848151798</v>
      </c>
      <c r="U965" s="1">
        <v>6.3658512589917704</v>
      </c>
      <c r="V965" s="8">
        <v>6</v>
      </c>
      <c r="W965" s="1">
        <v>2.9289191820837401</v>
      </c>
      <c r="X965" s="11">
        <f t="shared" si="403"/>
        <v>0</v>
      </c>
      <c r="Y965" s="5">
        <f t="shared" si="404"/>
        <v>0</v>
      </c>
      <c r="Z965" s="5"/>
      <c r="AA965" s="5">
        <f t="shared" si="405"/>
        <v>0</v>
      </c>
      <c r="AB965" s="5"/>
      <c r="AC965" s="5"/>
      <c r="AD965" s="5"/>
      <c r="AE965" s="17">
        <f t="shared" si="406"/>
        <v>0</v>
      </c>
      <c r="AF965" s="10"/>
      <c r="AG965" s="12">
        <f t="shared" si="407"/>
        <v>5.67730739887813E-2</v>
      </c>
      <c r="AH965" s="12">
        <f t="shared" si="408"/>
        <v>4.0242217584291133E-2</v>
      </c>
      <c r="AI965" s="12">
        <f t="shared" si="401"/>
        <v>3.2057445018627569E-2</v>
      </c>
      <c r="AJ965" s="12">
        <f t="shared" si="409"/>
        <v>-3.4946272974623049E-3</v>
      </c>
      <c r="AK965" s="12">
        <f t="shared" si="410"/>
        <v>-3.6337802867292268E-3</v>
      </c>
      <c r="AL965" s="12">
        <f t="shared" si="411"/>
        <v>-3.6439806376452943E-2</v>
      </c>
      <c r="AM965" s="12">
        <f t="shared" si="412"/>
        <v>-4.0687370898214725E-2</v>
      </c>
      <c r="AN965" s="6">
        <f t="shared" si="413"/>
        <v>2781.2731281001497</v>
      </c>
      <c r="AO965" s="6">
        <f t="shared" si="414"/>
        <v>2843.6846944746303</v>
      </c>
      <c r="AP965" s="6">
        <f t="shared" si="415"/>
        <v>2782.2452562066374</v>
      </c>
      <c r="AQ965" s="6">
        <f t="shared" si="416"/>
        <v>157.90142508463902</v>
      </c>
      <c r="AR965" s="6">
        <f t="shared" si="417"/>
        <v>114.43617821616652</v>
      </c>
      <c r="AS965" s="6">
        <f t="shared" si="418"/>
        <v>89.191674329181652</v>
      </c>
      <c r="AT965" s="12">
        <f t="shared" si="419"/>
        <v>2.0556989537734438E-5</v>
      </c>
      <c r="AU965" s="12">
        <f t="shared" si="420"/>
        <v>-3.6337802867292268E-3</v>
      </c>
      <c r="AV965" s="12">
        <f t="shared" si="421"/>
        <v>-3.3040836591655576E-2</v>
      </c>
      <c r="AW965" s="12">
        <f t="shared" si="422"/>
        <v>-4.0687370898214725E-2</v>
      </c>
      <c r="AX965" s="12">
        <f t="shared" si="423"/>
        <v>-4.0687370898214725E-2</v>
      </c>
      <c r="AY965" s="6">
        <f t="shared" si="424"/>
        <v>22421000000</v>
      </c>
      <c r="AZ965" s="13">
        <f t="shared" si="425"/>
        <v>4.7589313589938002E-2</v>
      </c>
      <c r="BA965" s="14">
        <f t="shared" si="426"/>
        <v>16.727414993439549</v>
      </c>
      <c r="BB965" s="6"/>
      <c r="BC965" s="15"/>
      <c r="BD965" s="13">
        <f>_xlfn.PERCENTRANK.EXC($AX964:$AX$1474,AX965)</f>
        <v>0.66200000000000003</v>
      </c>
      <c r="BE965" s="13">
        <f>_xlfn.PERCENTRANK.EXC($AZ964:$AZ$1474,AZ965)</f>
        <v>0.376</v>
      </c>
      <c r="BF965" s="13">
        <f>1-_xlfn.PERCENTRANK.EXC($BA964:$BA$1474,BA965)</f>
        <v>0.44399999999999995</v>
      </c>
      <c r="BG965" s="13">
        <v>0</v>
      </c>
      <c r="BH965" s="16">
        <f t="shared" si="427"/>
        <v>0.38519999999999999</v>
      </c>
    </row>
    <row r="966" spans="1:60" collapsed="1">
      <c r="A966" s="4" t="s">
        <v>2002</v>
      </c>
      <c r="B966" s="4" t="s">
        <v>2003</v>
      </c>
      <c r="C966" s="4" t="s">
        <v>20</v>
      </c>
      <c r="D966" s="4" t="s">
        <v>1977</v>
      </c>
      <c r="E966" s="45">
        <v>21003840000</v>
      </c>
      <c r="F966" s="45">
        <v>22765735000</v>
      </c>
      <c r="G966" s="45">
        <v>55365000000</v>
      </c>
      <c r="H966" s="45">
        <v>51699000000</v>
      </c>
      <c r="I966" s="43">
        <v>3605828000</v>
      </c>
      <c r="J966" s="43">
        <v>3374000000</v>
      </c>
      <c r="K966" s="43">
        <v>-12952000000</v>
      </c>
      <c r="L966" s="45">
        <v>2526000000</v>
      </c>
      <c r="M966" s="45">
        <v>48960000</v>
      </c>
      <c r="N966" s="45">
        <v>48347960</v>
      </c>
      <c r="O966" s="45">
        <v>47700170</v>
      </c>
      <c r="P966" s="45">
        <v>1442000000</v>
      </c>
      <c r="Q966" s="45">
        <v>547000000</v>
      </c>
      <c r="R966" s="45">
        <v>41131000000</v>
      </c>
      <c r="S966" s="45">
        <v>2101000000</v>
      </c>
      <c r="T966" s="45">
        <v>47529880000</v>
      </c>
      <c r="U966" s="1">
        <v>5.4704147699153802</v>
      </c>
      <c r="V966" s="8">
        <v>4</v>
      </c>
      <c r="W966" s="1">
        <v>2.9544434470377001</v>
      </c>
      <c r="X966" s="11">
        <f t="shared" si="403"/>
        <v>0</v>
      </c>
      <c r="Y966" s="5">
        <f t="shared" si="404"/>
        <v>0</v>
      </c>
      <c r="Z966" s="5"/>
      <c r="AA966" s="5">
        <f t="shared" si="405"/>
        <v>0</v>
      </c>
      <c r="AB966" s="5"/>
      <c r="AC966" s="5"/>
      <c r="AD966" s="5"/>
      <c r="AE966" s="5">
        <f t="shared" si="406"/>
        <v>0</v>
      </c>
      <c r="AF966" s="10"/>
      <c r="AG966" s="12">
        <f t="shared" si="407"/>
        <v>0.15838838500052821</v>
      </c>
      <c r="AH966" s="12">
        <f t="shared" si="408"/>
        <v>6.0941027725097081E-2</v>
      </c>
      <c r="AI966" s="12">
        <f t="shared" si="401"/>
        <v>4.885974583647653E-2</v>
      </c>
      <c r="AJ966" s="12">
        <f t="shared" si="409"/>
        <v>4.9428775911641853E-2</v>
      </c>
      <c r="AK966" s="12">
        <f t="shared" si="410"/>
        <v>-1.1353257479513768E-2</v>
      </c>
      <c r="AL966" s="12">
        <f t="shared" si="411"/>
        <v>-2.0718501745479068E-2</v>
      </c>
      <c r="AM966" s="12">
        <f t="shared" si="412"/>
        <v>-4.7098425240527875E-2</v>
      </c>
      <c r="AN966" s="6">
        <f t="shared" si="413"/>
        <v>464.98641748366015</v>
      </c>
      <c r="AO966" s="6">
        <f t="shared" si="414"/>
        <v>1145.1362167090401</v>
      </c>
      <c r="AP966" s="6">
        <f t="shared" si="415"/>
        <v>1083.8326152716018</v>
      </c>
      <c r="AQ966" s="6">
        <f t="shared" si="416"/>
        <v>73.648447712418303</v>
      </c>
      <c r="AR966" s="6">
        <f t="shared" si="417"/>
        <v>69.785777931478393</v>
      </c>
      <c r="AS966" s="6">
        <f t="shared" si="418"/>
        <v>52.95578611145411</v>
      </c>
      <c r="AT966" s="12">
        <f t="shared" si="419"/>
        <v>5.1039258579199442E-2</v>
      </c>
      <c r="AU966" s="12">
        <f t="shared" si="420"/>
        <v>-9.1281034818878615E-3</v>
      </c>
      <c r="AV966" s="12">
        <f t="shared" si="421"/>
        <v>-1.921566904658667E-2</v>
      </c>
      <c r="AW966" s="12">
        <f t="shared" si="422"/>
        <v>-4.4953723136908597E-2</v>
      </c>
      <c r="AX966" s="12">
        <f t="shared" si="423"/>
        <v>-4.7098425240527875E-2</v>
      </c>
      <c r="AY966" s="6">
        <f t="shared" si="424"/>
        <v>41019000000</v>
      </c>
      <c r="AZ966" s="13">
        <f t="shared" si="425"/>
        <v>6.1581218459738171E-2</v>
      </c>
      <c r="BA966" s="14">
        <f t="shared" si="426"/>
        <v>18.816262866191607</v>
      </c>
      <c r="BB966" s="6"/>
      <c r="BC966" s="15"/>
      <c r="BD966" s="13">
        <f>_xlfn.PERCENTRANK.EXC($AX965:$AX$1474,AX966)</f>
        <v>0.63400000000000001</v>
      </c>
      <c r="BE966" s="13">
        <f>_xlfn.PERCENTRANK.EXC($AZ965:$AZ$1474,AZ966)</f>
        <v>0.48699999999999999</v>
      </c>
      <c r="BF966" s="13">
        <f>1-_xlfn.PERCENTRANK.EXC($BA965:$BA$1474,BA966)</f>
        <v>0.38</v>
      </c>
      <c r="BG966" s="13">
        <v>0</v>
      </c>
      <c r="BH966" s="16">
        <f t="shared" si="427"/>
        <v>0.37620000000000003</v>
      </c>
    </row>
    <row r="967" spans="1:60" collapsed="1">
      <c r="A967" s="4" t="s">
        <v>2469</v>
      </c>
      <c r="B967" s="4" t="s">
        <v>2470</v>
      </c>
      <c r="C967" s="4" t="s">
        <v>20</v>
      </c>
      <c r="D967" s="4" t="s">
        <v>2416</v>
      </c>
      <c r="E967" s="45">
        <v>14974960000</v>
      </c>
      <c r="F967" s="45">
        <v>15482146000</v>
      </c>
      <c r="G967" s="45">
        <v>21274867000</v>
      </c>
      <c r="H967" s="45">
        <v>30139013000</v>
      </c>
      <c r="I967" s="43">
        <v>519774000</v>
      </c>
      <c r="J967" s="43">
        <v>652182000</v>
      </c>
      <c r="K967" s="43">
        <v>652879000</v>
      </c>
      <c r="L967" s="45">
        <v>750784000</v>
      </c>
      <c r="M967" s="45">
        <v>10807230</v>
      </c>
      <c r="N967" s="45">
        <v>10562670</v>
      </c>
      <c r="O967" s="45">
        <v>10217780</v>
      </c>
      <c r="P967" s="45">
        <v>2757785000</v>
      </c>
      <c r="Q967" s="45">
        <v>1278247000</v>
      </c>
      <c r="R967" s="45">
        <v>11757629000</v>
      </c>
      <c r="S967" s="45">
        <v>398292000</v>
      </c>
      <c r="T967" s="45">
        <v>16776787000</v>
      </c>
      <c r="U967" s="1">
        <v>21.8081191361591</v>
      </c>
      <c r="V967" s="8">
        <v>6</v>
      </c>
      <c r="W967" s="1">
        <v>0.927088392741936</v>
      </c>
      <c r="X967" s="11">
        <f t="shared" si="403"/>
        <v>0</v>
      </c>
      <c r="Y967" s="5">
        <f t="shared" si="404"/>
        <v>0</v>
      </c>
      <c r="Z967" s="5"/>
      <c r="AA967" s="5">
        <f t="shared" si="405"/>
        <v>0</v>
      </c>
      <c r="AB967" s="5"/>
      <c r="AC967" s="5"/>
      <c r="AD967" s="5"/>
      <c r="AE967" s="5">
        <f t="shared" si="406"/>
        <v>0</v>
      </c>
      <c r="AF967" s="10"/>
      <c r="AG967" s="12">
        <f t="shared" si="407"/>
        <v>3.357247761389151E-2</v>
      </c>
      <c r="AH967" s="12">
        <f t="shared" si="408"/>
        <v>3.0655044753041229E-2</v>
      </c>
      <c r="AI967" s="12">
        <f t="shared" si="401"/>
        <v>2.491070294836795E-2</v>
      </c>
      <c r="AJ967" s="12">
        <f t="shared" si="409"/>
        <v>3.9962122227765962E-2</v>
      </c>
      <c r="AK967" s="12">
        <f t="shared" si="410"/>
        <v>5.9766926993405134E-2</v>
      </c>
      <c r="AL967" s="12">
        <f t="shared" si="411"/>
        <v>2.1866459288947926E-2</v>
      </c>
      <c r="AM967" s="12">
        <f t="shared" si="412"/>
        <v>2.3743207900959407E-2</v>
      </c>
      <c r="AN967" s="6">
        <f t="shared" si="413"/>
        <v>1432.5730089949043</v>
      </c>
      <c r="AO967" s="6">
        <f t="shared" si="414"/>
        <v>2014.1561745278418</v>
      </c>
      <c r="AP967" s="6">
        <f t="shared" si="415"/>
        <v>2949.6635276938828</v>
      </c>
      <c r="AQ967" s="6">
        <f t="shared" si="416"/>
        <v>48.095025274746625</v>
      </c>
      <c r="AR967" s="6">
        <f t="shared" si="417"/>
        <v>61.744047669765315</v>
      </c>
      <c r="AS967" s="6">
        <f t="shared" si="418"/>
        <v>73.47819193601741</v>
      </c>
      <c r="AT967" s="12">
        <f t="shared" si="419"/>
        <v>4.3398807682060836E-2</v>
      </c>
      <c r="AU967" s="12">
        <f t="shared" si="420"/>
        <v>6.564664675005849E-2</v>
      </c>
      <c r="AV967" s="12">
        <f t="shared" si="421"/>
        <v>2.5243345352208735E-2</v>
      </c>
      <c r="AW967" s="12">
        <f t="shared" si="422"/>
        <v>2.9423063548381867E-2</v>
      </c>
      <c r="AX967" s="12">
        <f t="shared" si="423"/>
        <v>2.1866459288947926E-2</v>
      </c>
      <c r="AY967" s="6">
        <f t="shared" si="424"/>
        <v>15395369000</v>
      </c>
      <c r="AZ967" s="13">
        <f t="shared" si="425"/>
        <v>4.8766872687494529E-2</v>
      </c>
      <c r="BA967" s="14">
        <f t="shared" si="426"/>
        <v>22.345690638053021</v>
      </c>
      <c r="BB967" s="6"/>
      <c r="BC967" s="15"/>
      <c r="BD967" s="13">
        <f>_xlfn.PERCENTRANK.EXC($AX966:$AX$1474,AX967)</f>
        <v>0.91100000000000003</v>
      </c>
      <c r="BE967" s="13">
        <f>_xlfn.PERCENTRANK.EXC($AZ966:$AZ$1474,AZ967)</f>
        <v>0.38600000000000001</v>
      </c>
      <c r="BF967" s="13">
        <f>1-_xlfn.PERCENTRANK.EXC($BA966:$BA$1474,BA967)</f>
        <v>0.29100000000000004</v>
      </c>
      <c r="BG967" s="13">
        <v>0</v>
      </c>
      <c r="BH967" s="16">
        <f t="shared" si="427"/>
        <v>0.37580000000000002</v>
      </c>
    </row>
    <row r="968" spans="1:60" collapsed="1">
      <c r="A968" s="4" t="s">
        <v>2187</v>
      </c>
      <c r="B968" s="4" t="s">
        <v>2188</v>
      </c>
      <c r="C968" s="4" t="s">
        <v>20</v>
      </c>
      <c r="D968" s="4" t="s">
        <v>2076</v>
      </c>
      <c r="E968" s="45">
        <v>11688807000</v>
      </c>
      <c r="F968" s="45">
        <v>33415827000</v>
      </c>
      <c r="G968" s="45">
        <v>49952050000</v>
      </c>
      <c r="H968" s="45">
        <v>77710592000</v>
      </c>
      <c r="I968" s="43">
        <v>792704000</v>
      </c>
      <c r="J968" s="43">
        <v>750953000</v>
      </c>
      <c r="K968" s="43">
        <v>1175150000</v>
      </c>
      <c r="L968" s="45">
        <v>618327000</v>
      </c>
      <c r="M968" s="45">
        <v>10833000</v>
      </c>
      <c r="N968" s="45">
        <v>9843000</v>
      </c>
      <c r="O968" s="45">
        <v>9413000</v>
      </c>
      <c r="P968" s="45">
        <v>2537610000</v>
      </c>
      <c r="Q968" s="45">
        <v>2450552000</v>
      </c>
      <c r="R968" s="45">
        <v>10008440000</v>
      </c>
      <c r="S968" s="45">
        <v>4296016000</v>
      </c>
      <c r="T968" s="45">
        <v>12054083000</v>
      </c>
      <c r="U968" s="1">
        <v>13.7131533669414</v>
      </c>
      <c r="V968" s="8"/>
      <c r="W968" s="1">
        <v>0.146497916288165</v>
      </c>
      <c r="X968" s="11">
        <f t="shared" si="403"/>
        <v>0</v>
      </c>
      <c r="Y968" s="5">
        <f t="shared" si="404"/>
        <v>0</v>
      </c>
      <c r="Z968" s="5"/>
      <c r="AA968" s="5">
        <f t="shared" si="405"/>
        <v>0</v>
      </c>
      <c r="AB968" s="5"/>
      <c r="AC968" s="5"/>
      <c r="AD968" s="5"/>
      <c r="AE968" s="17">
        <f t="shared" si="406"/>
        <v>0</v>
      </c>
      <c r="AF968" s="10"/>
      <c r="AG968" s="12">
        <f t="shared" si="407"/>
        <v>2.372241153869991E-2</v>
      </c>
      <c r="AH968" s="12">
        <f t="shared" si="408"/>
        <v>1.5033477104543258E-2</v>
      </c>
      <c r="AI968" s="12">
        <f t="shared" si="401"/>
        <v>7.9567917845742315E-3</v>
      </c>
      <c r="AJ968" s="12">
        <f t="shared" si="409"/>
        <v>5.089777080351543E-2</v>
      </c>
      <c r="AK968" s="12">
        <f t="shared" si="410"/>
        <v>7.6435016353493257E-2</v>
      </c>
      <c r="AL968" s="12">
        <f t="shared" si="411"/>
        <v>-1.4507411600125808E-2</v>
      </c>
      <c r="AM968" s="12">
        <f t="shared" si="412"/>
        <v>-3.1868742017186147E-2</v>
      </c>
      <c r="AN968" s="6">
        <f t="shared" si="413"/>
        <v>3084.6327887011907</v>
      </c>
      <c r="AO968" s="6">
        <f t="shared" si="414"/>
        <v>5074.8806258254599</v>
      </c>
      <c r="AP968" s="6">
        <f t="shared" si="415"/>
        <v>8255.6668437267617</v>
      </c>
      <c r="AQ968" s="6">
        <f t="shared" si="416"/>
        <v>73.17492845933721</v>
      </c>
      <c r="AR968" s="6">
        <f t="shared" si="417"/>
        <v>76.293101696637208</v>
      </c>
      <c r="AS968" s="6">
        <f t="shared" si="418"/>
        <v>65.68862211834697</v>
      </c>
      <c r="AT968" s="12">
        <f t="shared" si="419"/>
        <v>5.9619453348082496E-2</v>
      </c>
      <c r="AU968" s="12">
        <f t="shared" si="420"/>
        <v>8.4478770097091038E-2</v>
      </c>
      <c r="AV968" s="12">
        <f t="shared" si="421"/>
        <v>-6.328544211839815E-3</v>
      </c>
      <c r="AW968" s="12">
        <f t="shared" si="422"/>
        <v>-2.463429747349799E-2</v>
      </c>
      <c r="AX968" s="12">
        <f t="shared" si="423"/>
        <v>-3.1868742017186147E-2</v>
      </c>
      <c r="AY968" s="6">
        <f t="shared" si="424"/>
        <v>10700586000</v>
      </c>
      <c r="AZ968" s="13">
        <f t="shared" si="425"/>
        <v>5.7784405452187382E-2</v>
      </c>
      <c r="BA968" s="14">
        <f t="shared" si="426"/>
        <v>19.494673530348827</v>
      </c>
      <c r="BB968" s="6"/>
      <c r="BC968" s="15"/>
      <c r="BD968" s="13">
        <f>_xlfn.PERCENTRANK.EXC($AX967:$AX$1474,AX968)</f>
        <v>0.69099999999999995</v>
      </c>
      <c r="BE968" s="13">
        <f>_xlfn.PERCENTRANK.EXC($AZ967:$AZ$1474,AZ968)</f>
        <v>0.44900000000000001</v>
      </c>
      <c r="BF968" s="13">
        <f>1-_xlfn.PERCENTRANK.EXC($BA967:$BA$1474,BA968)</f>
        <v>0.36399999999999999</v>
      </c>
      <c r="BG968" s="13">
        <v>0</v>
      </c>
      <c r="BH968" s="16">
        <f t="shared" si="427"/>
        <v>0.37359999999999999</v>
      </c>
    </row>
    <row r="969" spans="1:60" collapsed="1">
      <c r="A969" s="4" t="s">
        <v>1016</v>
      </c>
      <c r="B969" s="4" t="s">
        <v>1017</v>
      </c>
      <c r="C969" s="4" t="s">
        <v>20</v>
      </c>
      <c r="D969" s="4" t="s">
        <v>803</v>
      </c>
      <c r="E969" s="45">
        <v>7419090000</v>
      </c>
      <c r="F969" s="45">
        <v>14295849000</v>
      </c>
      <c r="G969" s="45">
        <v>16654224000</v>
      </c>
      <c r="H969" s="45">
        <v>18826951000</v>
      </c>
      <c r="I969" s="43">
        <v>870336000</v>
      </c>
      <c r="J969" s="43">
        <v>471088000</v>
      </c>
      <c r="K969" s="43">
        <v>462774000</v>
      </c>
      <c r="L969" s="45">
        <v>483322000</v>
      </c>
      <c r="M969" s="45">
        <v>7194820</v>
      </c>
      <c r="N969" s="45">
        <v>7081780</v>
      </c>
      <c r="O969" s="45">
        <v>6977830</v>
      </c>
      <c r="P969" s="45">
        <v>7253045000</v>
      </c>
      <c r="Q969" s="45">
        <v>3951207000</v>
      </c>
      <c r="R969" s="45">
        <v>4857532000</v>
      </c>
      <c r="S969" s="45">
        <v>3313791000</v>
      </c>
      <c r="T969" s="45">
        <v>7783587000.0000095</v>
      </c>
      <c r="U969" s="1">
        <v>9.2254101538381992</v>
      </c>
      <c r="V969" s="8">
        <v>4</v>
      </c>
      <c r="W969" s="1">
        <v>9.984797425328E-2</v>
      </c>
      <c r="X969" s="11">
        <f t="shared" si="403"/>
        <v>0</v>
      </c>
      <c r="Y969" s="5">
        <f t="shared" si="404"/>
        <v>0</v>
      </c>
      <c r="Z969" s="5"/>
      <c r="AA969" s="5">
        <f t="shared" si="405"/>
        <v>0</v>
      </c>
      <c r="AB969" s="5"/>
      <c r="AC969" s="5"/>
      <c r="AD969" s="5"/>
      <c r="AE969" s="5">
        <f t="shared" si="406"/>
        <v>0</v>
      </c>
      <c r="AF969" s="10"/>
      <c r="AG969" s="12">
        <f t="shared" si="407"/>
        <v>6.0880329667723825E-2</v>
      </c>
      <c r="AH969" s="12">
        <f t="shared" si="408"/>
        <v>2.828639749291231E-2</v>
      </c>
      <c r="AI969" s="12">
        <f t="shared" si="401"/>
        <v>2.5671814836082593E-2</v>
      </c>
      <c r="AJ969" s="12">
        <f t="shared" si="409"/>
        <v>1.6327160199709922E-2</v>
      </c>
      <c r="AK969" s="12">
        <f t="shared" si="410"/>
        <v>2.064786577612665E-2</v>
      </c>
      <c r="AL969" s="12">
        <f t="shared" si="411"/>
        <v>-3.4008050991578775E-2</v>
      </c>
      <c r="AM969" s="12">
        <f t="shared" si="412"/>
        <v>4.2821732658049338E-3</v>
      </c>
      <c r="AN969" s="6">
        <f t="shared" si="413"/>
        <v>1986.964093611793</v>
      </c>
      <c r="AO969" s="6">
        <f t="shared" si="414"/>
        <v>2351.7002787434799</v>
      </c>
      <c r="AP969" s="6">
        <f t="shared" si="415"/>
        <v>2698.1097275227398</v>
      </c>
      <c r="AQ969" s="6">
        <f t="shared" si="416"/>
        <v>120.96702905701602</v>
      </c>
      <c r="AR969" s="6">
        <f t="shared" si="417"/>
        <v>66.521128868730756</v>
      </c>
      <c r="AS969" s="6">
        <f t="shared" si="418"/>
        <v>69.265373332397033</v>
      </c>
      <c r="AT969" s="12">
        <f t="shared" si="419"/>
        <v>1.8159594546399704E-2</v>
      </c>
      <c r="AU969" s="12">
        <f t="shared" si="420"/>
        <v>2.3166407156626878E-2</v>
      </c>
      <c r="AV969" s="12">
        <f t="shared" si="421"/>
        <v>-3.226637085617734E-2</v>
      </c>
      <c r="AW969" s="12">
        <f t="shared" si="422"/>
        <v>6.7603308124777328E-3</v>
      </c>
      <c r="AX969" s="12">
        <f t="shared" si="423"/>
        <v>-3.4008050991578775E-2</v>
      </c>
      <c r="AY969" s="6">
        <f t="shared" si="424"/>
        <v>12747993000</v>
      </c>
      <c r="AZ969" s="13">
        <f t="shared" si="425"/>
        <v>3.7913575886023787E-2</v>
      </c>
      <c r="BA969" s="14">
        <f t="shared" si="426"/>
        <v>16.10435072270662</v>
      </c>
      <c r="BB969" s="6"/>
      <c r="BC969" s="15"/>
      <c r="BD969" s="13">
        <f>_xlfn.PERCENTRANK.EXC($AX968:$AX$1474,AX969)</f>
        <v>0.68799999999999994</v>
      </c>
      <c r="BE969" s="13">
        <f>_xlfn.PERCENTRANK.EXC($AZ968:$AZ$1474,AZ969)</f>
        <v>0.26100000000000001</v>
      </c>
      <c r="BF969" s="13">
        <f>1-_xlfn.PERCENTRANK.EXC($BA968:$BA$1474,BA969)</f>
        <v>0.45699999999999996</v>
      </c>
      <c r="BG969" s="13">
        <v>0</v>
      </c>
      <c r="BH969" s="16">
        <f t="shared" si="427"/>
        <v>0.37259999999999999</v>
      </c>
    </row>
    <row r="970" spans="1:60" collapsed="1">
      <c r="A970" s="4" t="s">
        <v>868</v>
      </c>
      <c r="B970" s="4" t="s">
        <v>869</v>
      </c>
      <c r="C970" s="4" t="s">
        <v>20</v>
      </c>
      <c r="D970" s="4" t="s">
        <v>803</v>
      </c>
      <c r="E970" s="45">
        <v>125656010400</v>
      </c>
      <c r="F970" s="45">
        <v>194193000000</v>
      </c>
      <c r="G970" s="45">
        <v>220141000000</v>
      </c>
      <c r="H970" s="45">
        <v>272578000000</v>
      </c>
      <c r="I970" s="43">
        <v>5488000000</v>
      </c>
      <c r="J970" s="43">
        <v>8513000000</v>
      </c>
      <c r="K970" s="43">
        <v>7504000000</v>
      </c>
      <c r="L970" s="45">
        <v>8402000000</v>
      </c>
      <c r="M970" s="45">
        <v>45451600</v>
      </c>
      <c r="N970" s="45">
        <v>45377000</v>
      </c>
      <c r="O970" s="45">
        <v>45368000</v>
      </c>
      <c r="P970" s="45">
        <v>107930000000</v>
      </c>
      <c r="Q970" s="45">
        <v>58738000000</v>
      </c>
      <c r="R970" s="45">
        <v>75788000000</v>
      </c>
      <c r="S970" s="45">
        <v>42968000000</v>
      </c>
      <c r="T970" s="45">
        <v>165479451040</v>
      </c>
      <c r="U970" s="1">
        <v>10.3502608817557</v>
      </c>
      <c r="V970" s="8">
        <v>3</v>
      </c>
      <c r="W970" s="1">
        <v>1.5082842953132201</v>
      </c>
      <c r="X970" s="11">
        <f t="shared" si="403"/>
        <v>0</v>
      </c>
      <c r="Y970" s="5">
        <f t="shared" si="404"/>
        <v>0</v>
      </c>
      <c r="Z970" s="5"/>
      <c r="AA970" s="5">
        <f t="shared" si="405"/>
        <v>0</v>
      </c>
      <c r="AB970" s="5"/>
      <c r="AC970" s="5"/>
      <c r="AD970" s="5"/>
      <c r="AE970" s="5">
        <f t="shared" si="406"/>
        <v>0</v>
      </c>
      <c r="AF970" s="10"/>
      <c r="AG970" s="12">
        <f t="shared" si="407"/>
        <v>2.8260544921804596E-2</v>
      </c>
      <c r="AH970" s="12">
        <f t="shared" si="408"/>
        <v>3.867067016139656E-2</v>
      </c>
      <c r="AI970" s="12">
        <f t="shared" si="401"/>
        <v>3.0824204447901151E-2</v>
      </c>
      <c r="AJ970" s="12">
        <f t="shared" si="409"/>
        <v>2.0145668665564109E-2</v>
      </c>
      <c r="AK970" s="12">
        <f t="shared" si="410"/>
        <v>3.6251035684728317E-2</v>
      </c>
      <c r="AL970" s="12">
        <f t="shared" si="411"/>
        <v>2.536975814744169E-2</v>
      </c>
      <c r="AM970" s="12">
        <f t="shared" si="412"/>
        <v>-2.185048324531258E-3</v>
      </c>
      <c r="AN970" s="6">
        <f t="shared" si="413"/>
        <v>4272.5228594812943</v>
      </c>
      <c r="AO970" s="6">
        <f t="shared" si="414"/>
        <v>4851.3784516384949</v>
      </c>
      <c r="AP970" s="6">
        <f t="shared" si="415"/>
        <v>6008.1555281255514</v>
      </c>
      <c r="AQ970" s="6">
        <f t="shared" si="416"/>
        <v>120.74382419980815</v>
      </c>
      <c r="AR970" s="6">
        <f t="shared" si="417"/>
        <v>187.60605593141898</v>
      </c>
      <c r="AS970" s="6">
        <f t="shared" si="418"/>
        <v>185.1966143537295</v>
      </c>
      <c r="AT970" s="12">
        <f t="shared" si="419"/>
        <v>2.0256151191720084E-2</v>
      </c>
      <c r="AU970" s="12">
        <f t="shared" si="420"/>
        <v>3.6285294371212418E-2</v>
      </c>
      <c r="AV970" s="12">
        <f t="shared" si="421"/>
        <v>2.5480806446330329E-2</v>
      </c>
      <c r="AW970" s="12">
        <f t="shared" si="422"/>
        <v>-2.15206034341342E-3</v>
      </c>
      <c r="AX970" s="12">
        <f t="shared" si="423"/>
        <v>-2.185048324531258E-3</v>
      </c>
      <c r="AY970" s="6">
        <f t="shared" si="424"/>
        <v>199488000000</v>
      </c>
      <c r="AZ970" s="13">
        <f t="shared" si="425"/>
        <v>4.211782162335579E-2</v>
      </c>
      <c r="BA970" s="14">
        <f t="shared" si="426"/>
        <v>19.695245303499167</v>
      </c>
      <c r="BB970" s="6"/>
      <c r="BC970" s="15"/>
      <c r="BD970" s="13">
        <f>_xlfn.PERCENTRANK.EXC($AX969:$AX$1474,AX970)</f>
        <v>0.81200000000000006</v>
      </c>
      <c r="BE970" s="13">
        <f>_xlfn.PERCENTRANK.EXC($AZ969:$AZ$1474,AZ970)</f>
        <v>0.32300000000000001</v>
      </c>
      <c r="BF970" s="13">
        <f>1-_xlfn.PERCENTRANK.EXC($BA969:$BA$1474,BA970)</f>
        <v>0.35599999999999998</v>
      </c>
      <c r="BG970" s="13">
        <v>0</v>
      </c>
      <c r="BH970" s="16">
        <f t="shared" si="427"/>
        <v>0.36940000000000006</v>
      </c>
    </row>
    <row r="971" spans="1:60" collapsed="1">
      <c r="A971" s="4" t="s">
        <v>2836</v>
      </c>
      <c r="B971" s="4" t="s">
        <v>2837</v>
      </c>
      <c r="C971" s="4" t="s">
        <v>20</v>
      </c>
      <c r="D971" s="4" t="s">
        <v>2835</v>
      </c>
      <c r="E971" s="45">
        <v>9406747836990</v>
      </c>
      <c r="F971" s="45">
        <v>11087140000000</v>
      </c>
      <c r="G971" s="45">
        <v>13999200000000</v>
      </c>
      <c r="H971" s="45">
        <v>16907725000000</v>
      </c>
      <c r="I971" s="43">
        <v>851879000000</v>
      </c>
      <c r="J971" s="43">
        <v>789295000000</v>
      </c>
      <c r="K971" s="43">
        <v>675310000000</v>
      </c>
      <c r="L971" s="45">
        <v>688625000000</v>
      </c>
      <c r="M971" s="45">
        <v>5474080430</v>
      </c>
      <c r="N971" s="45">
        <v>5406900350</v>
      </c>
      <c r="O971" s="45">
        <v>5088972230</v>
      </c>
      <c r="P971" s="45">
        <v>2959764000000</v>
      </c>
      <c r="Q971" s="45">
        <v>2167184000000</v>
      </c>
      <c r="R971" s="45">
        <v>7894401000000</v>
      </c>
      <c r="S971" s="45">
        <v>1181893000000</v>
      </c>
      <c r="T971" s="45">
        <v>14002270988545</v>
      </c>
      <c r="U971" s="1">
        <v>8.3526723375313701</v>
      </c>
      <c r="V971" s="8">
        <v>3</v>
      </c>
      <c r="W971" s="1">
        <v>2.4932749372726599</v>
      </c>
      <c r="X971" s="11">
        <f t="shared" si="403"/>
        <v>0</v>
      </c>
      <c r="Y971" s="5">
        <f t="shared" si="404"/>
        <v>0</v>
      </c>
      <c r="Z971" s="5"/>
      <c r="AA971" s="5">
        <f t="shared" si="405"/>
        <v>0</v>
      </c>
      <c r="AB971" s="5"/>
      <c r="AC971" s="5"/>
      <c r="AD971" s="5"/>
      <c r="AE971" s="17">
        <f t="shared" si="406"/>
        <v>0</v>
      </c>
      <c r="AF971" s="10"/>
      <c r="AG971" s="12">
        <f t="shared" si="407"/>
        <v>7.6834873556210173E-2</v>
      </c>
      <c r="AH971" s="12">
        <f t="shared" si="408"/>
        <v>5.638143608206183E-2</v>
      </c>
      <c r="AI971" s="12">
        <f t="shared" si="401"/>
        <v>4.0728424433210265E-2</v>
      </c>
      <c r="AJ971" s="12">
        <f t="shared" si="409"/>
        <v>2.5133278316072927E-2</v>
      </c>
      <c r="AK971" s="12">
        <f t="shared" si="410"/>
        <v>3.1961890766937895E-2</v>
      </c>
      <c r="AL971" s="12">
        <f t="shared" si="411"/>
        <v>-1.2436585631395047E-2</v>
      </c>
      <c r="AM971" s="12">
        <f t="shared" si="412"/>
        <v>-2.2483930328140556E-2</v>
      </c>
      <c r="AN971" s="6">
        <f t="shared" si="413"/>
        <v>2025.3885820234468</v>
      </c>
      <c r="AO971" s="6">
        <f t="shared" si="414"/>
        <v>2589.1359362670701</v>
      </c>
      <c r="AP971" s="6">
        <f t="shared" si="415"/>
        <v>3322.4243002009857</v>
      </c>
      <c r="AQ971" s="6">
        <f t="shared" si="416"/>
        <v>155.62047560196336</v>
      </c>
      <c r="AR971" s="6">
        <f t="shared" si="417"/>
        <v>145.97920229841111</v>
      </c>
      <c r="AS971" s="6">
        <f t="shared" si="418"/>
        <v>135.31710704579734</v>
      </c>
      <c r="AT971" s="12">
        <f t="shared" si="419"/>
        <v>2.9541662018810477E-2</v>
      </c>
      <c r="AU971" s="12">
        <f t="shared" si="420"/>
        <v>4.2437534316685621E-2</v>
      </c>
      <c r="AV971" s="12">
        <f t="shared" si="421"/>
        <v>-8.1897637269557899E-3</v>
      </c>
      <c r="AW971" s="12">
        <f t="shared" si="422"/>
        <v>-1.2560976775638277E-2</v>
      </c>
      <c r="AX971" s="12">
        <f t="shared" si="423"/>
        <v>-2.2483930328140556E-2</v>
      </c>
      <c r="AY971" s="6">
        <f t="shared" si="424"/>
        <v>11839456000000</v>
      </c>
      <c r="AZ971" s="13">
        <f t="shared" si="425"/>
        <v>5.8163567650405562E-2</v>
      </c>
      <c r="BA971" s="14">
        <f t="shared" si="426"/>
        <v>20.333666347496823</v>
      </c>
      <c r="BB971" s="6"/>
      <c r="BC971" s="15"/>
      <c r="BD971" s="13">
        <f>_xlfn.PERCENTRANK.EXC($AX970:$AX$1474,AX971)</f>
        <v>0.72099999999999997</v>
      </c>
      <c r="BE971" s="13">
        <f>_xlfn.PERCENTRANK.EXC($AZ970:$AZ$1474,AZ971)</f>
        <v>0.44800000000000001</v>
      </c>
      <c r="BF971" s="13">
        <f>1-_xlfn.PERCENTRANK.EXC($BA970:$BA$1474,BA971)</f>
        <v>0.33599999999999997</v>
      </c>
      <c r="BG971" s="13">
        <v>0</v>
      </c>
      <c r="BH971" s="16">
        <f t="shared" si="427"/>
        <v>0.36819999999999997</v>
      </c>
    </row>
    <row r="972" spans="1:60" collapsed="1">
      <c r="A972" s="4" t="s">
        <v>952</v>
      </c>
      <c r="B972" s="4" t="s">
        <v>953</v>
      </c>
      <c r="C972" s="4" t="s">
        <v>20</v>
      </c>
      <c r="D972" s="4" t="s">
        <v>803</v>
      </c>
      <c r="E972" s="45">
        <v>4431432704000</v>
      </c>
      <c r="F972" s="45">
        <v>1878398000000</v>
      </c>
      <c r="G972" s="45">
        <v>1675148000000</v>
      </c>
      <c r="H972" s="45">
        <v>3379891000000</v>
      </c>
      <c r="I972" s="43">
        <v>80069000000</v>
      </c>
      <c r="J972" s="43">
        <v>127345000000</v>
      </c>
      <c r="K972" s="43">
        <v>118159000000</v>
      </c>
      <c r="L972" s="45">
        <v>169904000000</v>
      </c>
      <c r="M972" s="45">
        <v>313191120</v>
      </c>
      <c r="N972" s="45">
        <v>312272000</v>
      </c>
      <c r="O972" s="45">
        <v>310479000</v>
      </c>
      <c r="P972" s="45">
        <v>1425019000000</v>
      </c>
      <c r="Q972" s="45">
        <v>524385000000</v>
      </c>
      <c r="R972" s="45">
        <v>1237540000000</v>
      </c>
      <c r="S972" s="45">
        <v>637007000000</v>
      </c>
      <c r="T972" s="45">
        <v>5388984249600</v>
      </c>
      <c r="U972" s="1">
        <v>16.139911621355001</v>
      </c>
      <c r="V972" s="8">
        <v>2</v>
      </c>
      <c r="W972" s="1">
        <v>2.0283186694983</v>
      </c>
      <c r="X972" s="11">
        <f t="shared" si="403"/>
        <v>0</v>
      </c>
      <c r="Y972" s="5">
        <f t="shared" si="404"/>
        <v>0</v>
      </c>
      <c r="Z972" s="5"/>
      <c r="AA972" s="5">
        <f t="shared" si="405"/>
        <v>0</v>
      </c>
      <c r="AB972" s="5"/>
      <c r="AC972" s="5"/>
      <c r="AD972" s="5"/>
      <c r="AE972" s="17">
        <f t="shared" si="406"/>
        <v>0</v>
      </c>
      <c r="AF972" s="10"/>
      <c r="AG972" s="12">
        <f t="shared" si="407"/>
        <v>4.262621659520506E-2</v>
      </c>
      <c r="AH972" s="12">
        <f t="shared" si="408"/>
        <v>7.6020148667461027E-2</v>
      </c>
      <c r="AI972" s="12">
        <f t="shared" si="401"/>
        <v>5.0269076724663603E-2</v>
      </c>
      <c r="AJ972" s="12">
        <f t="shared" si="409"/>
        <v>3.5158301372749001E-2</v>
      </c>
      <c r="AK972" s="12">
        <f t="shared" si="410"/>
        <v>0.12410855217744654</v>
      </c>
      <c r="AL972" s="12">
        <f t="shared" si="411"/>
        <v>4.5249462458797574E-2</v>
      </c>
      <c r="AM972" s="12">
        <f t="shared" si="412"/>
        <v>4.9228996585007234E-2</v>
      </c>
      <c r="AN972" s="6">
        <f t="shared" si="413"/>
        <v>5997.6093830501959</v>
      </c>
      <c r="AO972" s="6">
        <f t="shared" si="414"/>
        <v>5364.3874570886919</v>
      </c>
      <c r="AP972" s="6">
        <f t="shared" si="415"/>
        <v>10886.053485098832</v>
      </c>
      <c r="AQ972" s="6">
        <f t="shared" si="416"/>
        <v>255.65539661533185</v>
      </c>
      <c r="AR972" s="6">
        <f t="shared" si="417"/>
        <v>407.80153199774554</v>
      </c>
      <c r="AS972" s="6">
        <f t="shared" si="418"/>
        <v>547.23185787122475</v>
      </c>
      <c r="AT972" s="12">
        <f t="shared" si="419"/>
        <v>3.5688032684278115E-2</v>
      </c>
      <c r="AU972" s="12">
        <f t="shared" si="420"/>
        <v>0.12518790261281176</v>
      </c>
      <c r="AV972" s="12">
        <f t="shared" si="421"/>
        <v>4.5784357815275012E-2</v>
      </c>
      <c r="AW972" s="12">
        <f t="shared" si="422"/>
        <v>5.0236448909845688E-2</v>
      </c>
      <c r="AX972" s="12">
        <f t="shared" si="423"/>
        <v>3.5158301372749001E-2</v>
      </c>
      <c r="AY972" s="6">
        <f t="shared" si="424"/>
        <v>2549937000000</v>
      </c>
      <c r="AZ972" s="13">
        <f t="shared" si="425"/>
        <v>6.6630665777232922E-2</v>
      </c>
      <c r="BA972" s="14">
        <f t="shared" si="426"/>
        <v>31.717818589321027</v>
      </c>
      <c r="BB972" s="6"/>
      <c r="BC972" s="15"/>
      <c r="BD972" s="13">
        <f>_xlfn.PERCENTRANK.EXC($AX971:$AX$1474,AX972)</f>
        <v>0.95599999999999996</v>
      </c>
      <c r="BE972" s="13">
        <f>_xlfn.PERCENTRANK.EXC($AZ971:$AZ$1474,AZ972)</f>
        <v>0.52200000000000002</v>
      </c>
      <c r="BF972" s="13">
        <f>1-_xlfn.PERCENTRANK.EXC($BA971:$BA$1474,BA972)</f>
        <v>0.18100000000000005</v>
      </c>
      <c r="BG972" s="13">
        <v>0</v>
      </c>
      <c r="BH972" s="16">
        <f t="shared" si="427"/>
        <v>0.36800000000000005</v>
      </c>
    </row>
    <row r="973" spans="1:60" collapsed="1">
      <c r="A973" s="4" t="s">
        <v>1749</v>
      </c>
      <c r="B973" s="4" t="s">
        <v>1750</v>
      </c>
      <c r="C973" s="4" t="s">
        <v>20</v>
      </c>
      <c r="D973" s="4" t="s">
        <v>1696</v>
      </c>
      <c r="E973" s="45">
        <v>37692825000</v>
      </c>
      <c r="F973" s="45">
        <v>25359490000</v>
      </c>
      <c r="G973" s="45">
        <v>21586001000</v>
      </c>
      <c r="H973" s="45">
        <v>28172589000</v>
      </c>
      <c r="I973" s="43">
        <v>2723066000</v>
      </c>
      <c r="J973" s="43">
        <v>1278236000</v>
      </c>
      <c r="K973" s="43">
        <v>1678139000</v>
      </c>
      <c r="L973" s="45">
        <v>1591845000</v>
      </c>
      <c r="M973" s="45">
        <v>30620680</v>
      </c>
      <c r="N973" s="45">
        <v>24711090</v>
      </c>
      <c r="O973" s="45">
        <v>22729910</v>
      </c>
      <c r="P973" s="45">
        <v>5010345000</v>
      </c>
      <c r="Q973" s="45">
        <v>4554835000</v>
      </c>
      <c r="R973" s="45">
        <v>15984666000</v>
      </c>
      <c r="S973" s="45">
        <v>1666125000</v>
      </c>
      <c r="T973" s="45">
        <v>33822047000</v>
      </c>
      <c r="U973" s="1">
        <v>20.189989049261602</v>
      </c>
      <c r="V973" s="8">
        <v>3</v>
      </c>
      <c r="W973" s="1"/>
      <c r="X973" s="11">
        <f t="shared" si="403"/>
        <v>0</v>
      </c>
      <c r="Y973" s="5">
        <f t="shared" si="404"/>
        <v>0</v>
      </c>
      <c r="Z973" s="5"/>
      <c r="AA973" s="5">
        <f t="shared" si="405"/>
        <v>0</v>
      </c>
      <c r="AB973" s="5"/>
      <c r="AC973" s="5"/>
      <c r="AD973" s="5"/>
      <c r="AE973" s="5">
        <f t="shared" si="406"/>
        <v>0</v>
      </c>
      <c r="AF973" s="10"/>
      <c r="AG973" s="12">
        <f t="shared" si="407"/>
        <v>0.10737857898561839</v>
      </c>
      <c r="AH973" s="12">
        <f t="shared" si="408"/>
        <v>5.9215970572780018E-2</v>
      </c>
      <c r="AI973" s="12">
        <f t="shared" si="401"/>
        <v>5.6503326691061298E-2</v>
      </c>
      <c r="AJ973" s="12">
        <f t="shared" si="409"/>
        <v>6.2072127465444549E-3</v>
      </c>
      <c r="AK973" s="12">
        <f t="shared" si="410"/>
        <v>4.5383789010122744E-2</v>
      </c>
      <c r="AL973" s="12">
        <f t="shared" si="411"/>
        <v>-3.1086829336323674E-2</v>
      </c>
      <c r="AM973" s="12">
        <f t="shared" si="412"/>
        <v>3.7245649963142835E-2</v>
      </c>
      <c r="AN973" s="6">
        <f t="shared" si="413"/>
        <v>828.1818039311994</v>
      </c>
      <c r="AO973" s="6">
        <f t="shared" si="414"/>
        <v>873.53495940486641</v>
      </c>
      <c r="AP973" s="6">
        <f t="shared" si="415"/>
        <v>1239.4500902115319</v>
      </c>
      <c r="AQ973" s="6">
        <f t="shared" si="416"/>
        <v>88.928985247878217</v>
      </c>
      <c r="AR973" s="6">
        <f t="shared" si="417"/>
        <v>51.727220450413157</v>
      </c>
      <c r="AS973" s="6">
        <f t="shared" si="418"/>
        <v>70.033053364487586</v>
      </c>
      <c r="AT973" s="12">
        <f t="shared" si="419"/>
        <v>2.4000568130773337E-2</v>
      </c>
      <c r="AU973" s="12">
        <f t="shared" si="420"/>
        <v>6.00461966664112E-2</v>
      </c>
      <c r="AV973" s="12">
        <f t="shared" si="421"/>
        <v>-1.3952966486126095E-2</v>
      </c>
      <c r="AW973" s="12">
        <f t="shared" si="422"/>
        <v>5.179391321282667E-2</v>
      </c>
      <c r="AX973" s="12">
        <f t="shared" si="423"/>
        <v>-3.1086829336323674E-2</v>
      </c>
      <c r="AY973" s="6">
        <f t="shared" si="424"/>
        <v>23883721000</v>
      </c>
      <c r="AZ973" s="13">
        <f t="shared" si="425"/>
        <v>6.6649790457692926E-2</v>
      </c>
      <c r="BA973" s="14">
        <f t="shared" si="426"/>
        <v>21.247073050454034</v>
      </c>
      <c r="BB973" s="6"/>
      <c r="BC973" s="15"/>
      <c r="BD973" s="13">
        <f>_xlfn.PERCENTRANK.EXC($AX972:$AX$1474,AX973)</f>
        <v>0.69799999999999995</v>
      </c>
      <c r="BE973" s="13">
        <f>_xlfn.PERCENTRANK.EXC($AZ972:$AZ$1474,AZ973)</f>
        <v>0.52300000000000002</v>
      </c>
      <c r="BF973" s="13">
        <f>1-_xlfn.PERCENTRANK.EXC($BA972:$BA$1474,BA973)</f>
        <v>0.30600000000000005</v>
      </c>
      <c r="BG973" s="13">
        <v>0</v>
      </c>
      <c r="BH973" s="16">
        <f t="shared" si="427"/>
        <v>0.36660000000000004</v>
      </c>
    </row>
    <row r="974" spans="1:60" collapsed="1">
      <c r="A974" s="4" t="s">
        <v>687</v>
      </c>
      <c r="B974" s="4" t="s">
        <v>688</v>
      </c>
      <c r="C974" s="4" t="s">
        <v>20</v>
      </c>
      <c r="D974" s="4" t="s">
        <v>638</v>
      </c>
      <c r="E974" s="45">
        <v>4395441880</v>
      </c>
      <c r="F974" s="45">
        <v>7866585000</v>
      </c>
      <c r="G974" s="45">
        <v>3315736000</v>
      </c>
      <c r="H974" s="45">
        <v>4871036000</v>
      </c>
      <c r="I974" s="43">
        <v>515840000</v>
      </c>
      <c r="J974" s="43">
        <v>52995000</v>
      </c>
      <c r="K974" s="43">
        <v>127966000</v>
      </c>
      <c r="L974" s="45">
        <v>252948000</v>
      </c>
      <c r="M974" s="45">
        <v>2331010</v>
      </c>
      <c r="N974" s="45">
        <v>2319570</v>
      </c>
      <c r="O974" s="45">
        <v>2318340</v>
      </c>
      <c r="P974" s="45">
        <v>1328732000</v>
      </c>
      <c r="Q974" s="45">
        <v>1890100000</v>
      </c>
      <c r="R974" s="45">
        <v>1408841000</v>
      </c>
      <c r="S974" s="45">
        <v>567550000</v>
      </c>
      <c r="T974" s="45">
        <v>5148781880</v>
      </c>
      <c r="U974" s="1"/>
      <c r="V974" s="8">
        <v>6</v>
      </c>
      <c r="W974" s="1">
        <v>2.3834065749801501</v>
      </c>
      <c r="X974" s="11">
        <f t="shared" si="403"/>
        <v>0</v>
      </c>
      <c r="Y974" s="5">
        <f t="shared" si="404"/>
        <v>0</v>
      </c>
      <c r="Z974" s="5"/>
      <c r="AA974" s="5">
        <f t="shared" si="405"/>
        <v>0</v>
      </c>
      <c r="AB974" s="5"/>
      <c r="AC974" s="5"/>
      <c r="AD974" s="5"/>
      <c r="AE974" s="11">
        <f t="shared" si="406"/>
        <v>0</v>
      </c>
      <c r="AF974" s="10"/>
      <c r="AG974" s="12">
        <f t="shared" si="407"/>
        <v>6.5573562098420093E-2</v>
      </c>
      <c r="AH974" s="12">
        <f t="shared" si="408"/>
        <v>1.5982876803219557E-2</v>
      </c>
      <c r="AI974" s="12">
        <f t="shared" ref="AI974:AI1037" si="428">L974/H974</f>
        <v>5.1928994160585142E-2</v>
      </c>
      <c r="AJ974" s="12">
        <f t="shared" si="409"/>
        <v>-2.7801367494055151E-2</v>
      </c>
      <c r="AK974" s="12">
        <f t="shared" si="410"/>
        <v>6.6203815745877748E-2</v>
      </c>
      <c r="AL974" s="12">
        <f t="shared" si="411"/>
        <v>-4.1051967151374491E-2</v>
      </c>
      <c r="AM974" s="12">
        <f t="shared" si="412"/>
        <v>0.29757576500571981</v>
      </c>
      <c r="AN974" s="6">
        <f t="shared" si="413"/>
        <v>3374.7538620597938</v>
      </c>
      <c r="AO974" s="6">
        <f t="shared" si="414"/>
        <v>1429.4614950184732</v>
      </c>
      <c r="AP974" s="6">
        <f t="shared" si="415"/>
        <v>2101.0878473390444</v>
      </c>
      <c r="AQ974" s="6">
        <f t="shared" si="416"/>
        <v>221.29463194066093</v>
      </c>
      <c r="AR974" s="6">
        <f t="shared" si="417"/>
        <v>22.846906969826303</v>
      </c>
      <c r="AS974" s="6">
        <f t="shared" si="418"/>
        <v>109.10737855534565</v>
      </c>
      <c r="AT974" s="12">
        <f t="shared" si="419"/>
        <v>-2.7489628486097928E-2</v>
      </c>
      <c r="AU974" s="12">
        <f t="shared" si="420"/>
        <v>6.6298074344564029E-2</v>
      </c>
      <c r="AV974" s="12">
        <f t="shared" si="421"/>
        <v>-4.0744476996124934E-2</v>
      </c>
      <c r="AW974" s="12">
        <f t="shared" si="422"/>
        <v>0.29769047822611205</v>
      </c>
      <c r="AX974" s="12">
        <f t="shared" si="423"/>
        <v>-4.1051967151374491E-2</v>
      </c>
      <c r="AY974" s="6">
        <f t="shared" si="424"/>
        <v>4060123000</v>
      </c>
      <c r="AZ974" s="13">
        <f t="shared" si="425"/>
        <v>6.2300575622955268E-2</v>
      </c>
      <c r="BA974" s="14">
        <f t="shared" si="426"/>
        <v>20.355100178692854</v>
      </c>
      <c r="BB974" s="6"/>
      <c r="BC974" s="15"/>
      <c r="BD974" s="13">
        <f>_xlfn.PERCENTRANK.EXC($AX973:$AX$1474,AX974)</f>
        <v>0.66900000000000004</v>
      </c>
      <c r="BE974" s="13">
        <f>_xlfn.PERCENTRANK.EXC($AZ973:$AZ$1474,AZ974)</f>
        <v>0.48699999999999999</v>
      </c>
      <c r="BF974" s="13">
        <f>1-_xlfn.PERCENTRANK.EXC($BA973:$BA$1474,BA974)</f>
        <v>0.33299999999999996</v>
      </c>
      <c r="BG974" s="13">
        <v>0</v>
      </c>
      <c r="BH974" s="16">
        <f t="shared" si="427"/>
        <v>0.3644</v>
      </c>
    </row>
    <row r="975" spans="1:60" collapsed="1">
      <c r="A975" s="4" t="s">
        <v>2646</v>
      </c>
      <c r="B975" s="4" t="s">
        <v>2647</v>
      </c>
      <c r="C975" s="4" t="s">
        <v>20</v>
      </c>
      <c r="D975" s="4" t="s">
        <v>2543</v>
      </c>
      <c r="E975" s="45">
        <v>73052439125</v>
      </c>
      <c r="F975" s="45">
        <v>113876000000</v>
      </c>
      <c r="G975" s="45">
        <v>136764000000</v>
      </c>
      <c r="H975" s="45">
        <v>186792000000</v>
      </c>
      <c r="I975" s="43">
        <v>6162000000</v>
      </c>
      <c r="J975" s="43">
        <v>7086000000</v>
      </c>
      <c r="K975" s="43">
        <v>6289000000</v>
      </c>
      <c r="L975" s="45">
        <v>5948000000</v>
      </c>
      <c r="M975" s="45">
        <v>20095800</v>
      </c>
      <c r="N975" s="45">
        <v>19797000</v>
      </c>
      <c r="O975" s="45">
        <v>19632000</v>
      </c>
      <c r="P975" s="45">
        <v>41751000000</v>
      </c>
      <c r="Q975" s="45">
        <v>55595000000</v>
      </c>
      <c r="R975" s="45">
        <v>60984000000</v>
      </c>
      <c r="S975" s="45">
        <v>17878000000</v>
      </c>
      <c r="T975" s="45">
        <v>108915963095</v>
      </c>
      <c r="U975" s="1">
        <v>16.563791924506699</v>
      </c>
      <c r="V975" s="8">
        <v>3</v>
      </c>
      <c r="W975" s="1">
        <v>3.23028511490417</v>
      </c>
      <c r="X975" s="11">
        <f t="shared" si="403"/>
        <v>0</v>
      </c>
      <c r="Y975" s="5">
        <f t="shared" si="404"/>
        <v>0</v>
      </c>
      <c r="Z975" s="5"/>
      <c r="AA975" s="5">
        <f t="shared" si="405"/>
        <v>0</v>
      </c>
      <c r="AB975" s="5"/>
      <c r="AC975" s="5"/>
      <c r="AD975" s="5"/>
      <c r="AE975" s="5">
        <f t="shared" si="406"/>
        <v>0</v>
      </c>
      <c r="AF975" s="10"/>
      <c r="AG975" s="12">
        <f t="shared" si="407"/>
        <v>5.4111489690540589E-2</v>
      </c>
      <c r="AH975" s="12">
        <f t="shared" si="408"/>
        <v>5.1811880319382296E-2</v>
      </c>
      <c r="AI975" s="12">
        <f t="shared" si="428"/>
        <v>3.1842905477750656E-2</v>
      </c>
      <c r="AJ975" s="12">
        <f t="shared" si="409"/>
        <v>2.9538779813309546E-2</v>
      </c>
      <c r="AK975" s="12">
        <f t="shared" si="410"/>
        <v>5.3329901592850781E-2</v>
      </c>
      <c r="AL975" s="12">
        <f t="shared" si="411"/>
        <v>-2.0770382924965025E-3</v>
      </c>
      <c r="AM975" s="12">
        <f t="shared" si="412"/>
        <v>-2.8756104941635829E-2</v>
      </c>
      <c r="AN975" s="6">
        <f t="shared" si="413"/>
        <v>5666.656714338319</v>
      </c>
      <c r="AO975" s="6">
        <f t="shared" si="414"/>
        <v>6908.3194423397481</v>
      </c>
      <c r="AP975" s="6">
        <f t="shared" si="415"/>
        <v>9514.6699266503674</v>
      </c>
      <c r="AQ975" s="6">
        <f t="shared" si="416"/>
        <v>306.63123637775055</v>
      </c>
      <c r="AR975" s="6">
        <f t="shared" si="417"/>
        <v>357.93302015456885</v>
      </c>
      <c r="AS975" s="6">
        <f t="shared" si="418"/>
        <v>302.97473512632445</v>
      </c>
      <c r="AT975" s="12">
        <f t="shared" si="419"/>
        <v>3.0953850178040199E-2</v>
      </c>
      <c r="AU975" s="12">
        <f t="shared" si="420"/>
        <v>5.4800238346585095E-2</v>
      </c>
      <c r="AV975" s="12">
        <f t="shared" si="421"/>
        <v>-7.0542292735942258E-4</v>
      </c>
      <c r="AW975" s="12">
        <f t="shared" si="422"/>
        <v>-2.7400351541314705E-2</v>
      </c>
      <c r="AX975" s="12">
        <f t="shared" si="423"/>
        <v>-2.8756104941635829E-2</v>
      </c>
      <c r="AY975" s="6">
        <f t="shared" si="424"/>
        <v>140452000000</v>
      </c>
      <c r="AZ975" s="13">
        <f t="shared" si="425"/>
        <v>4.2348987554467012E-2</v>
      </c>
      <c r="BA975" s="14">
        <f t="shared" si="426"/>
        <v>18.311358960154671</v>
      </c>
      <c r="BB975" s="6"/>
      <c r="BC975" s="15"/>
      <c r="BD975" s="13">
        <f>_xlfn.PERCENTRANK.EXC($AX974:$AX$1474,AX975)</f>
        <v>0.70699999999999996</v>
      </c>
      <c r="BE975" s="13">
        <f>_xlfn.PERCENTRANK.EXC($AZ974:$AZ$1474,AZ975)</f>
        <v>0.32600000000000001</v>
      </c>
      <c r="BF975" s="13">
        <f>1-_xlfn.PERCENTRANK.EXC($BA974:$BA$1474,BA975)</f>
        <v>0.39100000000000001</v>
      </c>
      <c r="BG975" s="13">
        <v>0</v>
      </c>
      <c r="BH975" s="16">
        <f t="shared" si="427"/>
        <v>0.36299999999999999</v>
      </c>
    </row>
    <row r="976" spans="1:60" collapsed="1">
      <c r="A976" s="4" t="s">
        <v>966</v>
      </c>
      <c r="B976" s="4" t="s">
        <v>967</v>
      </c>
      <c r="C976" s="4" t="s">
        <v>20</v>
      </c>
      <c r="D976" s="4" t="s">
        <v>803</v>
      </c>
      <c r="E976" s="45">
        <v>166687288306</v>
      </c>
      <c r="F976" s="45">
        <v>65870389000</v>
      </c>
      <c r="G976" s="45">
        <v>270969000000</v>
      </c>
      <c r="H976" s="45">
        <v>615421000000</v>
      </c>
      <c r="I976" s="43">
        <v>3711117000</v>
      </c>
      <c r="J976" s="43">
        <v>10387000000</v>
      </c>
      <c r="K976" s="43">
        <v>-1183000000</v>
      </c>
      <c r="L976" s="45">
        <v>14085000000</v>
      </c>
      <c r="M976" s="45">
        <v>40113000</v>
      </c>
      <c r="N976" s="45">
        <v>106410000</v>
      </c>
      <c r="O976" s="45">
        <v>106657000</v>
      </c>
      <c r="P976" s="45">
        <v>115016000000</v>
      </c>
      <c r="Q976" s="45">
        <v>108291000000</v>
      </c>
      <c r="R976" s="45">
        <v>148933000000</v>
      </c>
      <c r="S976" s="45">
        <v>86255000000</v>
      </c>
      <c r="T976" s="45">
        <v>347495716332</v>
      </c>
      <c r="U976" s="1"/>
      <c r="V976" s="8">
        <v>2</v>
      </c>
      <c r="W976" s="1">
        <v>2.59349687072873</v>
      </c>
      <c r="X976" s="11">
        <f t="shared" si="403"/>
        <v>0</v>
      </c>
      <c r="Y976" s="5">
        <f t="shared" si="404"/>
        <v>0</v>
      </c>
      <c r="Z976" s="5"/>
      <c r="AA976" s="5">
        <f t="shared" si="405"/>
        <v>0</v>
      </c>
      <c r="AB976" s="5"/>
      <c r="AC976" s="5"/>
      <c r="AD976" s="5"/>
      <c r="AE976" s="17">
        <f t="shared" si="406"/>
        <v>0</v>
      </c>
      <c r="AF976" s="10"/>
      <c r="AG976" s="12">
        <f t="shared" si="407"/>
        <v>5.6339685499655998E-2</v>
      </c>
      <c r="AH976" s="12">
        <f t="shared" si="408"/>
        <v>3.8332798216770186E-2</v>
      </c>
      <c r="AI976" s="12">
        <f t="shared" si="428"/>
        <v>2.2886771819616167E-2</v>
      </c>
      <c r="AJ976" s="12">
        <f t="shared" si="409"/>
        <v>0.14047870717289945</v>
      </c>
      <c r="AK976" s="12">
        <f t="shared" si="410"/>
        <v>0.14650367327055913</v>
      </c>
      <c r="AL976" s="12">
        <f t="shared" si="411"/>
        <v>8.1617384928438952E-2</v>
      </c>
      <c r="AM976" s="12">
        <f t="shared" si="412"/>
        <v>5.2069555487880281E-2</v>
      </c>
      <c r="AN976" s="6">
        <f t="shared" si="413"/>
        <v>1642.1207339266573</v>
      </c>
      <c r="AO976" s="6">
        <f t="shared" si="414"/>
        <v>2546.4617987031293</v>
      </c>
      <c r="AP976" s="6">
        <f t="shared" si="415"/>
        <v>5770.0947898403292</v>
      </c>
      <c r="AQ976" s="6">
        <f t="shared" si="416"/>
        <v>92.516565701892162</v>
      </c>
      <c r="AR976" s="6">
        <f t="shared" si="417"/>
        <v>97.613006296400712</v>
      </c>
      <c r="AS976" s="6">
        <f t="shared" si="418"/>
        <v>132.05884283263171</v>
      </c>
      <c r="AT976" s="12">
        <f t="shared" si="419"/>
        <v>7.6724462791404324E-2</v>
      </c>
      <c r="AU976" s="12">
        <f t="shared" si="420"/>
        <v>0.14606072680032867</v>
      </c>
      <c r="AV976" s="12">
        <f t="shared" si="421"/>
        <v>2.115356508480648E-2</v>
      </c>
      <c r="AW976" s="12">
        <f t="shared" si="422"/>
        <v>5.1663093208775157E-2</v>
      </c>
      <c r="AX976" s="12">
        <f t="shared" si="423"/>
        <v>2.115356508480648E-2</v>
      </c>
      <c r="AY976" s="6">
        <f t="shared" si="424"/>
        <v>285985000000</v>
      </c>
      <c r="AZ976" s="13">
        <f t="shared" si="425"/>
        <v>4.9250834833994797E-2</v>
      </c>
      <c r="BA976" s="14">
        <f t="shared" si="426"/>
        <v>24.671332362939292</v>
      </c>
      <c r="BB976" s="6"/>
      <c r="BC976" s="15"/>
      <c r="BD976" s="13">
        <f>_xlfn.PERCENTRANK.EXC($AX975:$AX$1474,AX976)</f>
        <v>0.90800000000000003</v>
      </c>
      <c r="BE976" s="13">
        <f>_xlfn.PERCENTRANK.EXC($AZ975:$AZ$1474,AZ976)</f>
        <v>0.39100000000000001</v>
      </c>
      <c r="BF976" s="13">
        <f>1-_xlfn.PERCENTRANK.EXC($BA975:$BA$1474,BA976)</f>
        <v>0.25</v>
      </c>
      <c r="BG976" s="13">
        <v>0</v>
      </c>
      <c r="BH976" s="16">
        <f t="shared" si="427"/>
        <v>0.35980000000000001</v>
      </c>
    </row>
    <row r="977" spans="1:60" collapsed="1">
      <c r="A977" s="4" t="s">
        <v>2193</v>
      </c>
      <c r="B977" s="4" t="s">
        <v>2194</v>
      </c>
      <c r="C977" s="4" t="s">
        <v>20</v>
      </c>
      <c r="D977" s="4" t="s">
        <v>2076</v>
      </c>
      <c r="E977" s="45">
        <v>9510428700</v>
      </c>
      <c r="F977" s="45">
        <v>31730182000</v>
      </c>
      <c r="G977" s="45">
        <v>56299598000</v>
      </c>
      <c r="H977" s="45">
        <v>64825518000</v>
      </c>
      <c r="I977" s="43">
        <v>494877000</v>
      </c>
      <c r="J977" s="43">
        <v>638573000</v>
      </c>
      <c r="K977" s="43">
        <v>-369544000</v>
      </c>
      <c r="L977" s="45">
        <v>608890000</v>
      </c>
      <c r="M977" s="45">
        <v>7680000</v>
      </c>
      <c r="N977" s="45">
        <v>11843190</v>
      </c>
      <c r="O977" s="45">
        <v>13539710</v>
      </c>
      <c r="P977" s="45">
        <v>5979549000</v>
      </c>
      <c r="Q977" s="45">
        <v>4692947000</v>
      </c>
      <c r="R977" s="45">
        <v>5021162000</v>
      </c>
      <c r="S977" s="45">
        <v>6665257000</v>
      </c>
      <c r="T977" s="45">
        <v>13917056700</v>
      </c>
      <c r="U977" s="1">
        <v>12.1817029677602</v>
      </c>
      <c r="V977" s="8">
        <v>6</v>
      </c>
      <c r="W977" s="1">
        <v>2.6696723968193901</v>
      </c>
      <c r="X977" s="11">
        <f t="shared" si="403"/>
        <v>0</v>
      </c>
      <c r="Y977" s="5">
        <f t="shared" si="404"/>
        <v>0</v>
      </c>
      <c r="Z977" s="5"/>
      <c r="AA977" s="5">
        <f t="shared" si="405"/>
        <v>0</v>
      </c>
      <c r="AB977" s="5"/>
      <c r="AC977" s="5"/>
      <c r="AD977" s="5"/>
      <c r="AE977" s="17">
        <f t="shared" si="406"/>
        <v>0</v>
      </c>
      <c r="AF977" s="10"/>
      <c r="AG977" s="12">
        <f t="shared" si="407"/>
        <v>1.5596412273966787E-2</v>
      </c>
      <c r="AH977" s="12">
        <f t="shared" si="408"/>
        <v>1.1342407809022011E-2</v>
      </c>
      <c r="AI977" s="12">
        <f t="shared" si="428"/>
        <v>9.3927517864184282E-3</v>
      </c>
      <c r="AJ977" s="12">
        <f t="shared" si="409"/>
        <v>4.2920918341947001E-2</v>
      </c>
      <c r="AK977" s="12">
        <f t="shared" si="410"/>
        <v>2.3780335906731453E-2</v>
      </c>
      <c r="AL977" s="12">
        <f t="shared" si="411"/>
        <v>1.2270458956239461E-2</v>
      </c>
      <c r="AM977" s="12">
        <f t="shared" si="412"/>
        <v>-7.901678304388815E-3</v>
      </c>
      <c r="AN977" s="6">
        <f t="shared" si="413"/>
        <v>4131.5341145833336</v>
      </c>
      <c r="AO977" s="6">
        <f t="shared" si="414"/>
        <v>4753.7528317961633</v>
      </c>
      <c r="AP977" s="6">
        <f t="shared" si="415"/>
        <v>4787.806976663459</v>
      </c>
      <c r="AQ977" s="6">
        <f t="shared" si="416"/>
        <v>64.437109375000006</v>
      </c>
      <c r="AR977" s="6">
        <f t="shared" si="417"/>
        <v>53.919003241525303</v>
      </c>
      <c r="AS977" s="6">
        <f t="shared" si="418"/>
        <v>44.970682533082318</v>
      </c>
      <c r="AT977" s="12">
        <f t="shared" si="419"/>
        <v>8.7096916510065459E-3</v>
      </c>
      <c r="AU977" s="12">
        <f t="shared" si="420"/>
        <v>1.1903907775887568E-3</v>
      </c>
      <c r="AV977" s="12">
        <f t="shared" si="421"/>
        <v>-2.0935332139552565E-2</v>
      </c>
      <c r="AW977" s="12">
        <f t="shared" si="422"/>
        <v>-2.9792552609929412E-2</v>
      </c>
      <c r="AX977" s="12">
        <f t="shared" si="423"/>
        <v>-2.9792552609929412E-2</v>
      </c>
      <c r="AY977" s="6">
        <f t="shared" si="424"/>
        <v>9028401000</v>
      </c>
      <c r="AZ977" s="13">
        <f t="shared" si="425"/>
        <v>6.7441621168576812E-2</v>
      </c>
      <c r="BA977" s="14">
        <f t="shared" si="426"/>
        <v>22.856438272922858</v>
      </c>
      <c r="BB977" s="6"/>
      <c r="BC977" s="15"/>
      <c r="BD977" s="13">
        <f>_xlfn.PERCENTRANK.EXC($AX976:$AX$1474,AX977)</f>
        <v>0.70399999999999996</v>
      </c>
      <c r="BE977" s="13">
        <f>_xlfn.PERCENTRANK.EXC($AZ976:$AZ$1474,AZ977)</f>
        <v>0.52600000000000002</v>
      </c>
      <c r="BF977" s="13">
        <f>1-_xlfn.PERCENTRANK.EXC($BA976:$BA$1474,BA977)</f>
        <v>0.28200000000000003</v>
      </c>
      <c r="BG977" s="13">
        <v>0</v>
      </c>
      <c r="BH977" s="16">
        <f t="shared" si="427"/>
        <v>0.35880000000000001</v>
      </c>
    </row>
    <row r="978" spans="1:60" collapsed="1">
      <c r="A978" s="4" t="s">
        <v>1299</v>
      </c>
      <c r="B978" s="4" t="s">
        <v>1300</v>
      </c>
      <c r="C978" s="4" t="s">
        <v>20</v>
      </c>
      <c r="D978" s="4" t="s">
        <v>1292</v>
      </c>
      <c r="E978" s="45">
        <v>28700000000</v>
      </c>
      <c r="F978" s="45">
        <v>75705496000</v>
      </c>
      <c r="G978" s="45">
        <v>160896000000</v>
      </c>
      <c r="H978" s="45">
        <v>121338000000</v>
      </c>
      <c r="I978" s="43">
        <v>4585184000</v>
      </c>
      <c r="J978" s="43">
        <v>2680000000</v>
      </c>
      <c r="K978" s="43">
        <v>-2871000000</v>
      </c>
      <c r="L978" s="45">
        <v>1981000000</v>
      </c>
      <c r="M978" s="45">
        <v>24105430</v>
      </c>
      <c r="N978" s="45">
        <v>26438400</v>
      </c>
      <c r="O978" s="45">
        <v>22188150</v>
      </c>
      <c r="P978" s="45">
        <v>26114000000</v>
      </c>
      <c r="Q978" s="45">
        <v>29861000000</v>
      </c>
      <c r="R978" s="45">
        <v>15030000000</v>
      </c>
      <c r="S978" s="45">
        <v>9380000000</v>
      </c>
      <c r="T978" s="45">
        <v>30890000000</v>
      </c>
      <c r="U978" s="1">
        <v>10.903727127239099</v>
      </c>
      <c r="V978" s="8">
        <v>3</v>
      </c>
      <c r="W978" s="1"/>
      <c r="X978" s="11">
        <f t="shared" si="403"/>
        <v>0</v>
      </c>
      <c r="Y978" s="5">
        <f t="shared" si="404"/>
        <v>0</v>
      </c>
      <c r="Z978" s="5"/>
      <c r="AA978" s="5">
        <f t="shared" si="405"/>
        <v>0</v>
      </c>
      <c r="AB978" s="5"/>
      <c r="AC978" s="5"/>
      <c r="AD978" s="5"/>
      <c r="AE978" s="5">
        <f t="shared" si="406"/>
        <v>0</v>
      </c>
      <c r="AF978" s="10"/>
      <c r="AG978" s="12">
        <f t="shared" si="407"/>
        <v>6.0566065111045571E-2</v>
      </c>
      <c r="AH978" s="12">
        <f t="shared" si="408"/>
        <v>1.6656722354813046E-2</v>
      </c>
      <c r="AI978" s="12">
        <f t="shared" si="428"/>
        <v>1.6326295142494521E-2</v>
      </c>
      <c r="AJ978" s="12">
        <f t="shared" si="409"/>
        <v>2.8137364490932404E-2</v>
      </c>
      <c r="AK978" s="12">
        <f t="shared" si="410"/>
        <v>-4.5940931031972276E-2</v>
      </c>
      <c r="AL978" s="12">
        <f t="shared" si="411"/>
        <v>-4.8167666974537671E-2</v>
      </c>
      <c r="AM978" s="12">
        <f t="shared" si="412"/>
        <v>-4.9121677132714203E-2</v>
      </c>
      <c r="AN978" s="6">
        <f t="shared" si="413"/>
        <v>3140.5992757648382</v>
      </c>
      <c r="AO978" s="6">
        <f t="shared" si="414"/>
        <v>6085.693536673929</v>
      </c>
      <c r="AP978" s="6">
        <f t="shared" si="415"/>
        <v>5468.5947228588229</v>
      </c>
      <c r="AQ978" s="6">
        <f t="shared" si="416"/>
        <v>190.21374022367576</v>
      </c>
      <c r="AR978" s="6">
        <f t="shared" si="417"/>
        <v>101.3677075768579</v>
      </c>
      <c r="AS978" s="6">
        <f t="shared" si="418"/>
        <v>89.281891460081169</v>
      </c>
      <c r="AT978" s="12">
        <f t="shared" si="419"/>
        <v>3.3161999921857532E-2</v>
      </c>
      <c r="AU978" s="12">
        <f t="shared" si="420"/>
        <v>-1.766200189609346E-2</v>
      </c>
      <c r="AV978" s="12">
        <f t="shared" si="421"/>
        <v>-4.3515943741827656E-2</v>
      </c>
      <c r="AW978" s="12">
        <f t="shared" si="422"/>
        <v>-2.0937027372722739E-2</v>
      </c>
      <c r="AX978" s="12">
        <f t="shared" si="423"/>
        <v>-4.9121677132714203E-2</v>
      </c>
      <c r="AY978" s="6">
        <f t="shared" si="424"/>
        <v>61625000000</v>
      </c>
      <c r="AZ978" s="13">
        <f t="shared" si="425"/>
        <v>3.2146044624746455E-2</v>
      </c>
      <c r="BA978" s="14">
        <f t="shared" si="426"/>
        <v>15.59313478041393</v>
      </c>
      <c r="BB978" s="6"/>
      <c r="BC978" s="15"/>
      <c r="BD978" s="13">
        <f>_xlfn.PERCENTRANK.EXC($AX977:$AX$1474,AX978)</f>
        <v>0.63700000000000001</v>
      </c>
      <c r="BE978" s="13">
        <f>_xlfn.PERCENTRANK.EXC($AZ977:$AZ$1474,AZ978)</f>
        <v>0.214</v>
      </c>
      <c r="BF978" s="13">
        <f>1-_xlfn.PERCENTRANK.EXC($BA977:$BA$1474,BA978)</f>
        <v>0.46899999999999997</v>
      </c>
      <c r="BG978" s="13">
        <v>0</v>
      </c>
      <c r="BH978" s="16">
        <f t="shared" si="427"/>
        <v>0.35780000000000001</v>
      </c>
    </row>
    <row r="979" spans="1:60" collapsed="1">
      <c r="A979" s="4" t="s">
        <v>1022</v>
      </c>
      <c r="B979" s="4" t="s">
        <v>1023</v>
      </c>
      <c r="C979" s="4" t="s">
        <v>20</v>
      </c>
      <c r="D979" s="4" t="s">
        <v>803</v>
      </c>
      <c r="E979" s="45">
        <v>21965056344</v>
      </c>
      <c r="F979" s="45">
        <v>34686309000</v>
      </c>
      <c r="G979" s="45">
        <v>44591244000</v>
      </c>
      <c r="H979" s="45">
        <v>60717786000</v>
      </c>
      <c r="I979" s="43">
        <v>1832007000</v>
      </c>
      <c r="J979" s="43">
        <v>2850531000</v>
      </c>
      <c r="K979" s="43">
        <v>2458750000</v>
      </c>
      <c r="L979" s="45">
        <v>2122834000</v>
      </c>
      <c r="M979" s="45">
        <v>19484930</v>
      </c>
      <c r="N979" s="45">
        <v>20510850</v>
      </c>
      <c r="O979" s="45">
        <v>19532320</v>
      </c>
      <c r="P979" s="45">
        <v>15804319000</v>
      </c>
      <c r="Q979" s="45">
        <v>18426263000</v>
      </c>
      <c r="R979" s="45">
        <v>16071388000</v>
      </c>
      <c r="S979" s="45">
        <v>9750233000</v>
      </c>
      <c r="T979" s="45">
        <v>41190687018</v>
      </c>
      <c r="U979" s="1">
        <v>9.2981990378013197</v>
      </c>
      <c r="V979" s="8">
        <v>2</v>
      </c>
      <c r="W979" s="1">
        <v>3.2696109447232198</v>
      </c>
      <c r="X979" s="11">
        <f t="shared" si="403"/>
        <v>0</v>
      </c>
      <c r="Y979" s="5">
        <f t="shared" si="404"/>
        <v>0</v>
      </c>
      <c r="Z979" s="5"/>
      <c r="AA979" s="5">
        <f t="shared" si="405"/>
        <v>0</v>
      </c>
      <c r="AB979" s="5"/>
      <c r="AC979" s="5"/>
      <c r="AD979" s="5"/>
      <c r="AE979" s="17">
        <f t="shared" si="406"/>
        <v>0</v>
      </c>
      <c r="AF979" s="10"/>
      <c r="AG979" s="12">
        <f t="shared" si="407"/>
        <v>5.2816429675466479E-2</v>
      </c>
      <c r="AH979" s="12">
        <f t="shared" si="408"/>
        <v>6.3925801217835504E-2</v>
      </c>
      <c r="AI979" s="12">
        <f t="shared" si="428"/>
        <v>3.4962309067066447E-2</v>
      </c>
      <c r="AJ979" s="12">
        <f t="shared" si="409"/>
        <v>3.3483154805583393E-2</v>
      </c>
      <c r="AK979" s="12">
        <f t="shared" si="410"/>
        <v>5.2796396544847468E-2</v>
      </c>
      <c r="AL979" s="12">
        <f t="shared" si="411"/>
        <v>8.7047206607555605E-3</v>
      </c>
      <c r="AM979" s="12">
        <f t="shared" si="412"/>
        <v>-4.7938409818875427E-2</v>
      </c>
      <c r="AN979" s="6">
        <f t="shared" si="413"/>
        <v>1780.1608217222233</v>
      </c>
      <c r="AO979" s="6">
        <f t="shared" si="414"/>
        <v>2174.031987947842</v>
      </c>
      <c r="AP979" s="6">
        <f t="shared" si="415"/>
        <v>3108.5803427345036</v>
      </c>
      <c r="AQ979" s="6">
        <f t="shared" si="416"/>
        <v>94.021738851512424</v>
      </c>
      <c r="AR979" s="6">
        <f t="shared" si="417"/>
        <v>138.9767367027695</v>
      </c>
      <c r="AS979" s="6">
        <f t="shared" si="418"/>
        <v>108.68314670249106</v>
      </c>
      <c r="AT979" s="12">
        <f t="shared" si="419"/>
        <v>3.3335487716453338E-2</v>
      </c>
      <c r="AU979" s="12">
        <f t="shared" si="420"/>
        <v>6.1408825508303844E-2</v>
      </c>
      <c r="AV979" s="12">
        <f t="shared" si="421"/>
        <v>8.5605939866060243E-3</v>
      </c>
      <c r="AW979" s="12">
        <f t="shared" si="422"/>
        <v>-4.0150044621976799E-2</v>
      </c>
      <c r="AX979" s="12">
        <f t="shared" si="423"/>
        <v>-4.7938409818875427E-2</v>
      </c>
      <c r="AY979" s="6">
        <f t="shared" si="424"/>
        <v>40551737000</v>
      </c>
      <c r="AZ979" s="13">
        <f t="shared" si="425"/>
        <v>5.2348781015225075E-2</v>
      </c>
      <c r="BA979" s="14">
        <f t="shared" si="426"/>
        <v>19.403630721007858</v>
      </c>
      <c r="BB979" s="6"/>
      <c r="BC979" s="15"/>
      <c r="BD979" s="13">
        <f>_xlfn.PERCENTRANK.EXC($AX978:$AX$1474,AX979)</f>
        <v>0.64400000000000002</v>
      </c>
      <c r="BE979" s="13">
        <f>_xlfn.PERCENTRANK.EXC($AZ978:$AZ$1474,AZ979)</f>
        <v>0.41499999999999998</v>
      </c>
      <c r="BF979" s="13">
        <f>1-_xlfn.PERCENTRANK.EXC($BA978:$BA$1474,BA979)</f>
        <v>0.36199999999999999</v>
      </c>
      <c r="BG979" s="13">
        <v>0</v>
      </c>
      <c r="BH979" s="16">
        <f t="shared" si="427"/>
        <v>0.35660000000000003</v>
      </c>
    </row>
    <row r="980" spans="1:60" collapsed="1">
      <c r="A980" s="4" t="s">
        <v>1378</v>
      </c>
      <c r="B980" s="4" t="s">
        <v>1379</v>
      </c>
      <c r="C980" s="4" t="s">
        <v>122</v>
      </c>
      <c r="D980" s="4" t="s">
        <v>1375</v>
      </c>
      <c r="E980" s="45">
        <v>34741907200</v>
      </c>
      <c r="F980" s="45">
        <v>64398961000</v>
      </c>
      <c r="G980" s="45">
        <v>65642000000</v>
      </c>
      <c r="H980" s="45">
        <v>59056000000</v>
      </c>
      <c r="I980" s="43">
        <v>2130316000</v>
      </c>
      <c r="J980" s="43">
        <v>626000000</v>
      </c>
      <c r="K980" s="43">
        <v>-2296000000</v>
      </c>
      <c r="L980" s="45">
        <v>1565000000</v>
      </c>
      <c r="M980" s="45">
        <v>29410480</v>
      </c>
      <c r="N980" s="45">
        <v>29407610</v>
      </c>
      <c r="O980" s="45">
        <v>30861580</v>
      </c>
      <c r="P980" s="45">
        <v>1106000000</v>
      </c>
      <c r="Q980" s="45">
        <v>1745000000</v>
      </c>
      <c r="R980" s="45">
        <v>18848000000</v>
      </c>
      <c r="S980" s="45">
        <v>1825000000</v>
      </c>
      <c r="T980" s="45">
        <v>41982771000</v>
      </c>
      <c r="U980" s="1">
        <v>11.3692712171983</v>
      </c>
      <c r="V980" s="8"/>
      <c r="W980" s="1">
        <v>1.5687140963323001</v>
      </c>
      <c r="X980" s="11">
        <f t="shared" si="403"/>
        <v>0</v>
      </c>
      <c r="Y980" s="5">
        <f t="shared" si="404"/>
        <v>0</v>
      </c>
      <c r="Z980" s="5"/>
      <c r="AA980" s="5">
        <f t="shared" si="405"/>
        <v>0</v>
      </c>
      <c r="AB980" s="5"/>
      <c r="AC980" s="5"/>
      <c r="AD980" s="5"/>
      <c r="AE980" s="17">
        <f t="shared" si="406"/>
        <v>0</v>
      </c>
      <c r="AF980" s="10"/>
      <c r="AG980" s="12">
        <f t="shared" si="407"/>
        <v>3.3079974690896019E-2</v>
      </c>
      <c r="AH980" s="12">
        <f t="shared" si="408"/>
        <v>9.5365771914323154E-3</v>
      </c>
      <c r="AI980" s="12">
        <f t="shared" si="428"/>
        <v>2.6500270929287455E-2</v>
      </c>
      <c r="AJ980" s="12">
        <f t="shared" si="409"/>
        <v>-5.0818290727064896E-3</v>
      </c>
      <c r="AK980" s="12">
        <f t="shared" si="410"/>
        <v>-1.7467245730988123E-2</v>
      </c>
      <c r="AL980" s="12">
        <f t="shared" si="411"/>
        <v>-1.7976720597425833E-2</v>
      </c>
      <c r="AM980" s="12">
        <f t="shared" si="412"/>
        <v>0.16499305075071291</v>
      </c>
      <c r="AN980" s="6">
        <f t="shared" si="413"/>
        <v>2189.6603183627062</v>
      </c>
      <c r="AO980" s="6">
        <f t="shared" si="414"/>
        <v>2232.143312564333</v>
      </c>
      <c r="AP980" s="6">
        <f t="shared" si="415"/>
        <v>1913.5766866116383</v>
      </c>
      <c r="AQ980" s="6">
        <f t="shared" si="416"/>
        <v>72.433907913097642</v>
      </c>
      <c r="AR980" s="6">
        <f t="shared" si="417"/>
        <v>21.28700700260919</v>
      </c>
      <c r="AS980" s="6">
        <f t="shared" si="418"/>
        <v>50.710300639176609</v>
      </c>
      <c r="AT980" s="12">
        <f t="shared" si="419"/>
        <v>-7.8964417850007074E-3</v>
      </c>
      <c r="AU980" s="12">
        <f t="shared" si="420"/>
        <v>-2.5338152757682031E-2</v>
      </c>
      <c r="AV980" s="12">
        <f t="shared" si="421"/>
        <v>-2.0754853801485451E-2</v>
      </c>
      <c r="AW980" s="12">
        <f t="shared" si="422"/>
        <v>0.15566048453410342</v>
      </c>
      <c r="AX980" s="12">
        <f t="shared" si="423"/>
        <v>-2.5338152757682031E-2</v>
      </c>
      <c r="AY980" s="6">
        <f t="shared" si="424"/>
        <v>19874000000</v>
      </c>
      <c r="AZ980" s="13">
        <f t="shared" si="425"/>
        <v>7.8746100432726174E-2</v>
      </c>
      <c r="BA980" s="14">
        <f t="shared" si="426"/>
        <v>26.826051757188498</v>
      </c>
      <c r="BB980" s="6"/>
      <c r="BC980" s="15"/>
      <c r="BD980" s="13">
        <f>_xlfn.PERCENTRANK.EXC($AX979:$AX$1474,AX980)</f>
        <v>0.71399999999999997</v>
      </c>
      <c r="BE980" s="13">
        <f>_xlfn.PERCENTRANK.EXC($AZ979:$AZ$1474,AZ980)</f>
        <v>0.58499999999999996</v>
      </c>
      <c r="BF980" s="13">
        <f>1-_xlfn.PERCENTRANK.EXC($BA979:$BA$1474,BA980)</f>
        <v>0.22999999999999998</v>
      </c>
      <c r="BG980" s="13">
        <v>0</v>
      </c>
      <c r="BH980" s="16">
        <f t="shared" si="427"/>
        <v>0.3518</v>
      </c>
    </row>
    <row r="981" spans="1:60" collapsed="1">
      <c r="A981" s="4" t="s">
        <v>693</v>
      </c>
      <c r="B981" s="4" t="s">
        <v>694</v>
      </c>
      <c r="C981" s="4" t="s">
        <v>20</v>
      </c>
      <c r="D981" s="4" t="s">
        <v>638</v>
      </c>
      <c r="E981" s="45">
        <v>69848856510</v>
      </c>
      <c r="F981" s="45">
        <v>285058000000</v>
      </c>
      <c r="G981" s="45">
        <v>208237000000</v>
      </c>
      <c r="H981" s="45">
        <v>334496000000</v>
      </c>
      <c r="I981" s="43">
        <v>7696000000</v>
      </c>
      <c r="J981" s="43">
        <v>5694000000</v>
      </c>
      <c r="K981" s="43">
        <v>-3159000000</v>
      </c>
      <c r="L981" s="45">
        <v>6472000000</v>
      </c>
      <c r="M981" s="45">
        <v>21983300</v>
      </c>
      <c r="N981" s="45">
        <v>23662000</v>
      </c>
      <c r="O981" s="45">
        <v>22860000</v>
      </c>
      <c r="P981" s="45">
        <v>71630000000</v>
      </c>
      <c r="Q981" s="45">
        <v>57234000000</v>
      </c>
      <c r="R981" s="45">
        <v>92662000000</v>
      </c>
      <c r="S981" s="45">
        <v>54469000000</v>
      </c>
      <c r="T981" s="45">
        <v>130344104300</v>
      </c>
      <c r="U981" s="1">
        <v>10.8405969032447</v>
      </c>
      <c r="V981" s="8">
        <v>3</v>
      </c>
      <c r="W981" s="1">
        <v>2.8516295862607302</v>
      </c>
      <c r="X981" s="11">
        <f t="shared" si="403"/>
        <v>0</v>
      </c>
      <c r="Y981" s="5">
        <f t="shared" si="404"/>
        <v>0</v>
      </c>
      <c r="Z981" s="5"/>
      <c r="AA981" s="5">
        <f t="shared" si="405"/>
        <v>0</v>
      </c>
      <c r="AB981" s="5"/>
      <c r="AC981" s="5"/>
      <c r="AD981" s="5"/>
      <c r="AE981" s="5">
        <f t="shared" si="406"/>
        <v>0</v>
      </c>
      <c r="AF981" s="10"/>
      <c r="AG981" s="12">
        <f t="shared" si="407"/>
        <v>2.6998014439166766E-2</v>
      </c>
      <c r="AH981" s="12">
        <f t="shared" si="408"/>
        <v>2.7343843793370053E-2</v>
      </c>
      <c r="AI981" s="12">
        <f t="shared" si="428"/>
        <v>1.9348512388787906E-2</v>
      </c>
      <c r="AJ981" s="12">
        <f t="shared" si="409"/>
        <v>9.4521718491644702E-3</v>
      </c>
      <c r="AK981" s="12">
        <f t="shared" si="410"/>
        <v>8.2194955131357661E-2</v>
      </c>
      <c r="AL981" s="12">
        <f t="shared" si="411"/>
        <v>-1.013741551263192E-2</v>
      </c>
      <c r="AM981" s="12">
        <f t="shared" si="412"/>
        <v>2.1574807055842138E-2</v>
      </c>
      <c r="AN981" s="6">
        <f t="shared" si="413"/>
        <v>12967.024968953705</v>
      </c>
      <c r="AO981" s="6">
        <f t="shared" si="414"/>
        <v>8800.4817851407315</v>
      </c>
      <c r="AP981" s="6">
        <f t="shared" si="415"/>
        <v>14632.370953630796</v>
      </c>
      <c r="AQ981" s="6">
        <f t="shared" si="416"/>
        <v>350.08392734484812</v>
      </c>
      <c r="AR981" s="6">
        <f t="shared" si="417"/>
        <v>240.63899923928659</v>
      </c>
      <c r="AS981" s="6">
        <f t="shared" si="418"/>
        <v>283.11461067366577</v>
      </c>
      <c r="AT981" s="12">
        <f t="shared" si="419"/>
        <v>7.1327689852953569E-3</v>
      </c>
      <c r="AU981" s="12">
        <f t="shared" si="420"/>
        <v>8.8432185756346149E-2</v>
      </c>
      <c r="AV981" s="12">
        <f t="shared" si="421"/>
        <v>-1.2411807680307474E-2</v>
      </c>
      <c r="AW981" s="12">
        <f t="shared" si="422"/>
        <v>2.7462653457336339E-2</v>
      </c>
      <c r="AX981" s="12">
        <f t="shared" si="423"/>
        <v>-1.2411807680307474E-2</v>
      </c>
      <c r="AY981" s="6">
        <f t="shared" si="424"/>
        <v>167057000000</v>
      </c>
      <c r="AZ981" s="13">
        <f t="shared" si="425"/>
        <v>3.8741267950460026E-2</v>
      </c>
      <c r="BA981" s="14">
        <f t="shared" si="426"/>
        <v>20.139694731149568</v>
      </c>
      <c r="BB981" s="6"/>
      <c r="BC981" s="15"/>
      <c r="BD981" s="13">
        <f>_xlfn.PERCENTRANK.EXC($AX980:$AX$1474,AX981)</f>
        <v>0.76600000000000001</v>
      </c>
      <c r="BE981" s="13">
        <f>_xlfn.PERCENTRANK.EXC($AZ980:$AZ$1474,AZ981)</f>
        <v>0.28000000000000003</v>
      </c>
      <c r="BF981" s="13">
        <f>1-_xlfn.PERCENTRANK.EXC($BA980:$BA$1474,BA981)</f>
        <v>0.33699999999999997</v>
      </c>
      <c r="BG981" s="13">
        <v>0</v>
      </c>
      <c r="BH981" s="16">
        <f t="shared" si="427"/>
        <v>0.34399999999999997</v>
      </c>
    </row>
    <row r="982" spans="1:60" collapsed="1">
      <c r="A982" s="4" t="s">
        <v>2131</v>
      </c>
      <c r="B982" s="4" t="s">
        <v>2132</v>
      </c>
      <c r="C982" s="4" t="s">
        <v>20</v>
      </c>
      <c r="D982" s="4" t="s">
        <v>2076</v>
      </c>
      <c r="E982" s="45">
        <v>9326827332.4428806</v>
      </c>
      <c r="F982" s="45">
        <v>26170831000</v>
      </c>
      <c r="G982" s="45">
        <v>27093422000</v>
      </c>
      <c r="H982" s="45">
        <v>21228000000</v>
      </c>
      <c r="I982" s="43">
        <v>270294000</v>
      </c>
      <c r="J982" s="43">
        <v>420831000</v>
      </c>
      <c r="K982" s="43">
        <v>247564000</v>
      </c>
      <c r="L982" s="45">
        <v>597000000</v>
      </c>
      <c r="M982" s="45">
        <v>12894000</v>
      </c>
      <c r="N982" s="45">
        <v>12491000</v>
      </c>
      <c r="O982" s="45">
        <v>11762000</v>
      </c>
      <c r="P982" s="45">
        <v>2652000000</v>
      </c>
      <c r="Q982" s="45">
        <v>1092000000</v>
      </c>
      <c r="R982" s="45">
        <v>8771000000</v>
      </c>
      <c r="S982" s="45">
        <v>2357000000</v>
      </c>
      <c r="T982" s="45">
        <v>14204721120</v>
      </c>
      <c r="U982" s="1">
        <v>11.469208996913</v>
      </c>
      <c r="V982" s="8"/>
      <c r="W982" s="1">
        <v>3.2275725593667501</v>
      </c>
      <c r="X982" s="11">
        <f t="shared" si="403"/>
        <v>0</v>
      </c>
      <c r="Y982" s="5">
        <f t="shared" si="404"/>
        <v>0</v>
      </c>
      <c r="Z982" s="5"/>
      <c r="AA982" s="5">
        <f t="shared" si="405"/>
        <v>0</v>
      </c>
      <c r="AB982" s="5"/>
      <c r="AC982" s="5"/>
      <c r="AD982" s="5"/>
      <c r="AE982" s="5">
        <f t="shared" si="406"/>
        <v>0</v>
      </c>
      <c r="AF982" s="10"/>
      <c r="AG982" s="12">
        <f t="shared" si="407"/>
        <v>1.0328063331271368E-2</v>
      </c>
      <c r="AH982" s="12">
        <f t="shared" si="408"/>
        <v>1.5532589423366307E-2</v>
      </c>
      <c r="AI982" s="12">
        <f t="shared" si="428"/>
        <v>2.8123233465234595E-2</v>
      </c>
      <c r="AJ982" s="12">
        <f t="shared" si="409"/>
        <v>-1.2237703031401814E-2</v>
      </c>
      <c r="AK982" s="12">
        <f t="shared" si="410"/>
        <v>-3.9846057371609289E-2</v>
      </c>
      <c r="AL982" s="12">
        <f t="shared" si="411"/>
        <v>4.7715592758386771E-2</v>
      </c>
      <c r="AM982" s="12">
        <f t="shared" si="412"/>
        <v>6.0012779567268915E-2</v>
      </c>
      <c r="AN982" s="6">
        <f t="shared" si="413"/>
        <v>2029.6906313013806</v>
      </c>
      <c r="AO982" s="6">
        <f t="shared" si="414"/>
        <v>2169.0354655351853</v>
      </c>
      <c r="AP982" s="6">
        <f t="shared" si="415"/>
        <v>1804.7951028736609</v>
      </c>
      <c r="AQ982" s="6">
        <f t="shared" si="416"/>
        <v>20.962773382968823</v>
      </c>
      <c r="AR982" s="6">
        <f t="shared" si="417"/>
        <v>33.690737330878235</v>
      </c>
      <c r="AS982" s="6">
        <f t="shared" si="418"/>
        <v>50.756674035028055</v>
      </c>
      <c r="AT982" s="12">
        <f t="shared" si="419"/>
        <v>-6.8842129669186569E-3</v>
      </c>
      <c r="AU982" s="12">
        <f t="shared" si="420"/>
        <v>-3.0174627763341455E-2</v>
      </c>
      <c r="AV982" s="12">
        <f t="shared" si="421"/>
        <v>5.3394018664548293E-2</v>
      </c>
      <c r="AW982" s="12">
        <f t="shared" si="422"/>
        <v>7.0690066329624157E-2</v>
      </c>
      <c r="AX982" s="12">
        <f t="shared" si="423"/>
        <v>-3.9846057371609289E-2</v>
      </c>
      <c r="AY982" s="6">
        <f t="shared" si="424"/>
        <v>10158000000</v>
      </c>
      <c r="AZ982" s="13">
        <f t="shared" si="425"/>
        <v>5.8771411695215596E-2</v>
      </c>
      <c r="BA982" s="14">
        <f t="shared" si="426"/>
        <v>23.79350271356784</v>
      </c>
      <c r="BB982" s="6"/>
      <c r="BC982" s="15"/>
      <c r="BD982" s="13">
        <f>_xlfn.PERCENTRANK.EXC($AX981:$AX$1474,AX982)</f>
        <v>0.68</v>
      </c>
      <c r="BE982" s="13">
        <f>_xlfn.PERCENTRANK.EXC($AZ981:$AZ$1474,AZ982)</f>
        <v>0.45600000000000002</v>
      </c>
      <c r="BF982" s="13">
        <f>1-_xlfn.PERCENTRANK.EXC($BA981:$BA$1474,BA982)</f>
        <v>0.26900000000000002</v>
      </c>
      <c r="BG982" s="13">
        <v>0</v>
      </c>
      <c r="BH982" s="16">
        <f t="shared" si="427"/>
        <v>0.33480000000000004</v>
      </c>
    </row>
    <row r="983" spans="1:60" collapsed="1">
      <c r="A983" s="4" t="s">
        <v>730</v>
      </c>
      <c r="B983" s="4" t="s">
        <v>731</v>
      </c>
      <c r="C983" s="4" t="s">
        <v>20</v>
      </c>
      <c r="D983" s="4" t="s">
        <v>723</v>
      </c>
      <c r="E983" s="45">
        <v>690654036625</v>
      </c>
      <c r="F983" s="45">
        <v>318700000000</v>
      </c>
      <c r="G983" s="45">
        <v>355363000000</v>
      </c>
      <c r="H983" s="45">
        <v>368130000000</v>
      </c>
      <c r="I983" s="43">
        <v>22747000000</v>
      </c>
      <c r="J983" s="43">
        <v>19058000000</v>
      </c>
      <c r="K983" s="43">
        <v>5627000000</v>
      </c>
      <c r="L983" s="45">
        <v>19381000000</v>
      </c>
      <c r="M983" s="45">
        <v>189787000</v>
      </c>
      <c r="N983" s="45">
        <v>174521000</v>
      </c>
      <c r="O983" s="45">
        <v>168528000</v>
      </c>
      <c r="P983" s="45">
        <v>66320000000</v>
      </c>
      <c r="Q983" s="45">
        <v>20356000000</v>
      </c>
      <c r="R983" s="45">
        <v>260348000000</v>
      </c>
      <c r="S983" s="45">
        <v>42411000000</v>
      </c>
      <c r="T983" s="45">
        <v>672577902600</v>
      </c>
      <c r="U983" s="1">
        <v>17.310563943038002</v>
      </c>
      <c r="V983" s="8">
        <v>2</v>
      </c>
      <c r="W983" s="1"/>
      <c r="X983" s="11">
        <f t="shared" si="403"/>
        <v>0</v>
      </c>
      <c r="Y983" s="5">
        <f t="shared" si="404"/>
        <v>0</v>
      </c>
      <c r="Z983" s="5"/>
      <c r="AA983" s="5">
        <f t="shared" si="405"/>
        <v>0</v>
      </c>
      <c r="AB983" s="5"/>
      <c r="AC983" s="5"/>
      <c r="AD983" s="5"/>
      <c r="AE983" s="11">
        <f t="shared" si="406"/>
        <v>0</v>
      </c>
      <c r="AF983" s="10"/>
      <c r="AG983" s="12">
        <f t="shared" si="407"/>
        <v>7.137433322874176E-2</v>
      </c>
      <c r="AH983" s="12">
        <f t="shared" si="408"/>
        <v>5.3629668817518988E-2</v>
      </c>
      <c r="AI983" s="12">
        <f t="shared" si="428"/>
        <v>5.2647162687094233E-2</v>
      </c>
      <c r="AJ983" s="12">
        <f t="shared" si="409"/>
        <v>8.5175944579469753E-3</v>
      </c>
      <c r="AK983" s="12">
        <f t="shared" si="410"/>
        <v>5.9000595918601295E-3</v>
      </c>
      <c r="AL983" s="12">
        <f t="shared" si="411"/>
        <v>-9.3757745094086298E-3</v>
      </c>
      <c r="AM983" s="12">
        <f t="shared" si="412"/>
        <v>2.8049672117274049E-3</v>
      </c>
      <c r="AN983" s="6">
        <f t="shared" si="413"/>
        <v>1679.2509497489291</v>
      </c>
      <c r="AO983" s="6">
        <f t="shared" si="414"/>
        <v>2036.2191369520001</v>
      </c>
      <c r="AP983" s="6">
        <f t="shared" si="415"/>
        <v>2184.3847906579322</v>
      </c>
      <c r="AQ983" s="6">
        <f t="shared" si="416"/>
        <v>119.85541686206115</v>
      </c>
      <c r="AR983" s="6">
        <f t="shared" si="417"/>
        <v>109.20175795463011</v>
      </c>
      <c r="AS983" s="6">
        <f t="shared" si="418"/>
        <v>115.00166144498243</v>
      </c>
      <c r="AT983" s="12">
        <f t="shared" si="419"/>
        <v>1.5590064696413553E-2</v>
      </c>
      <c r="AU983" s="12">
        <f t="shared" si="420"/>
        <v>1.17753743179978E-2</v>
      </c>
      <c r="AV983" s="12">
        <f t="shared" si="421"/>
        <v>-2.4287857897403731E-3</v>
      </c>
      <c r="AW983" s="12">
        <f t="shared" si="422"/>
        <v>8.6622039571886411E-3</v>
      </c>
      <c r="AX983" s="12">
        <f t="shared" si="423"/>
        <v>-9.3757745094086298E-3</v>
      </c>
      <c r="AY983" s="6">
        <f t="shared" si="424"/>
        <v>304613000000</v>
      </c>
      <c r="AZ983" s="13">
        <f t="shared" si="425"/>
        <v>6.3624993023935289E-2</v>
      </c>
      <c r="BA983" s="14">
        <f t="shared" si="426"/>
        <v>34.702951478251897</v>
      </c>
      <c r="BB983" s="6"/>
      <c r="BC983" s="15"/>
      <c r="BD983" s="13">
        <f>_xlfn.PERCENTRANK.EXC($AX982:$AX$1474,AX983)</f>
        <v>0.78100000000000003</v>
      </c>
      <c r="BE983" s="13">
        <f>_xlfn.PERCENTRANK.EXC($AZ982:$AZ$1474,AZ983)</f>
        <v>0.495</v>
      </c>
      <c r="BF983" s="13">
        <f>1-_xlfn.PERCENTRANK.EXC($BA982:$BA$1474,BA983)</f>
        <v>0.15200000000000002</v>
      </c>
      <c r="BG983" s="13">
        <v>0</v>
      </c>
      <c r="BH983" s="16">
        <f t="shared" si="427"/>
        <v>0.316</v>
      </c>
    </row>
    <row r="984" spans="1:60" collapsed="1">
      <c r="A984" s="4" t="s">
        <v>195</v>
      </c>
      <c r="B984" s="4" t="s">
        <v>196</v>
      </c>
      <c r="C984" s="4" t="s">
        <v>20</v>
      </c>
      <c r="D984" s="4" t="s">
        <v>50</v>
      </c>
      <c r="E984" s="45">
        <v>22687187200</v>
      </c>
      <c r="F984" s="45">
        <v>14526512000</v>
      </c>
      <c r="G984" s="45">
        <v>36763472000</v>
      </c>
      <c r="H984" s="45">
        <v>41894000000</v>
      </c>
      <c r="I984" s="43">
        <v>1810042000</v>
      </c>
      <c r="J984" s="43">
        <v>2411305000</v>
      </c>
      <c r="K984" s="43">
        <v>1463823000</v>
      </c>
      <c r="L984" s="45">
        <v>1943000000</v>
      </c>
      <c r="M984" s="45">
        <v>43816000</v>
      </c>
      <c r="N984" s="45">
        <v>43147000</v>
      </c>
      <c r="O984" s="45">
        <v>46578000</v>
      </c>
      <c r="P984" s="45">
        <v>11129000000</v>
      </c>
      <c r="Q984" s="45">
        <v>8183000000</v>
      </c>
      <c r="R984" s="45">
        <v>30292000000</v>
      </c>
      <c r="S984" s="45">
        <v>7316000000</v>
      </c>
      <c r="T984" s="45">
        <v>44701187200</v>
      </c>
      <c r="U984" s="1">
        <v>12.592120280346601</v>
      </c>
      <c r="V984" s="8">
        <v>3</v>
      </c>
      <c r="W984" s="1">
        <v>2.74001507159005</v>
      </c>
      <c r="X984" s="11">
        <f t="shared" si="403"/>
        <v>0</v>
      </c>
      <c r="Y984" s="5">
        <f t="shared" si="404"/>
        <v>0</v>
      </c>
      <c r="Z984" s="5"/>
      <c r="AA984" s="5">
        <f t="shared" si="405"/>
        <v>0</v>
      </c>
      <c r="AB984" s="5"/>
      <c r="AC984" s="5"/>
      <c r="AD984" s="5"/>
      <c r="AE984" s="5">
        <f t="shared" si="406"/>
        <v>0</v>
      </c>
      <c r="AF984" s="10"/>
      <c r="AG984" s="12">
        <f t="shared" si="407"/>
        <v>0.12460265754091554</v>
      </c>
      <c r="AH984" s="12">
        <f t="shared" si="408"/>
        <v>6.558969729518474E-2</v>
      </c>
      <c r="AI984" s="12">
        <f t="shared" si="428"/>
        <v>4.6378956413806273E-2</v>
      </c>
      <c r="AJ984" s="12">
        <f t="shared" si="409"/>
        <v>6.4285789922817305E-2</v>
      </c>
      <c r="AK984" s="12">
        <f t="shared" si="410"/>
        <v>2.2011740186402173E-2</v>
      </c>
      <c r="AL984" s="12">
        <f t="shared" si="411"/>
        <v>4.1783002080617582E-3</v>
      </c>
      <c r="AM984" s="12">
        <f t="shared" si="412"/>
        <v>-3.5349244024304949E-2</v>
      </c>
      <c r="AN984" s="6">
        <f t="shared" si="413"/>
        <v>331.53441665145152</v>
      </c>
      <c r="AO984" s="6">
        <f t="shared" si="414"/>
        <v>852.05163742554521</v>
      </c>
      <c r="AP984" s="6">
        <f t="shared" si="415"/>
        <v>899.43750268367035</v>
      </c>
      <c r="AQ984" s="6">
        <f t="shared" si="416"/>
        <v>41.310069381048024</v>
      </c>
      <c r="AR984" s="6">
        <f t="shared" si="417"/>
        <v>55.885808978608011</v>
      </c>
      <c r="AS984" s="6">
        <f t="shared" si="418"/>
        <v>41.714972733908709</v>
      </c>
      <c r="AT984" s="12">
        <f t="shared" si="419"/>
        <v>6.0465660962308432E-2</v>
      </c>
      <c r="AU984" s="12">
        <f t="shared" si="420"/>
        <v>9.061212906558147E-3</v>
      </c>
      <c r="AV984" s="12">
        <f t="shared" si="421"/>
        <v>5.7392002892053817E-4</v>
      </c>
      <c r="AW984" s="12">
        <f t="shared" si="422"/>
        <v>-4.7572915670686333E-2</v>
      </c>
      <c r="AX984" s="12">
        <f t="shared" si="423"/>
        <v>-4.7572915670686333E-2</v>
      </c>
      <c r="AY984" s="6">
        <f t="shared" si="424"/>
        <v>42288000000</v>
      </c>
      <c r="AZ984" s="13">
        <f t="shared" si="425"/>
        <v>4.59468407113129E-2</v>
      </c>
      <c r="BA984" s="14">
        <f t="shared" si="426"/>
        <v>23.0062723623263</v>
      </c>
      <c r="BB984" s="6"/>
      <c r="BC984" s="15"/>
      <c r="BD984" s="13">
        <f>_xlfn.PERCENTRANK.EXC($AX983:$AX$1474,AX984)</f>
        <v>0.64900000000000002</v>
      </c>
      <c r="BE984" s="13">
        <f>_xlfn.PERCENTRANK.EXC($AZ983:$AZ$1474,AZ984)</f>
        <v>0.35899999999999999</v>
      </c>
      <c r="BF984" s="13">
        <f>1-_xlfn.PERCENTRANK.EXC($BA983:$BA$1474,BA984)</f>
        <v>0.27800000000000002</v>
      </c>
      <c r="BG984" s="13">
        <v>0</v>
      </c>
      <c r="BH984" s="16">
        <f t="shared" si="427"/>
        <v>0.31280000000000002</v>
      </c>
    </row>
    <row r="985" spans="1:60" collapsed="1">
      <c r="A985" s="4" t="s">
        <v>1524</v>
      </c>
      <c r="B985" s="4" t="s">
        <v>1525</v>
      </c>
      <c r="C985" s="4" t="s">
        <v>20</v>
      </c>
      <c r="D985" s="4" t="s">
        <v>1491</v>
      </c>
      <c r="E985" s="45">
        <v>48613711846</v>
      </c>
      <c r="F985" s="45">
        <v>53678000000</v>
      </c>
      <c r="G985" s="45">
        <v>47938000000</v>
      </c>
      <c r="H985" s="45">
        <v>38913000000</v>
      </c>
      <c r="I985" s="43">
        <v>3041000000</v>
      </c>
      <c r="J985" s="43">
        <v>3294000000</v>
      </c>
      <c r="K985" s="43">
        <v>648000000</v>
      </c>
      <c r="L985" s="45">
        <v>3465000000</v>
      </c>
      <c r="M985" s="45">
        <v>22279800</v>
      </c>
      <c r="N985" s="45">
        <v>22228800</v>
      </c>
      <c r="O985" s="45">
        <v>22218000</v>
      </c>
      <c r="P985" s="45">
        <v>3353000000</v>
      </c>
      <c r="Q985" s="45">
        <v>7096000000</v>
      </c>
      <c r="R985" s="45">
        <v>79361000000</v>
      </c>
      <c r="S985" s="45">
        <v>4752000000</v>
      </c>
      <c r="T985" s="45">
        <v>79097017826</v>
      </c>
      <c r="U985" s="1">
        <v>12.8900234047933</v>
      </c>
      <c r="V985" s="8">
        <v>3</v>
      </c>
      <c r="W985" s="1">
        <v>3.4765625</v>
      </c>
      <c r="X985" s="11">
        <f t="shared" si="403"/>
        <v>0</v>
      </c>
      <c r="Y985" s="5">
        <f t="shared" si="404"/>
        <v>0</v>
      </c>
      <c r="Z985" s="5"/>
      <c r="AA985" s="5">
        <f t="shared" si="405"/>
        <v>0</v>
      </c>
      <c r="AB985" s="5"/>
      <c r="AC985" s="5"/>
      <c r="AD985" s="5"/>
      <c r="AE985" s="17">
        <f t="shared" si="406"/>
        <v>0</v>
      </c>
      <c r="AF985" s="10"/>
      <c r="AG985" s="12">
        <f t="shared" si="407"/>
        <v>5.6652632363351836E-2</v>
      </c>
      <c r="AH985" s="12">
        <f t="shared" si="408"/>
        <v>6.8713755267220164E-2</v>
      </c>
      <c r="AI985" s="12">
        <f t="shared" si="428"/>
        <v>8.9044792228818129E-2</v>
      </c>
      <c r="AJ985" s="12">
        <f t="shared" si="409"/>
        <v>-1.8744151794029218E-2</v>
      </c>
      <c r="AK985" s="12">
        <f t="shared" si="410"/>
        <v>-3.4166050090721933E-2</v>
      </c>
      <c r="AL985" s="12">
        <f t="shared" si="411"/>
        <v>7.7075647003976844E-3</v>
      </c>
      <c r="AM985" s="12">
        <f t="shared" si="412"/>
        <v>8.4706749967218276E-3</v>
      </c>
      <c r="AN985" s="6">
        <f t="shared" si="413"/>
        <v>2409.2675876803205</v>
      </c>
      <c r="AO985" s="6">
        <f t="shared" si="414"/>
        <v>2156.571654790182</v>
      </c>
      <c r="AP985" s="6">
        <f t="shared" si="415"/>
        <v>1751.4177693761815</v>
      </c>
      <c r="AQ985" s="6">
        <f t="shared" si="416"/>
        <v>136.49135090979274</v>
      </c>
      <c r="AR985" s="6">
        <f t="shared" si="417"/>
        <v>148.18613690347658</v>
      </c>
      <c r="AS985" s="6">
        <f t="shared" si="418"/>
        <v>155.95463137996219</v>
      </c>
      <c r="AT985" s="12">
        <f t="shared" si="419"/>
        <v>-1.8583809154843478E-2</v>
      </c>
      <c r="AU985" s="12">
        <f t="shared" si="420"/>
        <v>-3.4087818517177015E-2</v>
      </c>
      <c r="AV985" s="12">
        <f t="shared" si="421"/>
        <v>7.8722296965318961E-3</v>
      </c>
      <c r="AW985" s="12">
        <f t="shared" si="422"/>
        <v>8.5523601018957507E-3</v>
      </c>
      <c r="AX985" s="12">
        <f t="shared" si="423"/>
        <v>-3.4166050090721933E-2</v>
      </c>
      <c r="AY985" s="6">
        <f t="shared" si="424"/>
        <v>85058000000</v>
      </c>
      <c r="AZ985" s="13">
        <f t="shared" si="425"/>
        <v>4.0736908932728258E-2</v>
      </c>
      <c r="BA985" s="14">
        <f t="shared" si="426"/>
        <v>22.827422172005772</v>
      </c>
      <c r="BB985" s="6"/>
      <c r="BC985" s="15"/>
      <c r="BD985" s="13">
        <f>_xlfn.PERCENTRANK.EXC($AX984:$AX$1474,AX985)</f>
        <v>0.69899999999999995</v>
      </c>
      <c r="BE985" s="13">
        <f>_xlfn.PERCENTRANK.EXC($AZ984:$AZ$1474,AZ985)</f>
        <v>0.3</v>
      </c>
      <c r="BF985" s="13">
        <f>1-_xlfn.PERCENTRANK.EXC($BA984:$BA$1474,BA985)</f>
        <v>0.27900000000000003</v>
      </c>
      <c r="BG985" s="13">
        <v>0</v>
      </c>
      <c r="BH985" s="16">
        <f t="shared" si="427"/>
        <v>0.31140000000000001</v>
      </c>
    </row>
    <row r="986" spans="1:60" collapsed="1">
      <c r="A986" s="4" t="s">
        <v>2115</v>
      </c>
      <c r="B986" s="4" t="s">
        <v>2116</v>
      </c>
      <c r="C986" s="4" t="s">
        <v>20</v>
      </c>
      <c r="D986" s="4" t="s">
        <v>2076</v>
      </c>
      <c r="E986" s="45">
        <v>96235217628</v>
      </c>
      <c r="F986" s="45">
        <v>102644244000</v>
      </c>
      <c r="G986" s="45">
        <v>120673473000</v>
      </c>
      <c r="H986" s="45">
        <v>374018000000</v>
      </c>
      <c r="I986" s="43">
        <v>2099338000</v>
      </c>
      <c r="J986" s="43">
        <v>1113807000</v>
      </c>
      <c r="K986" s="43">
        <v>2633770000</v>
      </c>
      <c r="L986" s="45">
        <v>3597000000</v>
      </c>
      <c r="M986" s="45">
        <v>28065000</v>
      </c>
      <c r="N986" s="45">
        <v>29577000</v>
      </c>
      <c r="O986" s="45">
        <v>58397000</v>
      </c>
      <c r="P986" s="45">
        <v>20300000000</v>
      </c>
      <c r="Q986" s="45">
        <v>7120000000</v>
      </c>
      <c r="R986" s="45">
        <v>78742000000</v>
      </c>
      <c r="S986" s="45">
        <v>23154000000</v>
      </c>
      <c r="T986" s="45">
        <v>99532111316</v>
      </c>
      <c r="U986" s="1">
        <v>13.127902691760999</v>
      </c>
      <c r="V986" s="8">
        <v>3</v>
      </c>
      <c r="W986" s="1">
        <v>0.14499195340639101</v>
      </c>
      <c r="X986" s="11">
        <f t="shared" si="403"/>
        <v>0</v>
      </c>
      <c r="Y986" s="5">
        <f t="shared" si="404"/>
        <v>0</v>
      </c>
      <c r="Z986" s="5"/>
      <c r="AA986" s="5">
        <f t="shared" si="405"/>
        <v>0</v>
      </c>
      <c r="AB986" s="5"/>
      <c r="AC986" s="5"/>
      <c r="AD986" s="5"/>
      <c r="AE986" s="17">
        <f t="shared" si="406"/>
        <v>0</v>
      </c>
      <c r="AF986" s="10"/>
      <c r="AG986" s="12">
        <f t="shared" si="407"/>
        <v>2.0452564295763143E-2</v>
      </c>
      <c r="AH986" s="12">
        <f t="shared" si="408"/>
        <v>9.2299241275669592E-3</v>
      </c>
      <c r="AI986" s="12">
        <f t="shared" si="428"/>
        <v>9.6171841996909244E-3</v>
      </c>
      <c r="AJ986" s="12">
        <f t="shared" si="409"/>
        <v>7.9028256844462019E-2</v>
      </c>
      <c r="AK986" s="12">
        <f t="shared" si="410"/>
        <v>0.20748047039241335</v>
      </c>
      <c r="AL986" s="12">
        <f t="shared" si="411"/>
        <v>3.2182180333469645E-2</v>
      </c>
      <c r="AM986" s="12">
        <f t="shared" si="412"/>
        <v>0.21578024539104668</v>
      </c>
      <c r="AN986" s="6">
        <f t="shared" si="413"/>
        <v>3657.375521111705</v>
      </c>
      <c r="AO986" s="6">
        <f t="shared" si="414"/>
        <v>4079.9767724921394</v>
      </c>
      <c r="AP986" s="6">
        <f t="shared" si="415"/>
        <v>6404.746819185917</v>
      </c>
      <c r="AQ986" s="6">
        <f t="shared" si="416"/>
        <v>74.802707999287378</v>
      </c>
      <c r="AR986" s="6">
        <f t="shared" si="417"/>
        <v>37.657876052337969</v>
      </c>
      <c r="AS986" s="6">
        <f t="shared" si="418"/>
        <v>61.595629912495504</v>
      </c>
      <c r="AT986" s="12">
        <f t="shared" si="419"/>
        <v>3.3507592247266738E-2</v>
      </c>
      <c r="AU986" s="12">
        <f t="shared" si="420"/>
        <v>7.8054489900949431E-2</v>
      </c>
      <c r="AV986" s="12">
        <f t="shared" si="421"/>
        <v>-1.1362201879066225E-2</v>
      </c>
      <c r="AW986" s="12">
        <f t="shared" si="422"/>
        <v>8.546463848872432E-2</v>
      </c>
      <c r="AX986" s="12">
        <f t="shared" si="423"/>
        <v>-1.1362201879066225E-2</v>
      </c>
      <c r="AY986" s="6">
        <f t="shared" si="424"/>
        <v>83008000000</v>
      </c>
      <c r="AZ986" s="13">
        <f t="shared" si="425"/>
        <v>4.3333172706245184E-2</v>
      </c>
      <c r="BA986" s="14">
        <f t="shared" si="426"/>
        <v>27.670867755351683</v>
      </c>
      <c r="BB986" s="6"/>
      <c r="BC986" s="15"/>
      <c r="BD986" s="13">
        <f>_xlfn.PERCENTRANK.EXC($AX985:$AX$1474,AX986)</f>
        <v>0.77100000000000002</v>
      </c>
      <c r="BE986" s="13">
        <f>_xlfn.PERCENTRANK.EXC($AZ985:$AZ$1474,AZ986)</f>
        <v>0.33800000000000002</v>
      </c>
      <c r="BF986" s="13">
        <f>1-_xlfn.PERCENTRANK.EXC($BA985:$BA$1474,BA986)</f>
        <v>0.21399999999999997</v>
      </c>
      <c r="BG986" s="13">
        <v>0</v>
      </c>
      <c r="BH986" s="16">
        <f t="shared" si="427"/>
        <v>0.30740000000000001</v>
      </c>
    </row>
    <row r="987" spans="1:60" collapsed="1">
      <c r="A987" s="4" t="s">
        <v>1245</v>
      </c>
      <c r="B987" s="4" t="s">
        <v>1246</v>
      </c>
      <c r="C987" s="4" t="s">
        <v>122</v>
      </c>
      <c r="D987" s="4" t="s">
        <v>1136</v>
      </c>
      <c r="E987" s="45">
        <v>598485337.83966398</v>
      </c>
      <c r="F987" s="45">
        <v>961289000</v>
      </c>
      <c r="G987" s="45">
        <v>1360926000</v>
      </c>
      <c r="H987" s="45">
        <v>1747502000</v>
      </c>
      <c r="I987" s="43">
        <v>47835000</v>
      </c>
      <c r="J987" s="43">
        <v>43660000</v>
      </c>
      <c r="K987" s="43">
        <v>-158909000</v>
      </c>
      <c r="L987" s="45">
        <v>18347000</v>
      </c>
      <c r="M987" s="45">
        <v>762000</v>
      </c>
      <c r="N987" s="45">
        <v>863600</v>
      </c>
      <c r="O987" s="45">
        <v>940000</v>
      </c>
      <c r="P987" s="45">
        <v>194287000</v>
      </c>
      <c r="Q987" s="45">
        <v>11488000</v>
      </c>
      <c r="R987" s="45">
        <v>7313000</v>
      </c>
      <c r="S987" s="45">
        <v>7622000</v>
      </c>
      <c r="T987" s="45">
        <v>359197000</v>
      </c>
      <c r="U987" s="1">
        <v>18.015950359219001</v>
      </c>
      <c r="V987" s="8"/>
      <c r="W987" s="1"/>
      <c r="X987" s="5"/>
      <c r="Y987" s="5">
        <f t="shared" si="404"/>
        <v>0</v>
      </c>
      <c r="Z987" s="5"/>
      <c r="AA987" s="5">
        <f t="shared" si="405"/>
        <v>0</v>
      </c>
      <c r="AB987" s="5"/>
      <c r="AC987" s="5"/>
      <c r="AD987" s="11"/>
      <c r="AE987" s="21">
        <f t="shared" si="406"/>
        <v>0</v>
      </c>
      <c r="AF987" s="10"/>
      <c r="AG987" s="12">
        <f t="shared" si="407"/>
        <v>4.9761310074285671E-2</v>
      </c>
      <c r="AH987" s="12">
        <f t="shared" si="408"/>
        <v>3.2081097723167903E-2</v>
      </c>
      <c r="AI987" s="12">
        <f t="shared" si="428"/>
        <v>1.0498986553377335E-2</v>
      </c>
      <c r="AJ987" s="12">
        <f t="shared" si="409"/>
        <v>3.5782224075910252E-2</v>
      </c>
      <c r="AK987" s="12">
        <f t="shared" si="410"/>
        <v>4.2550725994414229E-2</v>
      </c>
      <c r="AL987" s="12">
        <f t="shared" si="411"/>
        <v>-5.4810733149542989E-2</v>
      </c>
      <c r="AM987" s="12">
        <f t="shared" si="412"/>
        <v>-0.13454022339849547</v>
      </c>
      <c r="AN987" s="6">
        <f t="shared" si="413"/>
        <v>1261.5341207349081</v>
      </c>
      <c r="AO987" s="6">
        <f t="shared" si="414"/>
        <v>1575.8754052802224</v>
      </c>
      <c r="AP987" s="6">
        <f t="shared" si="415"/>
        <v>1859.0446808510637</v>
      </c>
      <c r="AQ987" s="6">
        <f t="shared" si="416"/>
        <v>62.775590551181097</v>
      </c>
      <c r="AR987" s="6">
        <f t="shared" si="417"/>
        <v>50.555812876331636</v>
      </c>
      <c r="AS987" s="6">
        <f t="shared" si="418"/>
        <v>19.518085106382976</v>
      </c>
      <c r="AT987" s="12">
        <f t="shared" si="419"/>
        <v>2.3069983318654952E-2</v>
      </c>
      <c r="AU987" s="12">
        <f t="shared" si="420"/>
        <v>2.7924754934157914E-2</v>
      </c>
      <c r="AV987" s="12">
        <f t="shared" si="421"/>
        <v>-6.6411119062804502E-2</v>
      </c>
      <c r="AW987" s="12">
        <f t="shared" si="422"/>
        <v>-0.14668178095610584</v>
      </c>
      <c r="AX987" s="12">
        <f t="shared" si="423"/>
        <v>-0.14668178095610584</v>
      </c>
      <c r="AY987" s="22">
        <f t="shared" si="424"/>
        <v>205466000</v>
      </c>
      <c r="AZ987" s="13">
        <f t="shared" si="425"/>
        <v>8.9294579151781808E-2</v>
      </c>
      <c r="BA987" s="14">
        <f t="shared" si="426"/>
        <v>19.577969150269798</v>
      </c>
      <c r="BB987" s="6"/>
      <c r="BC987" s="15"/>
      <c r="BD987" s="13">
        <f>_xlfn.PERCENTRANK.EXC($AX986:$AX$1474,AX987)</f>
        <v>0.189</v>
      </c>
      <c r="BE987" s="13">
        <f>_xlfn.PERCENTRANK.EXC($AZ986:$AZ$1474,AZ987)</f>
        <v>0.64200000000000002</v>
      </c>
      <c r="BF987" s="13">
        <f>1-_xlfn.PERCENTRANK.EXC($BA986:$BA$1474,BA987)</f>
        <v>0.34699999999999998</v>
      </c>
      <c r="BG987" s="13">
        <v>0</v>
      </c>
      <c r="BH987" s="16">
        <f t="shared" si="427"/>
        <v>0.30500000000000005</v>
      </c>
    </row>
    <row r="988" spans="1:60" collapsed="1">
      <c r="A988" s="4" t="s">
        <v>2477</v>
      </c>
      <c r="B988" s="4" t="s">
        <v>2478</v>
      </c>
      <c r="C988" s="4" t="s">
        <v>20</v>
      </c>
      <c r="D988" s="4" t="s">
        <v>2416</v>
      </c>
      <c r="E988" s="45">
        <v>6773519000</v>
      </c>
      <c r="F988" s="45">
        <v>14837537000</v>
      </c>
      <c r="G988" s="45">
        <v>15493597000</v>
      </c>
      <c r="H988" s="45">
        <v>17148448000</v>
      </c>
      <c r="I988" s="43">
        <v>541162000</v>
      </c>
      <c r="J988" s="43">
        <v>223607000</v>
      </c>
      <c r="K988" s="43">
        <v>224277000</v>
      </c>
      <c r="L988" s="45">
        <v>287654000</v>
      </c>
      <c r="M988" s="45">
        <v>17203080</v>
      </c>
      <c r="N988" s="45">
        <v>17202360</v>
      </c>
      <c r="O988" s="45">
        <v>15496890</v>
      </c>
      <c r="P988" s="45">
        <v>4381271000</v>
      </c>
      <c r="Q988" s="45">
        <v>682220000</v>
      </c>
      <c r="R988" s="45">
        <v>7965863000</v>
      </c>
      <c r="S988" s="45">
        <v>2207191000</v>
      </c>
      <c r="T988" s="45">
        <v>6077277949.9999905</v>
      </c>
      <c r="U988" s="1">
        <v>19.087314137908098</v>
      </c>
      <c r="V988" s="8"/>
      <c r="W988" s="1"/>
      <c r="X988" s="11">
        <f t="shared" ref="X988:X1051" si="429">IF(AX988&lt;-5%,1,0)</f>
        <v>0</v>
      </c>
      <c r="Y988" s="5">
        <f t="shared" si="404"/>
        <v>0</v>
      </c>
      <c r="Z988" s="5"/>
      <c r="AA988" s="5">
        <f t="shared" si="405"/>
        <v>0</v>
      </c>
      <c r="AB988" s="5"/>
      <c r="AC988" s="5"/>
      <c r="AD988" s="5"/>
      <c r="AE988" s="17">
        <f t="shared" si="406"/>
        <v>0</v>
      </c>
      <c r="AF988" s="10"/>
      <c r="AG988" s="12">
        <f t="shared" si="407"/>
        <v>3.6472495401359405E-2</v>
      </c>
      <c r="AH988" s="12">
        <f t="shared" si="408"/>
        <v>1.4432219968029373E-2</v>
      </c>
      <c r="AI988" s="12">
        <f t="shared" si="428"/>
        <v>1.6774345993293388E-2</v>
      </c>
      <c r="AJ988" s="12">
        <f t="shared" si="409"/>
        <v>8.550906050132312E-3</v>
      </c>
      <c r="AK988" s="12">
        <f t="shared" si="410"/>
        <v>1.7057314597180406E-2</v>
      </c>
      <c r="AL988" s="12">
        <f t="shared" si="411"/>
        <v>-3.6491660662892889E-2</v>
      </c>
      <c r="AM988" s="12">
        <f t="shared" si="412"/>
        <v>4.2871591345337023E-2</v>
      </c>
      <c r="AN988" s="6">
        <f t="shared" si="413"/>
        <v>862.49305356947707</v>
      </c>
      <c r="AO988" s="6">
        <f t="shared" si="414"/>
        <v>900.66694337288607</v>
      </c>
      <c r="AP988" s="6">
        <f t="shared" si="415"/>
        <v>1106.5735124918613</v>
      </c>
      <c r="AQ988" s="6">
        <f t="shared" si="416"/>
        <v>31.457273930017184</v>
      </c>
      <c r="AR988" s="6">
        <f t="shared" si="417"/>
        <v>12.998623444690146</v>
      </c>
      <c r="AS988" s="6">
        <f t="shared" si="418"/>
        <v>18.562046965552444</v>
      </c>
      <c r="AT988" s="12">
        <f t="shared" si="419"/>
        <v>1.4766582026326303E-2</v>
      </c>
      <c r="AU988" s="12">
        <f t="shared" si="420"/>
        <v>3.4910217102857244E-2</v>
      </c>
      <c r="AV988" s="12">
        <f t="shared" si="421"/>
        <v>-3.0553580986642515E-2</v>
      </c>
      <c r="AW988" s="12">
        <f t="shared" si="422"/>
        <v>6.1177624426277388E-2</v>
      </c>
      <c r="AX988" s="12">
        <f t="shared" si="423"/>
        <v>-3.6491660662892889E-2</v>
      </c>
      <c r="AY988" s="6">
        <f t="shared" si="424"/>
        <v>10822163000</v>
      </c>
      <c r="AZ988" s="13">
        <f t="shared" si="425"/>
        <v>2.6580083851998903E-2</v>
      </c>
      <c r="BA988" s="14">
        <f t="shared" si="426"/>
        <v>21.127041341333651</v>
      </c>
      <c r="BB988" s="6"/>
      <c r="BC988" s="15"/>
      <c r="BD988" s="13">
        <f>_xlfn.PERCENTRANK.EXC($AX987:$AX$1474,AX988)</f>
        <v>0.69299999999999995</v>
      </c>
      <c r="BE988" s="13">
        <f>_xlfn.PERCENTRANK.EXC($AZ987:$AZ$1474,AZ988)</f>
        <v>0.16300000000000001</v>
      </c>
      <c r="BF988" s="13">
        <f>1-_xlfn.PERCENTRANK.EXC($BA987:$BA$1474,BA988)</f>
        <v>0.29900000000000004</v>
      </c>
      <c r="BG988" s="13">
        <v>0</v>
      </c>
      <c r="BH988" s="16">
        <f t="shared" si="427"/>
        <v>0.29080000000000006</v>
      </c>
    </row>
    <row r="989" spans="1:60" collapsed="1">
      <c r="A989" s="4" t="s">
        <v>2117</v>
      </c>
      <c r="B989" s="4" t="s">
        <v>2118</v>
      </c>
      <c r="C989" s="4" t="s">
        <v>20</v>
      </c>
      <c r="D989" s="4" t="s">
        <v>2076</v>
      </c>
      <c r="E989" s="45">
        <v>1031084000000</v>
      </c>
      <c r="F989" s="45">
        <v>283052000000</v>
      </c>
      <c r="G989" s="45">
        <v>631288000000</v>
      </c>
      <c r="H989" s="45">
        <v>1000385000000</v>
      </c>
      <c r="I989" s="43">
        <v>36071000000</v>
      </c>
      <c r="J989" s="43">
        <v>59917000000</v>
      </c>
      <c r="K989" s="43">
        <v>13991000000</v>
      </c>
      <c r="L989" s="45">
        <v>53601000000</v>
      </c>
      <c r="M989" s="45">
        <v>104133550</v>
      </c>
      <c r="N989" s="45">
        <v>100009000</v>
      </c>
      <c r="O989" s="45">
        <v>100076000</v>
      </c>
      <c r="P989" s="45">
        <v>235688000000</v>
      </c>
      <c r="Q989" s="45">
        <v>28689000000</v>
      </c>
      <c r="R989" s="45">
        <v>1255631000000</v>
      </c>
      <c r="S989" s="45">
        <v>164940000000</v>
      </c>
      <c r="T989" s="45">
        <v>1629109000000</v>
      </c>
      <c r="U989" s="1">
        <v>22.6717693379927</v>
      </c>
      <c r="V989" s="8">
        <v>3</v>
      </c>
      <c r="W989" s="1">
        <v>2.0127937761106098</v>
      </c>
      <c r="X989" s="11">
        <f t="shared" si="429"/>
        <v>0</v>
      </c>
      <c r="Y989" s="5">
        <f t="shared" si="404"/>
        <v>0</v>
      </c>
      <c r="Z989" s="5"/>
      <c r="AA989" s="5">
        <f t="shared" si="405"/>
        <v>0</v>
      </c>
      <c r="AB989" s="5"/>
      <c r="AC989" s="5"/>
      <c r="AD989" s="5"/>
      <c r="AE989" s="5">
        <f t="shared" si="406"/>
        <v>0</v>
      </c>
      <c r="AF989" s="10"/>
      <c r="AG989" s="12">
        <f t="shared" si="407"/>
        <v>0.12743594816500148</v>
      </c>
      <c r="AH989" s="12">
        <f t="shared" si="408"/>
        <v>9.4912306269087962E-2</v>
      </c>
      <c r="AI989" s="12">
        <f t="shared" si="428"/>
        <v>5.3580371556950571E-2</v>
      </c>
      <c r="AJ989" s="12">
        <f t="shared" si="409"/>
        <v>7.7092487201337656E-2</v>
      </c>
      <c r="AK989" s="12">
        <f t="shared" si="410"/>
        <v>7.9750149534420389E-2</v>
      </c>
      <c r="AL989" s="12">
        <f t="shared" si="411"/>
        <v>2.357227141636109E-2</v>
      </c>
      <c r="AM989" s="12">
        <f t="shared" si="412"/>
        <v>-1.8394148512509534E-2</v>
      </c>
      <c r="AN989" s="6">
        <f t="shared" si="413"/>
        <v>2718.1633584949327</v>
      </c>
      <c r="AO989" s="6">
        <f t="shared" si="414"/>
        <v>6312.3118919297267</v>
      </c>
      <c r="AP989" s="6">
        <f t="shared" si="415"/>
        <v>9996.2528478356453</v>
      </c>
      <c r="AQ989" s="6">
        <f t="shared" si="416"/>
        <v>346.39172485716659</v>
      </c>
      <c r="AR989" s="6">
        <f t="shared" si="417"/>
        <v>599.11607955284035</v>
      </c>
      <c r="AS989" s="6">
        <f t="shared" si="418"/>
        <v>535.60294176425919</v>
      </c>
      <c r="AT989" s="12">
        <f t="shared" si="419"/>
        <v>7.9613568397669976E-2</v>
      </c>
      <c r="AU989" s="12">
        <f t="shared" si="420"/>
        <v>7.9629635377231889E-2</v>
      </c>
      <c r="AV989" s="12">
        <f t="shared" si="421"/>
        <v>2.5968081281547262E-2</v>
      </c>
      <c r="AW989" s="12">
        <f t="shared" si="422"/>
        <v>-1.8503708489819415E-2</v>
      </c>
      <c r="AX989" s="12">
        <f t="shared" si="423"/>
        <v>-1.8503708489819415E-2</v>
      </c>
      <c r="AY989" s="6">
        <f t="shared" si="424"/>
        <v>1355068000000</v>
      </c>
      <c r="AZ989" s="13">
        <f t="shared" si="425"/>
        <v>3.9555948483766125E-2</v>
      </c>
      <c r="BA989" s="14">
        <f t="shared" si="426"/>
        <v>30.393257588477827</v>
      </c>
      <c r="BB989" s="6"/>
      <c r="BC989" s="15"/>
      <c r="BD989" s="13">
        <f>_xlfn.PERCENTRANK.EXC($AX988:$AX$1474,AX989)</f>
        <v>0.74299999999999999</v>
      </c>
      <c r="BE989" s="13">
        <f>_xlfn.PERCENTRANK.EXC($AZ988:$AZ$1474,AZ989)</f>
        <v>0.28999999999999998</v>
      </c>
      <c r="BF989" s="13">
        <f>1-_xlfn.PERCENTRANK.EXC($BA988:$BA$1474,BA989)</f>
        <v>0.19299999999999995</v>
      </c>
      <c r="BG989" s="13">
        <v>0</v>
      </c>
      <c r="BH989" s="16">
        <f t="shared" si="427"/>
        <v>0.2838</v>
      </c>
    </row>
    <row r="990" spans="1:60" collapsed="1">
      <c r="A990" s="4" t="s">
        <v>2901</v>
      </c>
      <c r="B990" s="4" t="s">
        <v>2902</v>
      </c>
      <c r="C990" s="4" t="s">
        <v>20</v>
      </c>
      <c r="D990" s="4" t="s">
        <v>2852</v>
      </c>
      <c r="E990" s="45">
        <v>18529374744</v>
      </c>
      <c r="F990" s="45">
        <v>76670000000</v>
      </c>
      <c r="G990" s="45">
        <v>96038000000</v>
      </c>
      <c r="H990" s="45">
        <v>94828000000</v>
      </c>
      <c r="I990" s="43">
        <v>2033000000</v>
      </c>
      <c r="J990" s="43">
        <v>1274000000</v>
      </c>
      <c r="K990" s="43">
        <v>704000000</v>
      </c>
      <c r="L990" s="45">
        <v>952000000</v>
      </c>
      <c r="M990" s="45">
        <v>7666720</v>
      </c>
      <c r="N990" s="45">
        <v>7544100</v>
      </c>
      <c r="O990" s="45">
        <v>6339000</v>
      </c>
      <c r="P990" s="45">
        <v>23291000000</v>
      </c>
      <c r="Q990" s="45">
        <v>15922000000</v>
      </c>
      <c r="R990" s="45">
        <v>29976000000</v>
      </c>
      <c r="S990" s="45">
        <v>17833000000</v>
      </c>
      <c r="T990" s="45">
        <v>36235103392</v>
      </c>
      <c r="U990" s="1">
        <v>8.4391793652563507</v>
      </c>
      <c r="V990" s="8">
        <v>4</v>
      </c>
      <c r="W990" s="1">
        <v>2.3463622291021702</v>
      </c>
      <c r="X990" s="11">
        <f t="shared" si="429"/>
        <v>0</v>
      </c>
      <c r="Y990" s="5">
        <f t="shared" si="404"/>
        <v>0</v>
      </c>
      <c r="Z990" s="5"/>
      <c r="AA990" s="5">
        <f t="shared" si="405"/>
        <v>0</v>
      </c>
      <c r="AB990" s="5"/>
      <c r="AC990" s="5"/>
      <c r="AD990" s="5"/>
      <c r="AE990" s="5">
        <f t="shared" si="406"/>
        <v>0</v>
      </c>
      <c r="AF990" s="10"/>
      <c r="AG990" s="12">
        <f t="shared" si="407"/>
        <v>2.6516238424416329E-2</v>
      </c>
      <c r="AH990" s="12">
        <f t="shared" si="408"/>
        <v>1.3265582373643767E-2</v>
      </c>
      <c r="AI990" s="12">
        <f t="shared" si="428"/>
        <v>1.003922891972835E-2</v>
      </c>
      <c r="AJ990" s="12">
        <f t="shared" si="409"/>
        <v>1.258168147628469E-2</v>
      </c>
      <c r="AK990" s="12">
        <f t="shared" si="410"/>
        <v>-2.1109724535084418E-3</v>
      </c>
      <c r="AL990" s="12">
        <f t="shared" si="411"/>
        <v>-4.3648327419001376E-2</v>
      </c>
      <c r="AM990" s="12">
        <f t="shared" si="412"/>
        <v>-4.739851674483575E-2</v>
      </c>
      <c r="AN990" s="6">
        <f t="shared" si="413"/>
        <v>10000.365214850679</v>
      </c>
      <c r="AO990" s="6">
        <f t="shared" si="414"/>
        <v>12730.213014143503</v>
      </c>
      <c r="AP990" s="6">
        <f t="shared" si="415"/>
        <v>14959.457327654203</v>
      </c>
      <c r="AQ990" s="6">
        <f t="shared" si="416"/>
        <v>265.17206836822004</v>
      </c>
      <c r="AR990" s="6">
        <f t="shared" si="417"/>
        <v>168.87368937315253</v>
      </c>
      <c r="AS990" s="6">
        <f t="shared" si="418"/>
        <v>150.18141662722826</v>
      </c>
      <c r="AT990" s="12">
        <f t="shared" si="419"/>
        <v>2.3972360245325008E-2</v>
      </c>
      <c r="AU990" s="12">
        <f t="shared" si="420"/>
        <v>2.7259173150867344E-2</v>
      </c>
      <c r="AV990" s="12">
        <f t="shared" si="421"/>
        <v>-3.2890188207236659E-2</v>
      </c>
      <c r="AW990" s="12">
        <f t="shared" si="422"/>
        <v>-1.9361286658301835E-2</v>
      </c>
      <c r="AX990" s="12">
        <f t="shared" si="423"/>
        <v>-4.739851674483575E-2</v>
      </c>
      <c r="AY990" s="6">
        <f t="shared" si="424"/>
        <v>51356000000</v>
      </c>
      <c r="AZ990" s="13">
        <f t="shared" si="425"/>
        <v>1.8537269257730353E-2</v>
      </c>
      <c r="BA990" s="14">
        <f t="shared" si="426"/>
        <v>38.06208339495798</v>
      </c>
      <c r="BB990" s="6"/>
      <c r="BC990" s="15"/>
      <c r="BD990" s="13">
        <f>_xlfn.PERCENTRANK.EXC($AX989:$AX$1474,AX990)</f>
        <v>0.65500000000000003</v>
      </c>
      <c r="BE990" s="13">
        <f>_xlfn.PERCENTRANK.EXC($AZ989:$AZ$1474,AZ990)</f>
        <v>0.106</v>
      </c>
      <c r="BF990" s="13">
        <f>1-_xlfn.PERCENTRANK.EXC($BA989:$BA$1474,BA990)</f>
        <v>0.128</v>
      </c>
      <c r="BG990" s="13">
        <v>0</v>
      </c>
      <c r="BH990" s="16">
        <f t="shared" si="427"/>
        <v>0.2034</v>
      </c>
    </row>
    <row r="991" spans="1:60" collapsed="1">
      <c r="A991" s="4" t="s">
        <v>131</v>
      </c>
      <c r="B991" s="4" t="s">
        <v>132</v>
      </c>
      <c r="C991" s="4" t="s">
        <v>20</v>
      </c>
      <c r="D991" s="4" t="s">
        <v>50</v>
      </c>
      <c r="E991" s="45">
        <v>4105889184519</v>
      </c>
      <c r="F991" s="45">
        <v>3077210000000</v>
      </c>
      <c r="G991" s="45">
        <v>3996974000000</v>
      </c>
      <c r="H991" s="45">
        <v>6817872000000</v>
      </c>
      <c r="I991" s="43">
        <v>236660000000</v>
      </c>
      <c r="J991" s="43">
        <v>109128000000</v>
      </c>
      <c r="K991" s="43">
        <v>-58882000000</v>
      </c>
      <c r="L991" s="45">
        <v>433065000000</v>
      </c>
      <c r="M991" s="45">
        <v>1241708660</v>
      </c>
      <c r="N991" s="45">
        <v>1248188270</v>
      </c>
      <c r="O991" s="45">
        <v>1248421950</v>
      </c>
      <c r="P991" s="45">
        <v>2105364000000</v>
      </c>
      <c r="Q991" s="45">
        <v>1390559000000</v>
      </c>
      <c r="R991" s="45">
        <v>1046316000000</v>
      </c>
      <c r="S991" s="45">
        <v>1648976000000</v>
      </c>
      <c r="T991" s="45">
        <v>7164756184519</v>
      </c>
      <c r="U991" s="1">
        <v>7.9686525504649302</v>
      </c>
      <c r="V991" s="8">
        <v>3</v>
      </c>
      <c r="W991" s="1">
        <v>5.0573569322373304</v>
      </c>
      <c r="X991" s="11">
        <f t="shared" si="429"/>
        <v>0</v>
      </c>
      <c r="Y991" s="5">
        <f t="shared" si="404"/>
        <v>0</v>
      </c>
      <c r="Z991" s="5"/>
      <c r="AA991" s="5">
        <f t="shared" si="405"/>
        <v>1</v>
      </c>
      <c r="AB991" s="5"/>
      <c r="AC991" s="5"/>
      <c r="AD991" s="5"/>
      <c r="AE991" s="17">
        <f t="shared" si="406"/>
        <v>1</v>
      </c>
      <c r="AF991" s="10"/>
      <c r="AG991" s="12">
        <f t="shared" si="407"/>
        <v>7.6907328391627477E-2</v>
      </c>
      <c r="AH991" s="12">
        <f t="shared" si="408"/>
        <v>2.7302654458097552E-2</v>
      </c>
      <c r="AI991" s="12">
        <f t="shared" si="428"/>
        <v>6.35190863072818E-2</v>
      </c>
      <c r="AJ991" s="12">
        <f t="shared" si="409"/>
        <v>4.7907724402750151E-2</v>
      </c>
      <c r="AK991" s="12">
        <f t="shared" si="410"/>
        <v>9.3082446224805881E-2</v>
      </c>
      <c r="AL991" s="12">
        <f t="shared" si="411"/>
        <v>3.6184172987393737E-2</v>
      </c>
      <c r="AM991" s="12">
        <f t="shared" si="412"/>
        <v>0.25825736644050901</v>
      </c>
      <c r="AN991" s="6">
        <f t="shared" si="413"/>
        <v>2478.2061196222953</v>
      </c>
      <c r="AO991" s="6">
        <f t="shared" si="414"/>
        <v>3202.2204470804713</v>
      </c>
      <c r="AP991" s="6">
        <f t="shared" si="415"/>
        <v>5461.1920272628977</v>
      </c>
      <c r="AQ991" s="6">
        <f t="shared" si="416"/>
        <v>190.5922118639327</v>
      </c>
      <c r="AR991" s="6">
        <f t="shared" si="417"/>
        <v>87.429118365292766</v>
      </c>
      <c r="AS991" s="6">
        <f t="shared" si="418"/>
        <v>346.88992772035124</v>
      </c>
      <c r="AT991" s="12">
        <f t="shared" si="419"/>
        <v>4.7575409683359604E-2</v>
      </c>
      <c r="AU991" s="12">
        <f t="shared" si="420"/>
        <v>9.3048342980856624E-2</v>
      </c>
      <c r="AV991" s="12">
        <f t="shared" si="421"/>
        <v>3.5855576065485062E-2</v>
      </c>
      <c r="AW991" s="12">
        <f t="shared" si="422"/>
        <v>0.2582181098793348</v>
      </c>
      <c r="AX991" s="12">
        <f t="shared" si="423"/>
        <v>3.5855576065485062E-2</v>
      </c>
      <c r="AY991" s="6">
        <f t="shared" si="424"/>
        <v>2893263000000</v>
      </c>
      <c r="AZ991" s="13">
        <f t="shared" si="425"/>
        <v>0.14968048186424809</v>
      </c>
      <c r="BA991" s="14">
        <f t="shared" si="426"/>
        <v>16.54429747155508</v>
      </c>
      <c r="BB991" s="6"/>
      <c r="BC991" s="15"/>
      <c r="BD991" s="13">
        <f>_xlfn.PERCENTRANK.EXC($AX990:$AX$1474,AX991)</f>
        <v>0.95599999999999996</v>
      </c>
      <c r="BE991" s="13">
        <f>_xlfn.PERCENTRANK.EXC($AZ990:$AZ$1474,AZ991)</f>
        <v>0.83899999999999997</v>
      </c>
      <c r="BF991" s="13">
        <f>1-_xlfn.PERCENTRANK.EXC($BA990:$BA$1474,BA991)</f>
        <v>0.42400000000000004</v>
      </c>
      <c r="BG991" s="13">
        <v>0</v>
      </c>
      <c r="BH991" s="16">
        <f t="shared" si="427"/>
        <v>0</v>
      </c>
    </row>
    <row r="992" spans="1:60" collapsed="1">
      <c r="A992" s="4" t="s">
        <v>157</v>
      </c>
      <c r="B992" s="4" t="s">
        <v>158</v>
      </c>
      <c r="C992" s="4" t="s">
        <v>20</v>
      </c>
      <c r="D992" s="4" t="s">
        <v>50</v>
      </c>
      <c r="E992" s="45">
        <v>4052247287335</v>
      </c>
      <c r="F992" s="45">
        <v>3658855000000</v>
      </c>
      <c r="G992" s="45">
        <v>7128805000000</v>
      </c>
      <c r="H992" s="45">
        <v>9190472000000</v>
      </c>
      <c r="I992" s="43">
        <v>153904000000</v>
      </c>
      <c r="J992" s="43">
        <v>85139000000</v>
      </c>
      <c r="K992" s="43">
        <v>136772000000</v>
      </c>
      <c r="L992" s="45">
        <v>386321000000</v>
      </c>
      <c r="M992" s="45">
        <v>1639894710</v>
      </c>
      <c r="N992" s="45">
        <v>1735357840</v>
      </c>
      <c r="O992" s="45">
        <v>1709705860</v>
      </c>
      <c r="P992" s="45">
        <v>1337276000000</v>
      </c>
      <c r="Q992" s="45">
        <v>1157864000000</v>
      </c>
      <c r="R992" s="45">
        <v>947647000000</v>
      </c>
      <c r="S992" s="45">
        <v>1308657000000</v>
      </c>
      <c r="T992" s="45">
        <v>5675591691302</v>
      </c>
      <c r="U992" s="1">
        <v>8.7132240594246309</v>
      </c>
      <c r="V992" s="8">
        <v>2</v>
      </c>
      <c r="W992" s="1">
        <v>3.5068949291595302</v>
      </c>
      <c r="X992" s="11">
        <f t="shared" si="429"/>
        <v>0</v>
      </c>
      <c r="Y992" s="5">
        <f t="shared" si="404"/>
        <v>0</v>
      </c>
      <c r="Z992" s="5"/>
      <c r="AA992" s="5">
        <f t="shared" si="405"/>
        <v>1</v>
      </c>
      <c r="AB992" s="5"/>
      <c r="AC992" s="5"/>
      <c r="AD992" s="5"/>
      <c r="AE992" s="5">
        <f t="shared" si="406"/>
        <v>1</v>
      </c>
      <c r="AF992" s="10"/>
      <c r="AG992" s="12">
        <f t="shared" si="407"/>
        <v>4.2063432412599022E-2</v>
      </c>
      <c r="AH992" s="12">
        <f t="shared" si="408"/>
        <v>1.1942955376111423E-2</v>
      </c>
      <c r="AI992" s="12">
        <f t="shared" si="428"/>
        <v>4.2034946627333175E-2</v>
      </c>
      <c r="AJ992" s="12">
        <f t="shared" si="409"/>
        <v>5.5671938628369499E-2</v>
      </c>
      <c r="AK992" s="12">
        <f t="shared" si="410"/>
        <v>4.3246284921939715E-2</v>
      </c>
      <c r="AL992" s="12">
        <f t="shared" si="411"/>
        <v>5.5629871585281876E-2</v>
      </c>
      <c r="AM992" s="12">
        <f t="shared" si="412"/>
        <v>0.28667825664064361</v>
      </c>
      <c r="AN992" s="6">
        <f t="shared" si="413"/>
        <v>2231.1523890457579</v>
      </c>
      <c r="AO992" s="6">
        <f t="shared" si="414"/>
        <v>4107.9740648764409</v>
      </c>
      <c r="AP992" s="6">
        <f t="shared" si="415"/>
        <v>5375.4696728944946</v>
      </c>
      <c r="AQ992" s="6">
        <f t="shared" si="416"/>
        <v>93.849927718835076</v>
      </c>
      <c r="AR992" s="6">
        <f t="shared" si="417"/>
        <v>49.061350943042385</v>
      </c>
      <c r="AS992" s="6">
        <f t="shared" si="418"/>
        <v>225.95758079696819</v>
      </c>
      <c r="AT992" s="12">
        <f t="shared" si="419"/>
        <v>5.3086273299070674E-2</v>
      </c>
      <c r="AU992" s="12">
        <f t="shared" si="420"/>
        <v>4.5838889814565853E-2</v>
      </c>
      <c r="AV992" s="12">
        <f t="shared" si="421"/>
        <v>5.304430929111259E-2</v>
      </c>
      <c r="AW992" s="12">
        <f t="shared" si="422"/>
        <v>0.28987582215476548</v>
      </c>
      <c r="AX992" s="12">
        <f t="shared" si="423"/>
        <v>4.3246284921939715E-2</v>
      </c>
      <c r="AY992" s="6">
        <f t="shared" si="424"/>
        <v>2134130000000</v>
      </c>
      <c r="AZ992" s="13">
        <f t="shared" si="425"/>
        <v>0.18102036895596801</v>
      </c>
      <c r="BA992" s="14">
        <f t="shared" si="426"/>
        <v>14.691387968300972</v>
      </c>
      <c r="BB992" s="6"/>
      <c r="BC992" s="15"/>
      <c r="BD992" s="13">
        <f>_xlfn.PERCENTRANK.EXC($AX991:$AX$1474,AX992)</f>
        <v>0.96399999999999997</v>
      </c>
      <c r="BE992" s="13">
        <f>_xlfn.PERCENTRANK.EXC($AZ991:$AZ$1474,AZ992)</f>
        <v>0.88400000000000001</v>
      </c>
      <c r="BF992" s="13">
        <f>1-_xlfn.PERCENTRANK.EXC($BA991:$BA$1474,BA992)</f>
        <v>0.47699999999999998</v>
      </c>
      <c r="BG992" s="13">
        <v>0</v>
      </c>
      <c r="BH992" s="16">
        <f t="shared" si="427"/>
        <v>0</v>
      </c>
    </row>
    <row r="993" spans="1:60" collapsed="1">
      <c r="A993" s="4" t="s">
        <v>1552</v>
      </c>
      <c r="B993" s="4" t="s">
        <v>1553</v>
      </c>
      <c r="C993" s="4" t="s">
        <v>20</v>
      </c>
      <c r="D993" s="4" t="s">
        <v>1491</v>
      </c>
      <c r="E993" s="45">
        <v>3884130000000</v>
      </c>
      <c r="F993" s="45">
        <v>1491269000000</v>
      </c>
      <c r="G993" s="45">
        <v>1756980000000</v>
      </c>
      <c r="H993" s="45">
        <v>1400285000000</v>
      </c>
      <c r="I993" s="43">
        <v>395630000000</v>
      </c>
      <c r="J993" s="43">
        <v>615278000000</v>
      </c>
      <c r="K993" s="43">
        <v>-191011000000</v>
      </c>
      <c r="L993" s="45">
        <v>371746000000</v>
      </c>
      <c r="M993" s="45">
        <v>987960000</v>
      </c>
      <c r="N993" s="45">
        <v>983995910</v>
      </c>
      <c r="O993" s="45">
        <v>983995750</v>
      </c>
      <c r="P993" s="45">
        <v>140989000000</v>
      </c>
      <c r="Q993" s="45">
        <v>37337000000</v>
      </c>
      <c r="R993" s="45">
        <v>5612601000000</v>
      </c>
      <c r="S993" s="45">
        <v>79533000000</v>
      </c>
      <c r="T993" s="45">
        <v>7990083000000</v>
      </c>
      <c r="U993" s="1">
        <v>10.137605361083899</v>
      </c>
      <c r="V993" s="8">
        <v>2</v>
      </c>
      <c r="W993" s="1">
        <v>5.1338273299491304</v>
      </c>
      <c r="X993" s="11">
        <f t="shared" si="429"/>
        <v>1</v>
      </c>
      <c r="Y993" s="5">
        <f t="shared" si="404"/>
        <v>0</v>
      </c>
      <c r="Z993" s="5"/>
      <c r="AA993" s="5">
        <f t="shared" si="405"/>
        <v>1</v>
      </c>
      <c r="AB993" s="5"/>
      <c r="AC993" s="5"/>
      <c r="AD993" s="17"/>
      <c r="AE993" s="11">
        <f t="shared" si="406"/>
        <v>2</v>
      </c>
      <c r="AF993" s="10"/>
      <c r="AG993" s="12">
        <f t="shared" si="407"/>
        <v>0.26529754189217369</v>
      </c>
      <c r="AH993" s="12">
        <f t="shared" si="408"/>
        <v>0.35019066807817961</v>
      </c>
      <c r="AI993" s="12">
        <f t="shared" si="428"/>
        <v>0.26547881324159012</v>
      </c>
      <c r="AJ993" s="12">
        <f t="shared" si="409"/>
        <v>-3.6961903274986829E-3</v>
      </c>
      <c r="AK993" s="12">
        <f t="shared" si="410"/>
        <v>-3.7113857692858021E-2</v>
      </c>
      <c r="AL993" s="12">
        <f t="shared" si="411"/>
        <v>-3.6561590723895865E-3</v>
      </c>
      <c r="AM993" s="12">
        <f t="shared" si="412"/>
        <v>-8.0547807117746673E-2</v>
      </c>
      <c r="AN993" s="6">
        <f t="shared" si="413"/>
        <v>1509.4426899874488</v>
      </c>
      <c r="AO993" s="6">
        <f t="shared" si="414"/>
        <v>1785.5562021594176</v>
      </c>
      <c r="AP993" s="6">
        <f t="shared" si="415"/>
        <v>1423.0600081351977</v>
      </c>
      <c r="AQ993" s="6">
        <f t="shared" si="416"/>
        <v>400.45143528078057</v>
      </c>
      <c r="AR993" s="6">
        <f t="shared" si="417"/>
        <v>625.28511932534354</v>
      </c>
      <c r="AS993" s="6">
        <f t="shared" si="418"/>
        <v>377.79228213129988</v>
      </c>
      <c r="AT993" s="12">
        <f t="shared" si="419"/>
        <v>-3.4605288056581696E-3</v>
      </c>
      <c r="AU993" s="12">
        <f t="shared" si="420"/>
        <v>-3.7113831598271751E-2</v>
      </c>
      <c r="AV993" s="12">
        <f t="shared" si="421"/>
        <v>-3.4204880817239047E-3</v>
      </c>
      <c r="AW993" s="12">
        <f t="shared" si="422"/>
        <v>-8.0547782200237061E-2</v>
      </c>
      <c r="AX993" s="12">
        <f t="shared" si="423"/>
        <v>-8.0547807117746673E-2</v>
      </c>
      <c r="AY993" s="6">
        <f t="shared" si="424"/>
        <v>5711394000000</v>
      </c>
      <c r="AZ993" s="13">
        <f t="shared" si="425"/>
        <v>6.5088488029367259E-2</v>
      </c>
      <c r="BA993" s="14">
        <f t="shared" si="426"/>
        <v>21.493393338462283</v>
      </c>
      <c r="BB993" s="6"/>
      <c r="BC993" s="15"/>
      <c r="BD993" s="13">
        <f>_xlfn.PERCENTRANK.EXC($AX992:$AX$1474,AX993)</f>
        <v>0.4</v>
      </c>
      <c r="BE993" s="13">
        <f>_xlfn.PERCENTRANK.EXC($AZ992:$AZ$1474,AZ993)</f>
        <v>0.495</v>
      </c>
      <c r="BF993" s="13">
        <f>1-_xlfn.PERCENTRANK.EXC($BA992:$BA$1474,BA993)</f>
        <v>0.29000000000000004</v>
      </c>
      <c r="BG993" s="13">
        <v>0</v>
      </c>
      <c r="BH993" s="16">
        <f t="shared" si="427"/>
        <v>0</v>
      </c>
    </row>
    <row r="994" spans="1:60" collapsed="1">
      <c r="A994" s="4" t="s">
        <v>1540</v>
      </c>
      <c r="B994" s="4" t="s">
        <v>1541</v>
      </c>
      <c r="C994" s="4" t="s">
        <v>20</v>
      </c>
      <c r="D994" s="4" t="s">
        <v>1491</v>
      </c>
      <c r="E994" s="45">
        <v>3397564539000</v>
      </c>
      <c r="F994" s="45">
        <v>2657345000000</v>
      </c>
      <c r="G994" s="45">
        <v>2880802000000</v>
      </c>
      <c r="H994" s="45">
        <v>2405538000000</v>
      </c>
      <c r="I994" s="43">
        <v>399890000000</v>
      </c>
      <c r="J994" s="43">
        <v>447152000000</v>
      </c>
      <c r="K994" s="43">
        <v>-656019000000</v>
      </c>
      <c r="L994" s="45">
        <v>143768000000</v>
      </c>
      <c r="M994" s="45">
        <v>399634000</v>
      </c>
      <c r="N994" s="45">
        <v>389272270</v>
      </c>
      <c r="O994" s="45">
        <v>376763960</v>
      </c>
      <c r="P994" s="45">
        <v>631879000000</v>
      </c>
      <c r="Q994" s="45">
        <v>135668000000</v>
      </c>
      <c r="R994" s="45">
        <v>7214561000000</v>
      </c>
      <c r="S994" s="45">
        <v>44250000000</v>
      </c>
      <c r="T994" s="45">
        <v>7954077600000</v>
      </c>
      <c r="U994" s="1">
        <v>15.7024150872712</v>
      </c>
      <c r="V994" s="8">
        <v>3</v>
      </c>
      <c r="W994" s="1">
        <v>6.3096164008806701</v>
      </c>
      <c r="X994" s="11">
        <f t="shared" si="429"/>
        <v>1</v>
      </c>
      <c r="Y994" s="5">
        <f t="shared" si="404"/>
        <v>0</v>
      </c>
      <c r="Z994" s="5"/>
      <c r="AA994" s="5">
        <f t="shared" si="405"/>
        <v>1</v>
      </c>
      <c r="AB994" s="5"/>
      <c r="AC994" s="5"/>
      <c r="AD994" s="5"/>
      <c r="AE994" s="5">
        <f t="shared" si="406"/>
        <v>2</v>
      </c>
      <c r="AF994" s="10"/>
      <c r="AG994" s="12">
        <f t="shared" si="407"/>
        <v>0.15048478838841023</v>
      </c>
      <c r="AH994" s="12">
        <f t="shared" si="408"/>
        <v>0.15521788724112243</v>
      </c>
      <c r="AI994" s="12">
        <f t="shared" si="428"/>
        <v>5.9765424616031841E-2</v>
      </c>
      <c r="AJ994" s="12">
        <f t="shared" si="409"/>
        <v>-5.8389996195724603E-3</v>
      </c>
      <c r="AK994" s="12">
        <f t="shared" si="410"/>
        <v>-2.9602202858213911E-2</v>
      </c>
      <c r="AL994" s="12">
        <f t="shared" si="411"/>
        <v>-5.840101517971219E-2</v>
      </c>
      <c r="AM994" s="12">
        <f t="shared" si="412"/>
        <v>-0.17230974442435532</v>
      </c>
      <c r="AN994" s="6">
        <f t="shared" si="413"/>
        <v>6649.4467437705498</v>
      </c>
      <c r="AO994" s="6">
        <f t="shared" si="414"/>
        <v>7400.4809024799015</v>
      </c>
      <c r="AP994" s="6">
        <f t="shared" si="415"/>
        <v>6384.7348881246498</v>
      </c>
      <c r="AQ994" s="6">
        <f t="shared" si="416"/>
        <v>1000.6405861363146</v>
      </c>
      <c r="AR994" s="6">
        <f t="shared" si="417"/>
        <v>1148.6870102512053</v>
      </c>
      <c r="AS994" s="6">
        <f t="shared" si="418"/>
        <v>381.58639164956224</v>
      </c>
      <c r="AT994" s="12">
        <f t="shared" si="419"/>
        <v>-2.3867757694114866E-3</v>
      </c>
      <c r="AU994" s="12">
        <f t="shared" si="420"/>
        <v>-2.4305580359329837E-2</v>
      </c>
      <c r="AV994" s="12">
        <f t="shared" si="421"/>
        <v>-5.5131312916758657E-2</v>
      </c>
      <c r="AW994" s="12">
        <f t="shared" si="422"/>
        <v>-0.16779204782333079</v>
      </c>
      <c r="AX994" s="12">
        <f t="shared" si="423"/>
        <v>-0.17230974442435532</v>
      </c>
      <c r="AY994" s="6">
        <f t="shared" si="424"/>
        <v>7937858000000</v>
      </c>
      <c r="AZ994" s="13">
        <f t="shared" si="425"/>
        <v>1.8111687057138084E-2</v>
      </c>
      <c r="BA994" s="14">
        <f t="shared" si="426"/>
        <v>55.325785988537085</v>
      </c>
      <c r="BB994" s="6"/>
      <c r="BC994" s="15"/>
      <c r="BD994" s="13">
        <f>_xlfn.PERCENTRANK.EXC($AX993:$AX$1474,AX994)</f>
        <v>0.14599999999999999</v>
      </c>
      <c r="BE994" s="13">
        <f>_xlfn.PERCENTRANK.EXC($AZ993:$AZ$1474,AZ994)</f>
        <v>9.9000000000000005E-2</v>
      </c>
      <c r="BF994" s="13">
        <f>1-_xlfn.PERCENTRANK.EXC($BA993:$BA$1474,BA994)</f>
        <v>7.4999999999999956E-2</v>
      </c>
      <c r="BG994" s="13">
        <v>0</v>
      </c>
      <c r="BH994" s="16">
        <f t="shared" si="427"/>
        <v>0</v>
      </c>
    </row>
    <row r="995" spans="1:60" collapsed="1">
      <c r="A995" s="4" t="s">
        <v>2829</v>
      </c>
      <c r="B995" s="4" t="s">
        <v>2830</v>
      </c>
      <c r="C995" s="4" t="s">
        <v>20</v>
      </c>
      <c r="D995" s="4" t="s">
        <v>2824</v>
      </c>
      <c r="E995" s="45">
        <v>2839218827200</v>
      </c>
      <c r="F995" s="45">
        <v>1446385000000</v>
      </c>
      <c r="G995" s="45">
        <v>1706901000000</v>
      </c>
      <c r="H995" s="45">
        <v>2511108000000</v>
      </c>
      <c r="I995" s="43">
        <v>83977000000</v>
      </c>
      <c r="J995" s="43">
        <v>137140000000</v>
      </c>
      <c r="K995" s="43">
        <v>132427000000</v>
      </c>
      <c r="L995" s="45">
        <v>218564000000</v>
      </c>
      <c r="M995" s="45">
        <v>476241760</v>
      </c>
      <c r="N995" s="45">
        <v>458122960</v>
      </c>
      <c r="O995" s="45">
        <v>506701380</v>
      </c>
      <c r="P995" s="45">
        <v>423030000000</v>
      </c>
      <c r="Q995" s="45">
        <v>234969000000</v>
      </c>
      <c r="R995" s="45">
        <v>834721000000</v>
      </c>
      <c r="S995" s="45">
        <v>291432000000</v>
      </c>
      <c r="T995" s="45">
        <v>4253111827200.0098</v>
      </c>
      <c r="U995" s="1">
        <v>16.1090685195778</v>
      </c>
      <c r="V995" s="8">
        <v>2</v>
      </c>
      <c r="W995" s="1">
        <v>3.57171461158282</v>
      </c>
      <c r="X995" s="11">
        <f t="shared" si="429"/>
        <v>0</v>
      </c>
      <c r="Y995" s="5">
        <f t="shared" si="404"/>
        <v>0</v>
      </c>
      <c r="Z995" s="5"/>
      <c r="AA995" s="5">
        <f t="shared" si="405"/>
        <v>1</v>
      </c>
      <c r="AB995" s="5"/>
      <c r="AC995" s="5"/>
      <c r="AD995" s="5"/>
      <c r="AE995" s="5">
        <f t="shared" si="406"/>
        <v>1</v>
      </c>
      <c r="AF995" s="10"/>
      <c r="AG995" s="12">
        <f t="shared" si="407"/>
        <v>5.8059921805051908E-2</v>
      </c>
      <c r="AH995" s="12">
        <f t="shared" si="408"/>
        <v>8.0344437082174064E-2</v>
      </c>
      <c r="AI995" s="12">
        <f t="shared" si="428"/>
        <v>8.7038868897713673E-2</v>
      </c>
      <c r="AJ995" s="12">
        <f t="shared" si="409"/>
        <v>3.2982652893948972E-2</v>
      </c>
      <c r="AK995" s="12">
        <f t="shared" si="410"/>
        <v>6.6455757304245466E-2</v>
      </c>
      <c r="AL995" s="12">
        <f t="shared" si="411"/>
        <v>5.7879908729385532E-2</v>
      </c>
      <c r="AM995" s="12">
        <f t="shared" si="412"/>
        <v>8.0776137998258557E-2</v>
      </c>
      <c r="AN995" s="6">
        <f t="shared" si="413"/>
        <v>3037.0814184795554</v>
      </c>
      <c r="AO995" s="6">
        <f t="shared" si="414"/>
        <v>3725.8577915413803</v>
      </c>
      <c r="AP995" s="6">
        <f t="shared" si="415"/>
        <v>4955.7946733833642</v>
      </c>
      <c r="AQ995" s="6">
        <f t="shared" si="416"/>
        <v>176.33270967249911</v>
      </c>
      <c r="AR995" s="6">
        <f t="shared" si="417"/>
        <v>299.35194690962442</v>
      </c>
      <c r="AS995" s="6">
        <f t="shared" si="418"/>
        <v>431.34676286060238</v>
      </c>
      <c r="AT995" s="12">
        <f t="shared" si="419"/>
        <v>2.9222395285395608E-2</v>
      </c>
      <c r="AU995" s="12">
        <f t="shared" si="420"/>
        <v>4.8691718260585271E-2</v>
      </c>
      <c r="AV995" s="12">
        <f t="shared" si="421"/>
        <v>5.402902027100609E-2</v>
      </c>
      <c r="AW995" s="12">
        <f t="shared" si="422"/>
        <v>6.277356322536054E-2</v>
      </c>
      <c r="AX995" s="12">
        <f t="shared" si="423"/>
        <v>2.9222395285395608E-2</v>
      </c>
      <c r="AY995" s="6">
        <f t="shared" si="424"/>
        <v>1201288000000</v>
      </c>
      <c r="AZ995" s="13">
        <f t="shared" si="425"/>
        <v>0.18194138291567052</v>
      </c>
      <c r="BA995" s="14">
        <f t="shared" si="426"/>
        <v>19.459342925641963</v>
      </c>
      <c r="BB995" s="6"/>
      <c r="BC995" s="15"/>
      <c r="BD995" s="13">
        <f>_xlfn.PERCENTRANK.EXC($AX994:$AX$1474,AX995)</f>
        <v>0.94299999999999995</v>
      </c>
      <c r="BE995" s="13">
        <f>_xlfn.PERCENTRANK.EXC($AZ994:$AZ$1474,AZ995)</f>
        <v>0.88700000000000001</v>
      </c>
      <c r="BF995" s="13">
        <f>1-_xlfn.PERCENTRANK.EXC($BA994:$BA$1474,BA995)</f>
        <v>0.34699999999999998</v>
      </c>
      <c r="BG995" s="13">
        <v>0</v>
      </c>
      <c r="BH995" s="16">
        <f t="shared" si="427"/>
        <v>0</v>
      </c>
    </row>
    <row r="996" spans="1:60" collapsed="1">
      <c r="A996" s="4" t="s">
        <v>1004</v>
      </c>
      <c r="B996" s="4" t="s">
        <v>1005</v>
      </c>
      <c r="C996" s="4" t="s">
        <v>20</v>
      </c>
      <c r="D996" s="4" t="s">
        <v>803</v>
      </c>
      <c r="E996" s="45">
        <v>2609847064428</v>
      </c>
      <c r="F996" s="45">
        <v>1065736000000</v>
      </c>
      <c r="G996" s="45">
        <v>1596091000000</v>
      </c>
      <c r="H996" s="45">
        <v>2678772000000</v>
      </c>
      <c r="I996" s="43">
        <v>121058000000</v>
      </c>
      <c r="J996" s="43">
        <v>188777000000</v>
      </c>
      <c r="K996" s="43">
        <v>175284000000</v>
      </c>
      <c r="L996" s="45">
        <v>218942000000</v>
      </c>
      <c r="M996" s="45">
        <v>1304097050</v>
      </c>
      <c r="N996" s="45">
        <v>1243069000</v>
      </c>
      <c r="O996" s="45">
        <v>1193855000</v>
      </c>
      <c r="P996" s="45">
        <v>1290771000000</v>
      </c>
      <c r="Q996" s="45">
        <v>644471000000</v>
      </c>
      <c r="R996" s="45">
        <v>644245000000</v>
      </c>
      <c r="S996" s="45">
        <v>454780000000</v>
      </c>
      <c r="T996" s="45">
        <v>4599838731005</v>
      </c>
      <c r="U996" s="1">
        <v>12.166591499900701</v>
      </c>
      <c r="V996" s="8">
        <v>4</v>
      </c>
      <c r="W996" s="1">
        <v>4.4108438075515197</v>
      </c>
      <c r="X996" s="11">
        <f t="shared" si="429"/>
        <v>0</v>
      </c>
      <c r="Y996" s="5">
        <f t="shared" si="404"/>
        <v>0</v>
      </c>
      <c r="Z996" s="5"/>
      <c r="AA996" s="5">
        <f t="shared" si="405"/>
        <v>1</v>
      </c>
      <c r="AB996" s="5"/>
      <c r="AC996" s="5"/>
      <c r="AD996" s="5"/>
      <c r="AE996" s="17">
        <f t="shared" si="406"/>
        <v>1</v>
      </c>
      <c r="AF996" s="10"/>
      <c r="AG996" s="12">
        <f t="shared" si="407"/>
        <v>0.11359098313278336</v>
      </c>
      <c r="AH996" s="12">
        <f t="shared" si="408"/>
        <v>0.11827458459448741</v>
      </c>
      <c r="AI996" s="12">
        <f t="shared" si="428"/>
        <v>8.1732226557542031E-2</v>
      </c>
      <c r="AJ996" s="12">
        <f t="shared" si="409"/>
        <v>5.5713905650273787E-2</v>
      </c>
      <c r="AK996" s="12">
        <f t="shared" si="410"/>
        <v>9.0133494690738392E-2</v>
      </c>
      <c r="AL996" s="12">
        <f t="shared" si="411"/>
        <v>3.5469681823380395E-2</v>
      </c>
      <c r="AM996" s="12">
        <f t="shared" si="412"/>
        <v>2.5014479040203819E-2</v>
      </c>
      <c r="AN996" s="6">
        <f t="shared" si="413"/>
        <v>817.22138701256938</v>
      </c>
      <c r="AO996" s="6">
        <f t="shared" si="414"/>
        <v>1283.9922803963416</v>
      </c>
      <c r="AP996" s="6">
        <f t="shared" si="415"/>
        <v>2243.8001264810214</v>
      </c>
      <c r="AQ996" s="6">
        <f t="shared" si="416"/>
        <v>92.828980787894594</v>
      </c>
      <c r="AR996" s="6">
        <f t="shared" si="417"/>
        <v>151.86365358640589</v>
      </c>
      <c r="AS996" s="6">
        <f t="shared" si="418"/>
        <v>183.39078028738831</v>
      </c>
      <c r="AT996" s="12">
        <f t="shared" si="419"/>
        <v>6.1213129185631709E-2</v>
      </c>
      <c r="AU996" s="12">
        <f t="shared" si="420"/>
        <v>9.7497718043311643E-2</v>
      </c>
      <c r="AV996" s="12">
        <f t="shared" si="421"/>
        <v>4.086345300888472E-2</v>
      </c>
      <c r="AW996" s="12">
        <f t="shared" si="422"/>
        <v>3.193880124481141E-2</v>
      </c>
      <c r="AX996" s="12">
        <f t="shared" si="423"/>
        <v>2.5014479040203819E-2</v>
      </c>
      <c r="AY996" s="6">
        <f t="shared" si="424"/>
        <v>2124707000000</v>
      </c>
      <c r="AZ996" s="13">
        <f t="shared" si="425"/>
        <v>0.10304573760052561</v>
      </c>
      <c r="BA996" s="14">
        <f t="shared" si="426"/>
        <v>21.009393953672664</v>
      </c>
      <c r="BB996" s="6"/>
      <c r="BC996" s="15"/>
      <c r="BD996" s="13">
        <f>_xlfn.PERCENTRANK.EXC($AX995:$AX$1474,AX996)</f>
        <v>0.92700000000000005</v>
      </c>
      <c r="BE996" s="13">
        <f>_xlfn.PERCENTRANK.EXC($AZ995:$AZ$1474,AZ996)</f>
        <v>0.70399999999999996</v>
      </c>
      <c r="BF996" s="13">
        <f>1-_xlfn.PERCENTRANK.EXC($BA995:$BA$1474,BA996)</f>
        <v>0.29800000000000004</v>
      </c>
      <c r="BG996" s="13">
        <v>0</v>
      </c>
      <c r="BH996" s="16">
        <f t="shared" si="427"/>
        <v>0</v>
      </c>
    </row>
    <row r="997" spans="1:60" collapsed="1">
      <c r="A997" s="4" t="s">
        <v>2842</v>
      </c>
      <c r="B997" s="4" t="s">
        <v>2843</v>
      </c>
      <c r="C997" s="4" t="s">
        <v>20</v>
      </c>
      <c r="D997" s="4" t="s">
        <v>2835</v>
      </c>
      <c r="E997" s="45">
        <v>2469984508992</v>
      </c>
      <c r="F997" s="45">
        <v>10468583000000</v>
      </c>
      <c r="G997" s="45">
        <v>11720041000000</v>
      </c>
      <c r="H997" s="45">
        <v>10596695000000</v>
      </c>
      <c r="I997" s="43">
        <v>675342000000</v>
      </c>
      <c r="J997" s="43">
        <v>727369000000</v>
      </c>
      <c r="K997" s="43">
        <v>-285592000000</v>
      </c>
      <c r="L997" s="45">
        <v>287709000000</v>
      </c>
      <c r="M997" s="45">
        <v>4102114000</v>
      </c>
      <c r="N997" s="45">
        <v>3998385000</v>
      </c>
      <c r="O997" s="45">
        <v>3915382000</v>
      </c>
      <c r="P997" s="45">
        <v>6920019000000</v>
      </c>
      <c r="Q997" s="45">
        <v>1703176000000</v>
      </c>
      <c r="R997" s="45">
        <v>4369281000000</v>
      </c>
      <c r="S997" s="45">
        <v>1912151000000</v>
      </c>
      <c r="T997" s="45">
        <v>8655640050279.21</v>
      </c>
      <c r="U997" s="1">
        <v>5.0850110171098502</v>
      </c>
      <c r="V997" s="8">
        <v>3</v>
      </c>
      <c r="W997" s="1">
        <v>4.7482692073328598</v>
      </c>
      <c r="X997" s="11">
        <f t="shared" si="429"/>
        <v>1</v>
      </c>
      <c r="Y997" s="5">
        <f t="shared" si="404"/>
        <v>0</v>
      </c>
      <c r="Z997" s="5"/>
      <c r="AA997" s="5">
        <f t="shared" si="405"/>
        <v>1</v>
      </c>
      <c r="AB997" s="5"/>
      <c r="AC997" s="5"/>
      <c r="AD997" s="5"/>
      <c r="AE997" s="5">
        <f t="shared" si="406"/>
        <v>2</v>
      </c>
      <c r="AF997" s="10"/>
      <c r="AG997" s="12">
        <f t="shared" si="407"/>
        <v>6.45113096968329E-2</v>
      </c>
      <c r="AH997" s="12">
        <f t="shared" si="408"/>
        <v>6.2061984254150646E-2</v>
      </c>
      <c r="AI997" s="12">
        <f t="shared" si="428"/>
        <v>2.7150823912550092E-2</v>
      </c>
      <c r="AJ997" s="12">
        <f t="shared" si="409"/>
        <v>7.1575505333965062E-4</v>
      </c>
      <c r="AK997" s="12">
        <f t="shared" si="410"/>
        <v>-1.6652803615944789E-2</v>
      </c>
      <c r="AL997" s="12">
        <f t="shared" si="411"/>
        <v>-4.8953511586585119E-2</v>
      </c>
      <c r="AM997" s="12">
        <f t="shared" si="412"/>
        <v>-0.14322567539186648</v>
      </c>
      <c r="AN997" s="6">
        <f t="shared" si="413"/>
        <v>2551.9970922309813</v>
      </c>
      <c r="AO997" s="6">
        <f t="shared" si="414"/>
        <v>2931.1937194642337</v>
      </c>
      <c r="AP997" s="6">
        <f t="shared" si="415"/>
        <v>2706.4268569452483</v>
      </c>
      <c r="AQ997" s="6">
        <f t="shared" si="416"/>
        <v>164.63267476232986</v>
      </c>
      <c r="AR997" s="6">
        <f t="shared" si="417"/>
        <v>181.91569846325453</v>
      </c>
      <c r="AS997" s="6">
        <f t="shared" si="418"/>
        <v>73.481719025116831</v>
      </c>
      <c r="AT997" s="12">
        <f t="shared" si="419"/>
        <v>3.4620399972844496E-3</v>
      </c>
      <c r="AU997" s="12">
        <f t="shared" si="420"/>
        <v>-1.3208737245455349E-2</v>
      </c>
      <c r="AV997" s="12">
        <f t="shared" si="421"/>
        <v>-4.6343535038367301E-2</v>
      </c>
      <c r="AW997" s="12">
        <f t="shared" si="422"/>
        <v>-0.14022491670832904</v>
      </c>
      <c r="AX997" s="12">
        <f t="shared" si="423"/>
        <v>-0.14322567539186648</v>
      </c>
      <c r="AY997" s="6">
        <f t="shared" si="424"/>
        <v>11080325000000</v>
      </c>
      <c r="AZ997" s="13">
        <f t="shared" si="425"/>
        <v>2.5965754614598397E-2</v>
      </c>
      <c r="BA997" s="14">
        <f t="shared" si="426"/>
        <v>30.084703816283849</v>
      </c>
      <c r="BB997" s="6"/>
      <c r="BC997" s="15"/>
      <c r="BD997" s="13">
        <f>_xlfn.PERCENTRANK.EXC($AX996:$AX$1474,AX997)</f>
        <v>0.2</v>
      </c>
      <c r="BE997" s="13">
        <f>_xlfn.PERCENTRANK.EXC($AZ996:$AZ$1474,AZ997)</f>
        <v>0.15</v>
      </c>
      <c r="BF997" s="13">
        <f>1-_xlfn.PERCENTRANK.EXC($BA996:$BA$1474,BA997)</f>
        <v>0.19599999999999995</v>
      </c>
      <c r="BG997" s="13">
        <v>0</v>
      </c>
      <c r="BH997" s="16">
        <f t="shared" si="427"/>
        <v>0</v>
      </c>
    </row>
    <row r="998" spans="1:60" collapsed="1">
      <c r="A998" s="4" t="s">
        <v>2833</v>
      </c>
      <c r="B998" s="4" t="s">
        <v>2834</v>
      </c>
      <c r="C998" s="4" t="s">
        <v>20</v>
      </c>
      <c r="D998" s="4" t="s">
        <v>2835</v>
      </c>
      <c r="E998" s="45">
        <v>2371774348658</v>
      </c>
      <c r="F998" s="45">
        <v>1494817000000</v>
      </c>
      <c r="G998" s="45">
        <v>3325992000000</v>
      </c>
      <c r="H998" s="45">
        <v>3774468000000</v>
      </c>
      <c r="I998" s="43">
        <v>56625000000</v>
      </c>
      <c r="J998" s="43">
        <v>399097000000</v>
      </c>
      <c r="K998" s="43">
        <v>105897000000</v>
      </c>
      <c r="L998" s="45">
        <v>262619000000</v>
      </c>
      <c r="M998" s="45">
        <v>717410000</v>
      </c>
      <c r="N998" s="45">
        <v>771952000</v>
      </c>
      <c r="O998" s="45">
        <v>766961000</v>
      </c>
      <c r="P998" s="45">
        <v>368573000000</v>
      </c>
      <c r="Q998" s="45">
        <v>592999000000</v>
      </c>
      <c r="R998" s="45">
        <v>861846000000</v>
      </c>
      <c r="S998" s="45">
        <v>343758000000</v>
      </c>
      <c r="T998" s="45">
        <v>1127426368435</v>
      </c>
      <c r="U998" s="1">
        <v>8.1652694866069009</v>
      </c>
      <c r="V998" s="8">
        <v>3</v>
      </c>
      <c r="W998" s="1"/>
      <c r="X998" s="11">
        <f t="shared" si="429"/>
        <v>1</v>
      </c>
      <c r="Y998" s="5">
        <f t="shared" si="404"/>
        <v>0</v>
      </c>
      <c r="Z998" s="5"/>
      <c r="AA998" s="5">
        <f t="shared" si="405"/>
        <v>0</v>
      </c>
      <c r="AB998" s="5"/>
      <c r="AC998" s="5"/>
      <c r="AD998" s="5"/>
      <c r="AE998" s="5">
        <f t="shared" si="406"/>
        <v>1</v>
      </c>
      <c r="AF998" s="10"/>
      <c r="AG998" s="12">
        <f t="shared" si="407"/>
        <v>3.7880891105734012E-2</v>
      </c>
      <c r="AH998" s="12">
        <f t="shared" si="408"/>
        <v>0.11999337340558847</v>
      </c>
      <c r="AI998" s="12">
        <f t="shared" si="428"/>
        <v>6.9577752414379981E-2</v>
      </c>
      <c r="AJ998" s="12">
        <f t="shared" si="409"/>
        <v>5.599729816315846E-2</v>
      </c>
      <c r="AK998" s="12">
        <f t="shared" si="410"/>
        <v>2.1305705087916627E-2</v>
      </c>
      <c r="AL998" s="12">
        <f t="shared" si="411"/>
        <v>9.444810153184191E-2</v>
      </c>
      <c r="AM998" s="12">
        <f t="shared" si="412"/>
        <v>-6.7373080862527468E-2</v>
      </c>
      <c r="AN998" s="6">
        <f t="shared" si="413"/>
        <v>2083.6300023696353</v>
      </c>
      <c r="AO998" s="6">
        <f t="shared" si="414"/>
        <v>4308.5476817211429</v>
      </c>
      <c r="AP998" s="6">
        <f t="shared" si="415"/>
        <v>4921.3297677456876</v>
      </c>
      <c r="AQ998" s="6">
        <f t="shared" si="416"/>
        <v>78.929761224404459</v>
      </c>
      <c r="AR998" s="6">
        <f t="shared" si="417"/>
        <v>516.99717080854759</v>
      </c>
      <c r="AS998" s="6">
        <f t="shared" si="418"/>
        <v>342.41506412972757</v>
      </c>
      <c r="AT998" s="12">
        <f t="shared" si="419"/>
        <v>5.1856706477078962E-2</v>
      </c>
      <c r="AU998" s="12">
        <f t="shared" si="420"/>
        <v>2.2410404950199636E-2</v>
      </c>
      <c r="AV998" s="12">
        <f t="shared" si="421"/>
        <v>9.0156743288851482E-2</v>
      </c>
      <c r="AW998" s="12">
        <f t="shared" si="422"/>
        <v>-6.6364300803823939E-2</v>
      </c>
      <c r="AX998" s="12">
        <f t="shared" si="423"/>
        <v>-6.7373080862527468E-2</v>
      </c>
      <c r="AY998" s="6">
        <f t="shared" si="424"/>
        <v>1479660000000</v>
      </c>
      <c r="AZ998" s="13">
        <f t="shared" si="425"/>
        <v>0.17748604409121013</v>
      </c>
      <c r="BA998" s="14">
        <f t="shared" si="426"/>
        <v>4.2930114288570138</v>
      </c>
      <c r="BB998" s="6"/>
      <c r="BC998" s="15"/>
      <c r="BD998" s="13">
        <f>_xlfn.PERCENTRANK.EXC($AX997:$AX$1474,AX998)</f>
        <v>0.496</v>
      </c>
      <c r="BE998" s="13">
        <f>_xlfn.PERCENTRANK.EXC($AZ997:$AZ$1474,AZ998)</f>
        <v>0.88300000000000001</v>
      </c>
      <c r="BF998" s="13">
        <f>1-_xlfn.PERCENTRANK.EXC($BA997:$BA$1474,BA998)</f>
        <v>0.86899999999999999</v>
      </c>
      <c r="BG998" s="13">
        <v>0</v>
      </c>
      <c r="BH998" s="16">
        <f t="shared" si="427"/>
        <v>0</v>
      </c>
    </row>
    <row r="999" spans="1:60" collapsed="1">
      <c r="A999" s="4" t="s">
        <v>627</v>
      </c>
      <c r="B999" s="4" t="s">
        <v>628</v>
      </c>
      <c r="C999" s="4" t="s">
        <v>20</v>
      </c>
      <c r="D999" s="4" t="s">
        <v>626</v>
      </c>
      <c r="E999" s="45">
        <v>1572501192567</v>
      </c>
      <c r="F999" s="45">
        <v>1489658000000</v>
      </c>
      <c r="G999" s="45">
        <v>1765259000000</v>
      </c>
      <c r="H999" s="45">
        <v>1707484000000</v>
      </c>
      <c r="I999" s="43">
        <v>72855000000</v>
      </c>
      <c r="J999" s="43">
        <v>137288000000</v>
      </c>
      <c r="K999" s="43">
        <v>-575606000000</v>
      </c>
      <c r="L999" s="45">
        <v>117742000000</v>
      </c>
      <c r="M999" s="45">
        <v>194740600</v>
      </c>
      <c r="N999" s="45">
        <v>350020500</v>
      </c>
      <c r="O999" s="45">
        <v>470334000</v>
      </c>
      <c r="P999" s="45">
        <v>185827000000</v>
      </c>
      <c r="Q999" s="45">
        <v>44655000000</v>
      </c>
      <c r="R999" s="45">
        <v>1271312000000</v>
      </c>
      <c r="S999" s="45">
        <v>162969000000</v>
      </c>
      <c r="T999" s="45">
        <v>1808800724762</v>
      </c>
      <c r="U999" s="1">
        <v>8.4768679034666192</v>
      </c>
      <c r="V999" s="8">
        <v>3</v>
      </c>
      <c r="W999" s="1">
        <v>0.61348174319603799</v>
      </c>
      <c r="X999" s="11">
        <f t="shared" si="429"/>
        <v>1</v>
      </c>
      <c r="Y999" s="5">
        <f t="shared" si="404"/>
        <v>0</v>
      </c>
      <c r="Z999" s="5"/>
      <c r="AA999" s="5">
        <f t="shared" si="405"/>
        <v>0</v>
      </c>
      <c r="AB999" s="5"/>
      <c r="AC999" s="5"/>
      <c r="AD999" s="5"/>
      <c r="AE999" s="11">
        <f t="shared" si="406"/>
        <v>1</v>
      </c>
      <c r="AF999" s="10"/>
      <c r="AG999" s="12">
        <f t="shared" si="407"/>
        <v>4.890719883355777E-2</v>
      </c>
      <c r="AH999" s="12">
        <f t="shared" si="408"/>
        <v>7.7772156946940937E-2</v>
      </c>
      <c r="AI999" s="12">
        <f t="shared" si="428"/>
        <v>6.895642945995395E-2</v>
      </c>
      <c r="AJ999" s="12">
        <f t="shared" si="409"/>
        <v>8.0602146516630668E-3</v>
      </c>
      <c r="AK999" s="12">
        <f t="shared" si="410"/>
        <v>-5.5307288635730867E-3</v>
      </c>
      <c r="AL999" s="12">
        <f t="shared" si="411"/>
        <v>2.8639178394068932E-2</v>
      </c>
      <c r="AM999" s="12">
        <f t="shared" si="412"/>
        <v>-2.5272680925322977E-2</v>
      </c>
      <c r="AN999" s="6">
        <f t="shared" si="413"/>
        <v>7649.4475214721533</v>
      </c>
      <c r="AO999" s="6">
        <f t="shared" si="414"/>
        <v>5043.3017494689593</v>
      </c>
      <c r="AP999" s="6">
        <f t="shared" si="415"/>
        <v>3630.3648045856776</v>
      </c>
      <c r="AQ999" s="6">
        <f t="shared" si="416"/>
        <v>374.11305089950429</v>
      </c>
      <c r="AR999" s="6">
        <f t="shared" si="417"/>
        <v>392.22845519048172</v>
      </c>
      <c r="AS999" s="6">
        <f t="shared" si="418"/>
        <v>250.33699456131177</v>
      </c>
      <c r="AT999" s="12">
        <f t="shared" si="419"/>
        <v>-4.2894059723080691E-2</v>
      </c>
      <c r="AU999" s="12">
        <f t="shared" si="420"/>
        <v>-5.3314150088600298E-2</v>
      </c>
      <c r="AV999" s="12">
        <f t="shared" si="421"/>
        <v>-2.3355297894843918E-2</v>
      </c>
      <c r="AW999" s="12">
        <f t="shared" si="422"/>
        <v>-7.2107517776201613E-2</v>
      </c>
      <c r="AX999" s="12">
        <f t="shared" si="423"/>
        <v>-7.2107517776201613E-2</v>
      </c>
      <c r="AY999" s="6">
        <f t="shared" si="424"/>
        <v>1338825000000</v>
      </c>
      <c r="AZ999" s="13">
        <f t="shared" si="425"/>
        <v>8.7944279498814268E-2</v>
      </c>
      <c r="BA999" s="14">
        <f t="shared" si="426"/>
        <v>15.362408696658795</v>
      </c>
      <c r="BB999" s="6"/>
      <c r="BC999" s="15"/>
      <c r="BD999" s="13">
        <f>_xlfn.PERCENTRANK.EXC($AX998:$AX$1474,AX999)</f>
        <v>0.45100000000000001</v>
      </c>
      <c r="BE999" s="13">
        <f>_xlfn.PERCENTRANK.EXC($AZ998:$AZ$1474,AZ999)</f>
        <v>0.63500000000000001</v>
      </c>
      <c r="BF999" s="13">
        <f>1-_xlfn.PERCENTRANK.EXC($BA998:$BA$1474,BA999)</f>
        <v>0.45899999999999996</v>
      </c>
      <c r="BG999" s="13">
        <v>0</v>
      </c>
      <c r="BH999" s="16">
        <f t="shared" si="427"/>
        <v>0</v>
      </c>
    </row>
    <row r="1000" spans="1:60" collapsed="1">
      <c r="A1000" s="4" t="s">
        <v>2935</v>
      </c>
      <c r="B1000" s="4" t="s">
        <v>2936</v>
      </c>
      <c r="C1000" s="4" t="s">
        <v>20</v>
      </c>
      <c r="D1000" s="4" t="s">
        <v>2852</v>
      </c>
      <c r="E1000" s="45">
        <v>1555292718252</v>
      </c>
      <c r="F1000" s="45">
        <v>2378611000000</v>
      </c>
      <c r="G1000" s="45">
        <v>3562622000000</v>
      </c>
      <c r="H1000" s="45">
        <v>4402823000000</v>
      </c>
      <c r="I1000" s="43">
        <v>130940000000</v>
      </c>
      <c r="J1000" s="43">
        <v>228691000000</v>
      </c>
      <c r="K1000" s="43">
        <v>145332000000</v>
      </c>
      <c r="L1000" s="45">
        <v>57942000000</v>
      </c>
      <c r="M1000" s="45">
        <v>287038000</v>
      </c>
      <c r="N1000" s="45">
        <v>284960910</v>
      </c>
      <c r="O1000" s="45">
        <v>269522000</v>
      </c>
      <c r="P1000" s="45">
        <v>740442000000</v>
      </c>
      <c r="Q1000" s="45">
        <v>534181000000</v>
      </c>
      <c r="R1000" s="45">
        <v>1505731000000</v>
      </c>
      <c r="S1000" s="45">
        <v>514484000000</v>
      </c>
      <c r="T1000" s="45">
        <v>2066597718252</v>
      </c>
      <c r="U1000" s="1">
        <v>16.864981983419</v>
      </c>
      <c r="V1000" s="8">
        <v>3</v>
      </c>
      <c r="W1000" s="1">
        <v>0.78370340698390495</v>
      </c>
      <c r="X1000" s="11">
        <f t="shared" si="429"/>
        <v>1</v>
      </c>
      <c r="Y1000" s="5">
        <f t="shared" si="404"/>
        <v>0</v>
      </c>
      <c r="Z1000" s="5"/>
      <c r="AA1000" s="5">
        <f t="shared" si="405"/>
        <v>0</v>
      </c>
      <c r="AB1000" s="5"/>
      <c r="AC1000" s="5"/>
      <c r="AD1000" s="5"/>
      <c r="AE1000" s="17">
        <f t="shared" si="406"/>
        <v>1</v>
      </c>
      <c r="AF1000" s="10"/>
      <c r="AG1000" s="12">
        <f t="shared" si="407"/>
        <v>5.5048934020737315E-2</v>
      </c>
      <c r="AH1000" s="12">
        <f t="shared" si="408"/>
        <v>6.4191766625816604E-2</v>
      </c>
      <c r="AI1000" s="12">
        <f t="shared" si="428"/>
        <v>1.3160192903507591E-2</v>
      </c>
      <c r="AJ1000" s="12">
        <f t="shared" si="409"/>
        <v>3.6883278496034677E-2</v>
      </c>
      <c r="AK1000" s="12">
        <f t="shared" si="410"/>
        <v>3.5921659339492207E-2</v>
      </c>
      <c r="AL1000" s="12">
        <f t="shared" si="411"/>
        <v>-4.6826779997698464E-2</v>
      </c>
      <c r="AM1000" s="12">
        <f t="shared" si="412"/>
        <v>-0.2045295191250659</v>
      </c>
      <c r="AN1000" s="6">
        <f t="shared" si="413"/>
        <v>8286.7460057553362</v>
      </c>
      <c r="AO1000" s="6">
        <f t="shared" si="414"/>
        <v>12502.142837766765</v>
      </c>
      <c r="AP1000" s="6">
        <f t="shared" si="415"/>
        <v>16335.672041614414</v>
      </c>
      <c r="AQ1000" s="6">
        <f t="shared" si="416"/>
        <v>456.17653411743402</v>
      </c>
      <c r="AR1000" s="6">
        <f t="shared" si="417"/>
        <v>802.53463536454876</v>
      </c>
      <c r="AS1000" s="6">
        <f t="shared" si="418"/>
        <v>214.98059527608137</v>
      </c>
      <c r="AT1000" s="12">
        <f t="shared" si="419"/>
        <v>4.0730807103700251E-2</v>
      </c>
      <c r="AU1000" s="12">
        <f t="shared" si="420"/>
        <v>4.5583589229185817E-2</v>
      </c>
      <c r="AV1000" s="12">
        <f t="shared" si="421"/>
        <v>-4.3289871545149405E-2</v>
      </c>
      <c r="AW1000" s="12">
        <f t="shared" si="422"/>
        <v>-0.19711025151323214</v>
      </c>
      <c r="AX1000" s="12">
        <f t="shared" si="423"/>
        <v>-0.2045295191250659</v>
      </c>
      <c r="AY1000" s="6">
        <f t="shared" si="424"/>
        <v>2265870000000</v>
      </c>
      <c r="AZ1000" s="13">
        <f t="shared" si="425"/>
        <v>2.5571634736326444E-2</v>
      </c>
      <c r="BA1000" s="14">
        <f t="shared" si="426"/>
        <v>35.666661804079943</v>
      </c>
      <c r="BB1000" s="6"/>
      <c r="BC1000" s="15"/>
      <c r="BD1000" s="13">
        <f>_xlfn.PERCENTRANK.EXC($AX999:$AX$1474,AX1000)</f>
        <v>9.4E-2</v>
      </c>
      <c r="BE1000" s="13">
        <f>_xlfn.PERCENTRANK.EXC($AZ999:$AZ$1474,AZ1000)</f>
        <v>0.14000000000000001</v>
      </c>
      <c r="BF1000" s="13">
        <f>1-_xlfn.PERCENTRANK.EXC($BA999:$BA$1474,BA1000)</f>
        <v>0.14100000000000001</v>
      </c>
      <c r="BG1000" s="13">
        <v>0</v>
      </c>
      <c r="BH1000" s="16">
        <f t="shared" si="427"/>
        <v>0</v>
      </c>
    </row>
    <row r="1001" spans="1:60" collapsed="1">
      <c r="A1001" s="4" t="s">
        <v>1532</v>
      </c>
      <c r="B1001" s="4" t="s">
        <v>1533</v>
      </c>
      <c r="C1001" s="4" t="s">
        <v>20</v>
      </c>
      <c r="D1001" s="4" t="s">
        <v>1491</v>
      </c>
      <c r="E1001" s="45">
        <v>1551850176000</v>
      </c>
      <c r="F1001" s="45">
        <v>1262935000000</v>
      </c>
      <c r="G1001" s="45">
        <v>1441411000000</v>
      </c>
      <c r="H1001" s="45">
        <v>1395531000000</v>
      </c>
      <c r="I1001" s="43">
        <v>122068000000</v>
      </c>
      <c r="J1001" s="43">
        <v>152285000000</v>
      </c>
      <c r="K1001" s="43">
        <v>-273287000000</v>
      </c>
      <c r="L1001" s="45">
        <v>75962000000</v>
      </c>
      <c r="M1001" s="45">
        <v>199908000</v>
      </c>
      <c r="N1001" s="45">
        <v>193605000</v>
      </c>
      <c r="O1001" s="45">
        <v>243708000</v>
      </c>
      <c r="P1001" s="45">
        <v>199277000000</v>
      </c>
      <c r="Q1001" s="45">
        <v>153234000000</v>
      </c>
      <c r="R1001" s="45">
        <v>2581205000000</v>
      </c>
      <c r="S1001" s="45">
        <v>66020000000</v>
      </c>
      <c r="T1001" s="45">
        <v>3025494569551.98</v>
      </c>
      <c r="U1001" s="1">
        <v>13.9741582415817</v>
      </c>
      <c r="V1001" s="8">
        <v>2</v>
      </c>
      <c r="W1001" s="1">
        <v>4.3657519430703902</v>
      </c>
      <c r="X1001" s="11">
        <f t="shared" si="429"/>
        <v>1</v>
      </c>
      <c r="Y1001" s="5">
        <f t="shared" si="404"/>
        <v>0</v>
      </c>
      <c r="Z1001" s="5"/>
      <c r="AA1001" s="5">
        <f t="shared" si="405"/>
        <v>1</v>
      </c>
      <c r="AB1001" s="5"/>
      <c r="AC1001" s="5"/>
      <c r="AD1001" s="5"/>
      <c r="AE1001" s="17">
        <f t="shared" si="406"/>
        <v>2</v>
      </c>
      <c r="AF1001" s="10"/>
      <c r="AG1001" s="12">
        <f t="shared" si="407"/>
        <v>9.6654222109609764E-2</v>
      </c>
      <c r="AH1001" s="12">
        <f t="shared" si="408"/>
        <v>0.1056499499448804</v>
      </c>
      <c r="AI1001" s="12">
        <f t="shared" si="428"/>
        <v>5.4432327193018284E-2</v>
      </c>
      <c r="AJ1001" s="12">
        <f t="shared" si="409"/>
        <v>5.89002016303386E-3</v>
      </c>
      <c r="AK1001" s="12">
        <f t="shared" si="410"/>
        <v>-5.3767444437781142E-3</v>
      </c>
      <c r="AL1001" s="12">
        <f t="shared" si="411"/>
        <v>-2.75169666555517E-2</v>
      </c>
      <c r="AM1001" s="12">
        <f t="shared" si="412"/>
        <v>-0.10945361746601157</v>
      </c>
      <c r="AN1001" s="6">
        <f t="shared" si="413"/>
        <v>6317.5810873001583</v>
      </c>
      <c r="AO1001" s="6">
        <f t="shared" si="414"/>
        <v>7445.1124712688206</v>
      </c>
      <c r="AP1001" s="6">
        <f t="shared" si="415"/>
        <v>5726.2420601703679</v>
      </c>
      <c r="AQ1001" s="6">
        <f t="shared" si="416"/>
        <v>610.62088560737948</v>
      </c>
      <c r="AR1001" s="6">
        <f t="shared" si="417"/>
        <v>786.57575992355578</v>
      </c>
      <c r="AS1001" s="6">
        <f t="shared" si="418"/>
        <v>311.69268140561655</v>
      </c>
      <c r="AT1001" s="12">
        <f t="shared" si="419"/>
        <v>-5.7643172542165555E-3</v>
      </c>
      <c r="AU1001" s="12">
        <f t="shared" si="420"/>
        <v>-4.2806501860549906E-2</v>
      </c>
      <c r="AV1001" s="12">
        <f t="shared" si="421"/>
        <v>-3.8784247547065664E-2</v>
      </c>
      <c r="AW1001" s="12">
        <f t="shared" si="422"/>
        <v>-0.14296674404979537</v>
      </c>
      <c r="AX1001" s="12">
        <f t="shared" si="423"/>
        <v>-0.14296674404979537</v>
      </c>
      <c r="AY1001" s="6">
        <f t="shared" si="424"/>
        <v>2867696000000</v>
      </c>
      <c r="AZ1001" s="13">
        <f t="shared" si="425"/>
        <v>2.6488860743956125E-2</v>
      </c>
      <c r="BA1001" s="14">
        <f t="shared" si="426"/>
        <v>39.829053599852294</v>
      </c>
      <c r="BB1001" s="6"/>
      <c r="BC1001" s="15"/>
      <c r="BD1001" s="13">
        <f>_xlfn.PERCENTRANK.EXC($AX1000:$AX$1474,AX1001)</f>
        <v>0.20100000000000001</v>
      </c>
      <c r="BE1001" s="13">
        <f>_xlfn.PERCENTRANK.EXC($AZ1000:$AZ$1474,AZ1001)</f>
        <v>0.159</v>
      </c>
      <c r="BF1001" s="13">
        <f>1-_xlfn.PERCENTRANK.EXC($BA1000:$BA$1474,BA1001)</f>
        <v>0.11399999999999999</v>
      </c>
      <c r="BG1001" s="13">
        <v>0</v>
      </c>
      <c r="BH1001" s="16">
        <f t="shared" si="427"/>
        <v>0</v>
      </c>
    </row>
    <row r="1002" spans="1:60" collapsed="1">
      <c r="A1002" s="4" t="s">
        <v>717</v>
      </c>
      <c r="B1002" s="4" t="s">
        <v>718</v>
      </c>
      <c r="C1002" s="4" t="s">
        <v>20</v>
      </c>
      <c r="D1002" s="4" t="s">
        <v>638</v>
      </c>
      <c r="E1002" s="45">
        <v>1489891469670</v>
      </c>
      <c r="F1002" s="45">
        <v>3260446000000</v>
      </c>
      <c r="G1002" s="45">
        <v>3308992000000</v>
      </c>
      <c r="H1002" s="45">
        <v>5268794000000</v>
      </c>
      <c r="I1002" s="43">
        <v>493078000000</v>
      </c>
      <c r="J1002" s="43">
        <v>69209000000</v>
      </c>
      <c r="K1002" s="43">
        <v>7566000000</v>
      </c>
      <c r="L1002" s="45">
        <v>225086000000</v>
      </c>
      <c r="M1002" s="45">
        <v>583513660</v>
      </c>
      <c r="N1002" s="45">
        <v>576686000</v>
      </c>
      <c r="O1002" s="45">
        <v>579382000</v>
      </c>
      <c r="P1002" s="45">
        <v>915365000000</v>
      </c>
      <c r="Q1002" s="45">
        <v>1367230000000</v>
      </c>
      <c r="R1002" s="45">
        <v>1989664000000</v>
      </c>
      <c r="S1002" s="45">
        <v>636528000000</v>
      </c>
      <c r="T1002" s="45">
        <v>3323404804879.5</v>
      </c>
      <c r="U1002" s="1">
        <v>7.5324714277339497</v>
      </c>
      <c r="V1002" s="8">
        <v>2</v>
      </c>
      <c r="W1002" s="1">
        <v>3.5158994624159199</v>
      </c>
      <c r="X1002" s="11">
        <f t="shared" si="429"/>
        <v>0</v>
      </c>
      <c r="Y1002" s="5">
        <f t="shared" si="404"/>
        <v>0</v>
      </c>
      <c r="Z1002" s="5"/>
      <c r="AA1002" s="5">
        <f t="shared" si="405"/>
        <v>1</v>
      </c>
      <c r="AB1002" s="5"/>
      <c r="AC1002" s="5"/>
      <c r="AD1002" s="5"/>
      <c r="AE1002" s="11">
        <f t="shared" si="406"/>
        <v>1</v>
      </c>
      <c r="AF1002" s="10"/>
      <c r="AG1002" s="12">
        <f t="shared" si="407"/>
        <v>0.1512302304654026</v>
      </c>
      <c r="AH1002" s="12">
        <f t="shared" si="408"/>
        <v>2.0915432856894185E-2</v>
      </c>
      <c r="AI1002" s="12">
        <f t="shared" si="428"/>
        <v>4.2720592226608213E-2</v>
      </c>
      <c r="AJ1002" s="12">
        <f t="shared" si="409"/>
        <v>2.8633906477644855E-2</v>
      </c>
      <c r="AK1002" s="12">
        <f t="shared" si="410"/>
        <v>8.0610667016421278E-2</v>
      </c>
      <c r="AL1002" s="12">
        <f t="shared" si="411"/>
        <v>-4.5080771080481696E-2</v>
      </c>
      <c r="AM1002" s="12">
        <f t="shared" si="412"/>
        <v>0.21720665509651149</v>
      </c>
      <c r="AN1002" s="6">
        <f t="shared" si="413"/>
        <v>5587.6086945419584</v>
      </c>
      <c r="AO1002" s="6">
        <f t="shared" si="414"/>
        <v>5737.9440458065565</v>
      </c>
      <c r="AP1002" s="6">
        <f t="shared" si="415"/>
        <v>9093.8172052290192</v>
      </c>
      <c r="AQ1002" s="6">
        <f t="shared" si="416"/>
        <v>845.01535062606774</v>
      </c>
      <c r="AR1002" s="6">
        <f t="shared" si="417"/>
        <v>120.0115834266828</v>
      </c>
      <c r="AS1002" s="6">
        <f t="shared" si="418"/>
        <v>388.49325660790288</v>
      </c>
      <c r="AT1002" s="12">
        <f t="shared" si="419"/>
        <v>2.9063955863724455E-2</v>
      </c>
      <c r="AU1002" s="12">
        <f t="shared" si="420"/>
        <v>7.9770981808966246E-2</v>
      </c>
      <c r="AV1002" s="12">
        <f t="shared" si="421"/>
        <v>-4.4681540192246016E-2</v>
      </c>
      <c r="AW1002" s="12">
        <f t="shared" si="422"/>
        <v>0.21626082839509442</v>
      </c>
      <c r="AX1002" s="12">
        <f t="shared" si="423"/>
        <v>-4.5080771080481696E-2</v>
      </c>
      <c r="AY1002" s="6">
        <f t="shared" si="424"/>
        <v>3635731000000</v>
      </c>
      <c r="AZ1002" s="13">
        <f t="shared" si="425"/>
        <v>6.1909420691464795E-2</v>
      </c>
      <c r="BA1002" s="14">
        <f t="shared" si="426"/>
        <v>14.765044493569125</v>
      </c>
      <c r="BB1002" s="6"/>
      <c r="BC1002" s="15"/>
      <c r="BD1002" s="13">
        <f>_xlfn.PERCENTRANK.EXC($AX1001:$AX$1474,AX1002)</f>
        <v>0.66700000000000004</v>
      </c>
      <c r="BE1002" s="13">
        <f>_xlfn.PERCENTRANK.EXC($AZ1001:$AZ$1474,AZ1002)</f>
        <v>0.48</v>
      </c>
      <c r="BF1002" s="13">
        <f>1-_xlfn.PERCENTRANK.EXC($BA1001:$BA$1474,BA1002)</f>
        <v>0.46799999999999997</v>
      </c>
      <c r="BG1002" s="13">
        <v>0</v>
      </c>
      <c r="BH1002" s="16">
        <f t="shared" si="427"/>
        <v>0</v>
      </c>
    </row>
    <row r="1003" spans="1:60" collapsed="1">
      <c r="A1003" s="4" t="s">
        <v>2728</v>
      </c>
      <c r="B1003" s="4" t="s">
        <v>2729</v>
      </c>
      <c r="C1003" s="4" t="s">
        <v>20</v>
      </c>
      <c r="D1003" s="4" t="s">
        <v>2543</v>
      </c>
      <c r="E1003" s="45">
        <v>1307307448065.3</v>
      </c>
      <c r="F1003" s="45">
        <v>2622820000000</v>
      </c>
      <c r="G1003" s="45">
        <v>3376057000000</v>
      </c>
      <c r="H1003" s="45">
        <v>4634532000000</v>
      </c>
      <c r="I1003" s="43">
        <v>119900000000</v>
      </c>
      <c r="J1003" s="43">
        <v>268621000000</v>
      </c>
      <c r="K1003" s="43">
        <v>47518000000</v>
      </c>
      <c r="L1003" s="45">
        <v>182718000000</v>
      </c>
      <c r="M1003" s="45">
        <v>1369779000</v>
      </c>
      <c r="N1003" s="45">
        <v>1464004000</v>
      </c>
      <c r="O1003" s="45">
        <v>1421783000</v>
      </c>
      <c r="P1003" s="45">
        <v>808787000000</v>
      </c>
      <c r="Q1003" s="45">
        <v>797877000000</v>
      </c>
      <c r="R1003" s="45">
        <v>1907898000000</v>
      </c>
      <c r="S1003" s="45">
        <v>476311000000</v>
      </c>
      <c r="T1003" s="45">
        <v>3620902658452.1001</v>
      </c>
      <c r="U1003" s="1">
        <v>6.4010769106913203</v>
      </c>
      <c r="V1003" s="8">
        <v>3</v>
      </c>
      <c r="W1003" s="1">
        <v>2.94971128960499</v>
      </c>
      <c r="X1003" s="11">
        <f t="shared" si="429"/>
        <v>1</v>
      </c>
      <c r="Y1003" s="5">
        <f t="shared" si="404"/>
        <v>0</v>
      </c>
      <c r="Z1003" s="5"/>
      <c r="AA1003" s="5">
        <f t="shared" si="405"/>
        <v>0</v>
      </c>
      <c r="AB1003" s="5"/>
      <c r="AC1003" s="5"/>
      <c r="AD1003" s="5"/>
      <c r="AE1003" s="17">
        <f t="shared" si="406"/>
        <v>1</v>
      </c>
      <c r="AF1003" s="10"/>
      <c r="AG1003" s="12">
        <f t="shared" si="407"/>
        <v>4.5714154993480298E-2</v>
      </c>
      <c r="AH1003" s="12">
        <f t="shared" si="408"/>
        <v>7.9566488362015214E-2</v>
      </c>
      <c r="AI1003" s="12">
        <f t="shared" si="428"/>
        <v>3.9425340034333567E-2</v>
      </c>
      <c r="AJ1003" s="12">
        <f t="shared" si="409"/>
        <v>3.4054374913498719E-2</v>
      </c>
      <c r="AK1003" s="12">
        <f t="shared" si="410"/>
        <v>5.4223482555094016E-2</v>
      </c>
      <c r="AL1003" s="12">
        <f t="shared" si="411"/>
        <v>2.5091138889517417E-2</v>
      </c>
      <c r="AM1003" s="12">
        <f t="shared" si="412"/>
        <v>-6.2207197516518042E-2</v>
      </c>
      <c r="AN1003" s="6">
        <f t="shared" si="413"/>
        <v>1914.776033214117</v>
      </c>
      <c r="AO1003" s="6">
        <f t="shared" si="414"/>
        <v>2306.0435627225061</v>
      </c>
      <c r="AP1003" s="6">
        <f t="shared" si="415"/>
        <v>3259.661987799826</v>
      </c>
      <c r="AQ1003" s="6">
        <f t="shared" si="416"/>
        <v>87.532368360151523</v>
      </c>
      <c r="AR1003" s="6">
        <f t="shared" si="417"/>
        <v>183.48378829566039</v>
      </c>
      <c r="AS1003" s="6">
        <f t="shared" si="418"/>
        <v>128.51328226599981</v>
      </c>
      <c r="AT1003" s="12">
        <f t="shared" si="419"/>
        <v>3.1790313042047602E-2</v>
      </c>
      <c r="AU1003" s="12">
        <f t="shared" si="420"/>
        <v>5.937774079335445E-2</v>
      </c>
      <c r="AV1003" s="12">
        <f t="shared" si="421"/>
        <v>2.2846702021759757E-2</v>
      </c>
      <c r="AW1003" s="12">
        <f t="shared" si="422"/>
        <v>-5.7622186503230144E-2</v>
      </c>
      <c r="AX1003" s="12">
        <f t="shared" si="423"/>
        <v>-6.2207197516518042E-2</v>
      </c>
      <c r="AY1003" s="6">
        <f t="shared" si="424"/>
        <v>3038251000000</v>
      </c>
      <c r="AZ1003" s="13">
        <f t="shared" si="425"/>
        <v>6.013920508871716E-2</v>
      </c>
      <c r="BA1003" s="14">
        <f t="shared" si="426"/>
        <v>19.816890828774945</v>
      </c>
      <c r="BB1003" s="6"/>
      <c r="BC1003" s="15"/>
      <c r="BD1003" s="13">
        <f>_xlfn.PERCENTRANK.EXC($AX1002:$AX$1474,AX1003)</f>
        <v>0.52500000000000002</v>
      </c>
      <c r="BE1003" s="13">
        <f>_xlfn.PERCENTRANK.EXC($AZ1002:$AZ$1474,AZ1003)</f>
        <v>0.46400000000000002</v>
      </c>
      <c r="BF1003" s="13">
        <f>1-_xlfn.PERCENTRANK.EXC($BA1002:$BA$1474,BA1003)</f>
        <v>0.32799999999999996</v>
      </c>
      <c r="BG1003" s="13">
        <v>0</v>
      </c>
      <c r="BH1003" s="16">
        <f t="shared" si="427"/>
        <v>0</v>
      </c>
    </row>
    <row r="1004" spans="1:60" collapsed="1">
      <c r="A1004" s="4" t="s">
        <v>3052</v>
      </c>
      <c r="B1004" s="4" t="s">
        <v>3053</v>
      </c>
      <c r="C1004" s="4" t="s">
        <v>20</v>
      </c>
      <c r="D1004" s="4" t="s">
        <v>626</v>
      </c>
      <c r="E1004" s="45">
        <v>1220504652000</v>
      </c>
      <c r="F1004" s="45">
        <v>2301915000000</v>
      </c>
      <c r="G1004" s="45">
        <v>1288967000000</v>
      </c>
      <c r="H1004" s="45">
        <v>1375589000000</v>
      </c>
      <c r="I1004" s="43">
        <v>14788000000</v>
      </c>
      <c r="J1004" s="43">
        <v>168097000000</v>
      </c>
      <c r="K1004" s="43">
        <v>-393413000000</v>
      </c>
      <c r="L1004" s="45">
        <v>64684000000</v>
      </c>
      <c r="M1004" s="45">
        <v>4989776000</v>
      </c>
      <c r="N1004" s="45">
        <v>359594000</v>
      </c>
      <c r="O1004" s="45">
        <v>437007000</v>
      </c>
      <c r="P1004" s="45">
        <v>174906000000</v>
      </c>
      <c r="Q1004" s="45">
        <v>36747000000</v>
      </c>
      <c r="R1004" s="45">
        <v>1027795000000</v>
      </c>
      <c r="S1004" s="45">
        <v>129910000000</v>
      </c>
      <c r="T1004" s="45">
        <v>1458716223750</v>
      </c>
      <c r="U1004" s="1">
        <v>11.575751385442301</v>
      </c>
      <c r="V1004" s="8">
        <v>2</v>
      </c>
      <c r="W1004" s="1">
        <v>0.65249556641864803</v>
      </c>
      <c r="X1004" s="11">
        <f t="shared" si="429"/>
        <v>1</v>
      </c>
      <c r="Y1004" s="5">
        <f t="shared" si="404"/>
        <v>0</v>
      </c>
      <c r="Z1004" s="5"/>
      <c r="AA1004" s="5">
        <f t="shared" si="405"/>
        <v>0</v>
      </c>
      <c r="AB1004" s="5"/>
      <c r="AC1004" s="5"/>
      <c r="AD1004" s="17"/>
      <c r="AE1004" s="11">
        <f t="shared" si="406"/>
        <v>1</v>
      </c>
      <c r="AF1004" s="10"/>
      <c r="AG1004" s="12">
        <f t="shared" si="407"/>
        <v>6.4242163589880597E-3</v>
      </c>
      <c r="AH1004" s="12">
        <f t="shared" si="408"/>
        <v>0.13041218277892297</v>
      </c>
      <c r="AI1004" s="12">
        <f t="shared" si="428"/>
        <v>4.7022766247767321E-2</v>
      </c>
      <c r="AJ1004" s="12">
        <f t="shared" si="409"/>
        <v>-2.9831824792461492E-2</v>
      </c>
      <c r="AK1004" s="12">
        <f t="shared" si="410"/>
        <v>1.0899114043934732E-2</v>
      </c>
      <c r="AL1004" s="12">
        <f t="shared" si="411"/>
        <v>9.068479904875737E-2</v>
      </c>
      <c r="AM1004" s="12">
        <f t="shared" si="412"/>
        <v>-0.1471496782833368</v>
      </c>
      <c r="AN1004" s="6">
        <f t="shared" si="413"/>
        <v>461.32632005925717</v>
      </c>
      <c r="AO1004" s="6">
        <f t="shared" si="414"/>
        <v>3584.5064155686691</v>
      </c>
      <c r="AP1004" s="6">
        <f t="shared" si="415"/>
        <v>3147.7504936991854</v>
      </c>
      <c r="AQ1004" s="6">
        <f t="shared" si="416"/>
        <v>2.9636600921564416</v>
      </c>
      <c r="AR1004" s="6">
        <f t="shared" si="417"/>
        <v>467.46330583936327</v>
      </c>
      <c r="AS1004" s="6">
        <f t="shared" si="418"/>
        <v>148.01593567151099</v>
      </c>
      <c r="AT1004" s="12">
        <f t="shared" si="419"/>
        <v>0.11958831442089668</v>
      </c>
      <c r="AU1004" s="12">
        <f t="shared" si="420"/>
        <v>-2.1422656711172383E-2</v>
      </c>
      <c r="AV1004" s="12">
        <f t="shared" si="421"/>
        <v>0.2586662672894533</v>
      </c>
      <c r="AW1004" s="12">
        <f t="shared" si="422"/>
        <v>-0.17441810913265643</v>
      </c>
      <c r="AX1004" s="12">
        <f t="shared" si="423"/>
        <v>-0.17441810913265643</v>
      </c>
      <c r="AY1004" s="6">
        <f t="shared" si="424"/>
        <v>1109538000000</v>
      </c>
      <c r="AZ1004" s="13">
        <f t="shared" si="425"/>
        <v>5.8298138504494661E-2</v>
      </c>
      <c r="BA1004" s="14">
        <f t="shared" si="426"/>
        <v>22.551422666347165</v>
      </c>
      <c r="BB1004" s="6"/>
      <c r="BC1004" s="15"/>
      <c r="BD1004" s="13">
        <f>_xlfn.PERCENTRANK.EXC($AX1003:$AX$1474,AX1004)</f>
        <v>0.13700000000000001</v>
      </c>
      <c r="BE1004" s="13">
        <f>_xlfn.PERCENTRANK.EXC($AZ1003:$AZ$1474,AZ1004)</f>
        <v>0.44800000000000001</v>
      </c>
      <c r="BF1004" s="13">
        <f>1-_xlfn.PERCENTRANK.EXC($BA1003:$BA$1474,BA1004)</f>
        <v>0.28000000000000003</v>
      </c>
      <c r="BG1004" s="13">
        <v>0</v>
      </c>
      <c r="BH1004" s="16">
        <f t="shared" si="427"/>
        <v>0</v>
      </c>
    </row>
    <row r="1005" spans="1:60" collapsed="1">
      <c r="A1005" s="4" t="s">
        <v>2840</v>
      </c>
      <c r="B1005" s="4" t="s">
        <v>2841</v>
      </c>
      <c r="C1005" s="4" t="s">
        <v>20</v>
      </c>
      <c r="D1005" s="4" t="s">
        <v>2835</v>
      </c>
      <c r="E1005" s="45">
        <v>1214327247638</v>
      </c>
      <c r="F1005" s="45">
        <v>3247485000000</v>
      </c>
      <c r="G1005" s="45">
        <v>3214363000000</v>
      </c>
      <c r="H1005" s="45">
        <v>3826752000000</v>
      </c>
      <c r="I1005" s="43">
        <v>152625000000</v>
      </c>
      <c r="J1005" s="43">
        <v>119460000000</v>
      </c>
      <c r="K1005" s="43">
        <v>-13066000000</v>
      </c>
      <c r="L1005" s="45">
        <v>130963000000</v>
      </c>
      <c r="M1005" s="45">
        <v>280463000</v>
      </c>
      <c r="N1005" s="45">
        <v>597816000</v>
      </c>
      <c r="O1005" s="45">
        <v>629950000</v>
      </c>
      <c r="P1005" s="45">
        <v>165348000000</v>
      </c>
      <c r="Q1005" s="45">
        <v>670904000000</v>
      </c>
      <c r="R1005" s="45">
        <v>1164606000000</v>
      </c>
      <c r="S1005" s="45">
        <v>480975000000</v>
      </c>
      <c r="T1005" s="45">
        <v>1003046168058</v>
      </c>
      <c r="U1005" s="1">
        <v>6.9987678930382202</v>
      </c>
      <c r="V1005" s="8">
        <v>3</v>
      </c>
      <c r="W1005" s="1"/>
      <c r="X1005" s="11">
        <f t="shared" si="429"/>
        <v>1</v>
      </c>
      <c r="Y1005" s="5">
        <f t="shared" si="404"/>
        <v>0</v>
      </c>
      <c r="Z1005" s="5"/>
      <c r="AA1005" s="5">
        <f t="shared" si="405"/>
        <v>0</v>
      </c>
      <c r="AB1005" s="5"/>
      <c r="AC1005" s="5"/>
      <c r="AD1005" s="5"/>
      <c r="AE1005" s="5">
        <f t="shared" si="406"/>
        <v>1</v>
      </c>
      <c r="AF1005" s="10"/>
      <c r="AG1005" s="12">
        <f t="shared" si="407"/>
        <v>4.6997907611582498E-2</v>
      </c>
      <c r="AH1005" s="12">
        <f t="shared" si="408"/>
        <v>3.7164439735026818E-2</v>
      </c>
      <c r="AI1005" s="12">
        <f t="shared" si="428"/>
        <v>3.4223017326442895E-2</v>
      </c>
      <c r="AJ1005" s="12">
        <f t="shared" si="409"/>
        <v>9.7017926071478744E-3</v>
      </c>
      <c r="AK1005" s="12">
        <f t="shared" si="410"/>
        <v>2.9491028358659799E-2</v>
      </c>
      <c r="AL1005" s="12">
        <f t="shared" si="411"/>
        <v>-8.963649032770693E-3</v>
      </c>
      <c r="AM1005" s="12">
        <f t="shared" si="412"/>
        <v>1.544019575446498E-2</v>
      </c>
      <c r="AN1005" s="6">
        <f t="shared" si="413"/>
        <v>11579.013987584814</v>
      </c>
      <c r="AO1005" s="6">
        <f t="shared" si="414"/>
        <v>5376.8433765573354</v>
      </c>
      <c r="AP1005" s="6">
        <f t="shared" si="415"/>
        <v>6074.6916421938249</v>
      </c>
      <c r="AQ1005" s="6">
        <f t="shared" si="416"/>
        <v>544.18942962173253</v>
      </c>
      <c r="AR1005" s="6">
        <f t="shared" si="417"/>
        <v>199.82737163274319</v>
      </c>
      <c r="AS1005" s="6">
        <f t="shared" si="418"/>
        <v>207.89427732359712</v>
      </c>
      <c r="AT1005" s="12">
        <f t="shared" si="419"/>
        <v>-3.7234000338778106E-2</v>
      </c>
      <c r="AU1005" s="12">
        <f t="shared" si="420"/>
        <v>2.0546525799872928E-2</v>
      </c>
      <c r="AV1005" s="12">
        <f t="shared" si="421"/>
        <v>-5.503178252669827E-2</v>
      </c>
      <c r="AW1005" s="12">
        <f t="shared" si="422"/>
        <v>6.6177707123531437E-3</v>
      </c>
      <c r="AX1005" s="12">
        <f t="shared" si="423"/>
        <v>-5.503178252669827E-2</v>
      </c>
      <c r="AY1005" s="6">
        <f t="shared" si="424"/>
        <v>1519883000000</v>
      </c>
      <c r="AZ1005" s="13">
        <f t="shared" si="425"/>
        <v>8.6166500974088137E-2</v>
      </c>
      <c r="BA1005" s="14">
        <f t="shared" si="426"/>
        <v>7.6590042077380636</v>
      </c>
      <c r="BB1005" s="6"/>
      <c r="BC1005" s="15"/>
      <c r="BD1005" s="13">
        <f>_xlfn.PERCENTRANK.EXC($AX1004:$AX$1474,AX1005)</f>
        <v>0.59099999999999997</v>
      </c>
      <c r="BE1005" s="13">
        <f>_xlfn.PERCENTRANK.EXC($AZ1004:$AZ$1474,AZ1005)</f>
        <v>0.627</v>
      </c>
      <c r="BF1005" s="13">
        <f>1-_xlfn.PERCENTRANK.EXC($BA1004:$BA$1474,BA1005)</f>
        <v>0.71</v>
      </c>
      <c r="BG1005" s="13">
        <v>0</v>
      </c>
      <c r="BH1005" s="16">
        <f t="shared" si="427"/>
        <v>0</v>
      </c>
    </row>
    <row r="1006" spans="1:60" collapsed="1">
      <c r="A1006" s="4" t="s">
        <v>1494</v>
      </c>
      <c r="B1006" s="4" t="s">
        <v>1495</v>
      </c>
      <c r="C1006" s="4" t="s">
        <v>20</v>
      </c>
      <c r="D1006" s="4" t="s">
        <v>1491</v>
      </c>
      <c r="E1006" s="45">
        <v>1106124024750</v>
      </c>
      <c r="F1006" s="45">
        <v>743376000000</v>
      </c>
      <c r="G1006" s="45">
        <v>736763000000</v>
      </c>
      <c r="H1006" s="45">
        <v>968300000000</v>
      </c>
      <c r="I1006" s="43">
        <v>69852000000</v>
      </c>
      <c r="J1006" s="43">
        <v>102931000000</v>
      </c>
      <c r="K1006" s="43">
        <v>-31324000000</v>
      </c>
      <c r="L1006" s="45">
        <v>70809000000</v>
      </c>
      <c r="M1006" s="45">
        <v>230004000</v>
      </c>
      <c r="N1006" s="45">
        <v>250089000</v>
      </c>
      <c r="O1006" s="45">
        <v>240927000</v>
      </c>
      <c r="P1006" s="45">
        <v>119211000000</v>
      </c>
      <c r="Q1006" s="45">
        <v>204755000000</v>
      </c>
      <c r="R1006" s="45">
        <v>1980991000000</v>
      </c>
      <c r="S1006" s="45">
        <v>42024000000</v>
      </c>
      <c r="T1006" s="45">
        <v>2322845115600</v>
      </c>
      <c r="U1006" s="1">
        <v>18.6731697345265</v>
      </c>
      <c r="V1006" s="8">
        <v>2</v>
      </c>
      <c r="W1006" s="1">
        <v>6.3550132939438697</v>
      </c>
      <c r="X1006" s="11">
        <f t="shared" si="429"/>
        <v>1</v>
      </c>
      <c r="Y1006" s="5">
        <f t="shared" si="404"/>
        <v>0</v>
      </c>
      <c r="Z1006" s="5"/>
      <c r="AA1006" s="5">
        <f t="shared" si="405"/>
        <v>1</v>
      </c>
      <c r="AB1006" s="5"/>
      <c r="AC1006" s="5"/>
      <c r="AD1006" s="5"/>
      <c r="AE1006" s="5">
        <f t="shared" si="406"/>
        <v>2</v>
      </c>
      <c r="AF1006" s="10"/>
      <c r="AG1006" s="12">
        <f t="shared" si="407"/>
        <v>9.3965906889649384E-2</v>
      </c>
      <c r="AH1006" s="12">
        <f t="shared" si="408"/>
        <v>0.13970706998044147</v>
      </c>
      <c r="AI1006" s="12">
        <f t="shared" si="428"/>
        <v>7.3127130021687498E-2</v>
      </c>
      <c r="AJ1006" s="12">
        <f t="shared" si="409"/>
        <v>1.5670931918361886E-2</v>
      </c>
      <c r="AK1006" s="12">
        <f t="shared" si="410"/>
        <v>4.659909300928966E-2</v>
      </c>
      <c r="AL1006" s="12">
        <f t="shared" si="411"/>
        <v>8.0075532686674222E-4</v>
      </c>
      <c r="AM1006" s="12">
        <f t="shared" si="412"/>
        <v>-6.044174743965669E-2</v>
      </c>
      <c r="AN1006" s="6">
        <f t="shared" si="413"/>
        <v>3232.0133562894557</v>
      </c>
      <c r="AO1006" s="6">
        <f t="shared" si="414"/>
        <v>2946.0032228526643</v>
      </c>
      <c r="AP1006" s="6">
        <f t="shared" si="415"/>
        <v>4019.0597151834372</v>
      </c>
      <c r="AQ1006" s="6">
        <f t="shared" si="416"/>
        <v>303.69906610319822</v>
      </c>
      <c r="AR1006" s="6">
        <f t="shared" si="417"/>
        <v>411.57747841768327</v>
      </c>
      <c r="AS1006" s="6">
        <f t="shared" si="418"/>
        <v>293.90230235714552</v>
      </c>
      <c r="AT1006" s="12">
        <f t="shared" si="419"/>
        <v>1.2902689391893762E-2</v>
      </c>
      <c r="AU1006" s="12">
        <f t="shared" si="420"/>
        <v>5.3129731035823635E-2</v>
      </c>
      <c r="AV1006" s="12">
        <f t="shared" si="421"/>
        <v>-1.9269580735596925E-3</v>
      </c>
      <c r="AW1006" s="12">
        <f t="shared" si="422"/>
        <v>-5.457902990693686E-2</v>
      </c>
      <c r="AX1006" s="12">
        <f t="shared" si="423"/>
        <v>-6.044174743965669E-2</v>
      </c>
      <c r="AY1006" s="6">
        <f t="shared" si="424"/>
        <v>2262933000000</v>
      </c>
      <c r="AZ1006" s="13">
        <f t="shared" si="425"/>
        <v>3.1290807107413256E-2</v>
      </c>
      <c r="BA1006" s="14">
        <f t="shared" si="426"/>
        <v>32.80437678261238</v>
      </c>
      <c r="BB1006" s="6"/>
      <c r="BC1006" s="15"/>
      <c r="BD1006" s="13">
        <f>_xlfn.PERCENTRANK.EXC($AX1005:$AX$1474,AX1006)</f>
        <v>0.54100000000000004</v>
      </c>
      <c r="BE1006" s="13">
        <f>_xlfn.PERCENTRANK.EXC($AZ1005:$AZ$1474,AZ1006)</f>
        <v>0.20799999999999999</v>
      </c>
      <c r="BF1006" s="13">
        <f>1-_xlfn.PERCENTRANK.EXC($BA1005:$BA$1474,BA1006)</f>
        <v>0.17000000000000004</v>
      </c>
      <c r="BG1006" s="13">
        <v>0</v>
      </c>
      <c r="BH1006" s="16">
        <f t="shared" si="427"/>
        <v>0</v>
      </c>
    </row>
    <row r="1007" spans="1:60" collapsed="1">
      <c r="A1007" s="4" t="s">
        <v>1528</v>
      </c>
      <c r="B1007" s="4" t="s">
        <v>1529</v>
      </c>
      <c r="C1007" s="4" t="s">
        <v>20</v>
      </c>
      <c r="D1007" s="4" t="s">
        <v>1491</v>
      </c>
      <c r="E1007" s="45">
        <v>1066652878332</v>
      </c>
      <c r="F1007" s="45">
        <v>1381975000000</v>
      </c>
      <c r="G1007" s="45">
        <v>1117351000000</v>
      </c>
      <c r="H1007" s="45">
        <v>931293000000</v>
      </c>
      <c r="I1007" s="43">
        <v>81885000000</v>
      </c>
      <c r="J1007" s="43">
        <v>78625000000</v>
      </c>
      <c r="K1007" s="43">
        <v>-54824000000</v>
      </c>
      <c r="L1007" s="45">
        <v>36731000000</v>
      </c>
      <c r="M1007" s="45">
        <v>593986000</v>
      </c>
      <c r="N1007" s="45">
        <v>611641000</v>
      </c>
      <c r="O1007" s="45">
        <v>605416000</v>
      </c>
      <c r="P1007" s="45">
        <v>171728000000</v>
      </c>
      <c r="Q1007" s="45">
        <v>130664000000</v>
      </c>
      <c r="R1007" s="45">
        <v>1830693000000</v>
      </c>
      <c r="S1007" s="45">
        <v>100887000000</v>
      </c>
      <c r="T1007" s="45">
        <v>2349916751782</v>
      </c>
      <c r="U1007" s="1">
        <v>23.827782570895099</v>
      </c>
      <c r="V1007" s="8">
        <v>2</v>
      </c>
      <c r="W1007" s="1">
        <v>8.0599613152804608</v>
      </c>
      <c r="X1007" s="11">
        <f t="shared" si="429"/>
        <v>1</v>
      </c>
      <c r="Y1007" s="5">
        <f t="shared" si="404"/>
        <v>0</v>
      </c>
      <c r="Z1007" s="5"/>
      <c r="AA1007" s="5">
        <f t="shared" si="405"/>
        <v>1</v>
      </c>
      <c r="AB1007" s="5"/>
      <c r="AC1007" s="5"/>
      <c r="AD1007" s="5"/>
      <c r="AE1007" s="5">
        <f t="shared" si="406"/>
        <v>2</v>
      </c>
      <c r="AF1007" s="10"/>
      <c r="AG1007" s="12">
        <f t="shared" si="407"/>
        <v>5.9252157238734421E-2</v>
      </c>
      <c r="AH1007" s="12">
        <f t="shared" si="408"/>
        <v>7.0367324144337814E-2</v>
      </c>
      <c r="AI1007" s="12">
        <f t="shared" si="428"/>
        <v>3.9440863401743596E-2</v>
      </c>
      <c r="AJ1007" s="12">
        <f t="shared" si="409"/>
        <v>-2.2949902370826614E-2</v>
      </c>
      <c r="AK1007" s="12">
        <f t="shared" si="410"/>
        <v>-2.9900860324866829E-2</v>
      </c>
      <c r="AL1007" s="12">
        <f t="shared" si="411"/>
        <v>-4.6063826674988873E-2</v>
      </c>
      <c r="AM1007" s="12">
        <f t="shared" si="412"/>
        <v>-0.11912960195041711</v>
      </c>
      <c r="AN1007" s="6">
        <f t="shared" si="413"/>
        <v>2326.6120750320715</v>
      </c>
      <c r="AO1007" s="6">
        <f t="shared" si="414"/>
        <v>1826.8085363800008</v>
      </c>
      <c r="AP1007" s="6">
        <f t="shared" si="415"/>
        <v>1538.2695534970994</v>
      </c>
      <c r="AQ1007" s="6">
        <f t="shared" si="416"/>
        <v>137.85678450333847</v>
      </c>
      <c r="AR1007" s="6">
        <f t="shared" si="417"/>
        <v>128.54762842909486</v>
      </c>
      <c r="AS1007" s="6">
        <f t="shared" si="418"/>
        <v>60.67067933454021</v>
      </c>
      <c r="AT1007" s="12">
        <f t="shared" si="419"/>
        <v>-2.4044738391200915E-2</v>
      </c>
      <c r="AU1007" s="12">
        <f t="shared" si="420"/>
        <v>-2.824548161112661E-2</v>
      </c>
      <c r="AV1007" s="12">
        <f t="shared" si="421"/>
        <v>-4.7132762327550148E-2</v>
      </c>
      <c r="AW1007" s="12">
        <f t="shared" si="422"/>
        <v>-0.11762648330319991</v>
      </c>
      <c r="AX1007" s="12">
        <f t="shared" si="423"/>
        <v>-0.11912960195041711</v>
      </c>
      <c r="AY1007" s="6">
        <f t="shared" si="424"/>
        <v>2032198000000</v>
      </c>
      <c r="AZ1007" s="13">
        <f t="shared" si="425"/>
        <v>1.8074518329414754E-2</v>
      </c>
      <c r="BA1007" s="14">
        <f t="shared" si="426"/>
        <v>63.976389202090878</v>
      </c>
      <c r="BB1007" s="6"/>
      <c r="BC1007" s="15"/>
      <c r="BD1007" s="13">
        <f>_xlfn.PERCENTRANK.EXC($AX1006:$AX$1474,AX1007)</f>
        <v>0.26100000000000001</v>
      </c>
      <c r="BE1007" s="13">
        <f>_xlfn.PERCENTRANK.EXC($AZ1006:$AZ$1474,AZ1007)</f>
        <v>0.1</v>
      </c>
      <c r="BF1007" s="13">
        <f>1-_xlfn.PERCENTRANK.EXC($BA1006:$BA$1474,BA1007)</f>
        <v>5.2000000000000046E-2</v>
      </c>
      <c r="BG1007" s="13">
        <v>0</v>
      </c>
      <c r="BH1007" s="16">
        <f t="shared" si="427"/>
        <v>0</v>
      </c>
    </row>
    <row r="1008" spans="1:60" collapsed="1">
      <c r="A1008" s="4" t="s">
        <v>2297</v>
      </c>
      <c r="B1008" s="4" t="s">
        <v>2298</v>
      </c>
      <c r="C1008" s="4" t="s">
        <v>20</v>
      </c>
      <c r="D1008" s="4" t="s">
        <v>2228</v>
      </c>
      <c r="E1008" s="45">
        <v>1057120803200</v>
      </c>
      <c r="F1008" s="45">
        <v>1873324000000</v>
      </c>
      <c r="G1008" s="45">
        <v>1487252000000</v>
      </c>
      <c r="H1008" s="45">
        <v>1642712000000</v>
      </c>
      <c r="I1008" s="43">
        <v>26363000000</v>
      </c>
      <c r="J1008" s="43">
        <v>126972000000</v>
      </c>
      <c r="K1008" s="43">
        <v>128218000000</v>
      </c>
      <c r="L1008" s="45">
        <v>53865000000</v>
      </c>
      <c r="M1008" s="45">
        <v>212876000</v>
      </c>
      <c r="N1008" s="45">
        <v>230523800</v>
      </c>
      <c r="O1008" s="45">
        <v>195346000</v>
      </c>
      <c r="P1008" s="45">
        <v>688586000000</v>
      </c>
      <c r="Q1008" s="45">
        <v>203100000000</v>
      </c>
      <c r="R1008" s="45">
        <v>213349000000</v>
      </c>
      <c r="S1008" s="45">
        <v>476115000000</v>
      </c>
      <c r="T1008" s="45">
        <v>924758630624.00098</v>
      </c>
      <c r="U1008" s="1">
        <v>23.13788249812</v>
      </c>
      <c r="V1008" s="8">
        <v>3</v>
      </c>
      <c r="W1008" s="1"/>
      <c r="X1008" s="11">
        <f t="shared" si="429"/>
        <v>1</v>
      </c>
      <c r="Y1008" s="5">
        <f t="shared" si="404"/>
        <v>0</v>
      </c>
      <c r="Z1008" s="5"/>
      <c r="AA1008" s="5">
        <f t="shared" si="405"/>
        <v>0</v>
      </c>
      <c r="AB1008" s="5"/>
      <c r="AC1008" s="5"/>
      <c r="AD1008" s="5"/>
      <c r="AE1008" s="5">
        <f t="shared" si="406"/>
        <v>1</v>
      </c>
      <c r="AF1008" s="10"/>
      <c r="AG1008" s="12">
        <f t="shared" si="407"/>
        <v>1.4072845914534806E-2</v>
      </c>
      <c r="AH1008" s="12">
        <f t="shared" si="408"/>
        <v>8.5373561440831816E-2</v>
      </c>
      <c r="AI1008" s="12">
        <f t="shared" si="428"/>
        <v>3.279028825503192E-2</v>
      </c>
      <c r="AJ1008" s="12">
        <f t="shared" si="409"/>
        <v>-7.6976238111040596E-3</v>
      </c>
      <c r="AK1008" s="12">
        <f t="shared" si="410"/>
        <v>1.6707774894289651E-2</v>
      </c>
      <c r="AL1008" s="12">
        <f t="shared" si="411"/>
        <v>4.2926343000289968E-2</v>
      </c>
      <c r="AM1008" s="12">
        <f t="shared" si="412"/>
        <v>-0.13317162880248412</v>
      </c>
      <c r="AN1008" s="6">
        <f t="shared" si="413"/>
        <v>8800.0714030703311</v>
      </c>
      <c r="AO1008" s="6">
        <f t="shared" si="414"/>
        <v>6451.6201797818703</v>
      </c>
      <c r="AP1008" s="6">
        <f t="shared" si="415"/>
        <v>8409.2430866257819</v>
      </c>
      <c r="AQ1008" s="6">
        <f t="shared" si="416"/>
        <v>123.84204889231289</v>
      </c>
      <c r="AR1008" s="6">
        <f t="shared" si="417"/>
        <v>550.79779181151787</v>
      </c>
      <c r="AS1008" s="6">
        <f t="shared" si="418"/>
        <v>275.74150481709376</v>
      </c>
      <c r="AT1008" s="12">
        <f t="shared" si="419"/>
        <v>-2.6686895876342209E-3</v>
      </c>
      <c r="AU1008" s="12">
        <f t="shared" si="420"/>
        <v>4.5156564207440297E-2</v>
      </c>
      <c r="AV1008" s="12">
        <f t="shared" si="421"/>
        <v>4.8211836721484103E-2</v>
      </c>
      <c r="AW1008" s="12">
        <f t="shared" si="422"/>
        <v>-0.10891665769692371</v>
      </c>
      <c r="AX1008" s="12">
        <f t="shared" si="423"/>
        <v>-0.13317162880248412</v>
      </c>
      <c r="AY1008" s="6">
        <f t="shared" si="424"/>
        <v>628920000000</v>
      </c>
      <c r="AZ1008" s="13">
        <f t="shared" si="425"/>
        <v>8.5646823125357749E-2</v>
      </c>
      <c r="BA1008" s="14">
        <f t="shared" si="426"/>
        <v>17.168080026436481</v>
      </c>
      <c r="BB1008" s="6"/>
      <c r="BC1008" s="15"/>
      <c r="BD1008" s="13">
        <f>_xlfn.PERCENTRANK.EXC($AX1007:$AX$1474,AX1008)</f>
        <v>0.23400000000000001</v>
      </c>
      <c r="BE1008" s="13">
        <f>_xlfn.PERCENTRANK.EXC($AZ1007:$AZ$1474,AZ1008)</f>
        <v>0.622</v>
      </c>
      <c r="BF1008" s="13">
        <f>1-_xlfn.PERCENTRANK.EXC($BA1007:$BA$1474,BA1008)</f>
        <v>0.38400000000000001</v>
      </c>
      <c r="BG1008" s="13">
        <v>0</v>
      </c>
      <c r="BH1008" s="16">
        <f t="shared" si="427"/>
        <v>0</v>
      </c>
    </row>
    <row r="1009" spans="1:60" collapsed="1">
      <c r="A1009" s="4" t="s">
        <v>2267</v>
      </c>
      <c r="B1009" s="4" t="s">
        <v>2268</v>
      </c>
      <c r="C1009" s="4" t="s">
        <v>20</v>
      </c>
      <c r="D1009" s="4" t="s">
        <v>2228</v>
      </c>
      <c r="E1009" s="45">
        <v>1033923322718</v>
      </c>
      <c r="F1009" s="45">
        <v>1567960000000</v>
      </c>
      <c r="G1009" s="45">
        <v>1872721000000</v>
      </c>
      <c r="H1009" s="45">
        <v>1983888000000</v>
      </c>
      <c r="I1009" s="43">
        <v>41524000000</v>
      </c>
      <c r="J1009" s="43">
        <v>133198000000</v>
      </c>
      <c r="K1009" s="43">
        <v>122462000000</v>
      </c>
      <c r="L1009" s="45">
        <v>92712000000</v>
      </c>
      <c r="M1009" s="45">
        <v>720017000</v>
      </c>
      <c r="N1009" s="45">
        <v>717788000</v>
      </c>
      <c r="O1009" s="45">
        <v>716931000</v>
      </c>
      <c r="P1009" s="45">
        <v>952847000000</v>
      </c>
      <c r="Q1009" s="45">
        <v>100437000000</v>
      </c>
      <c r="R1009" s="45">
        <v>692545000000</v>
      </c>
      <c r="S1009" s="45">
        <v>672254000000</v>
      </c>
      <c r="T1009" s="45">
        <v>1155902303426</v>
      </c>
      <c r="U1009" s="1">
        <v>14.5220657257938</v>
      </c>
      <c r="V1009" s="8">
        <v>2</v>
      </c>
      <c r="W1009" s="1">
        <v>0.752049369922836</v>
      </c>
      <c r="X1009" s="11">
        <f t="shared" si="429"/>
        <v>1</v>
      </c>
      <c r="Y1009" s="5">
        <f t="shared" si="404"/>
        <v>0</v>
      </c>
      <c r="Z1009" s="5"/>
      <c r="AA1009" s="5">
        <f t="shared" si="405"/>
        <v>0</v>
      </c>
      <c r="AB1009" s="5"/>
      <c r="AC1009" s="5"/>
      <c r="AD1009" s="5"/>
      <c r="AE1009" s="5">
        <f t="shared" si="406"/>
        <v>1</v>
      </c>
      <c r="AF1009" s="10"/>
      <c r="AG1009" s="12">
        <f t="shared" si="407"/>
        <v>2.6482818439245898E-2</v>
      </c>
      <c r="AH1009" s="12">
        <f t="shared" si="408"/>
        <v>7.1125383866577033E-2</v>
      </c>
      <c r="AI1009" s="12">
        <f t="shared" si="428"/>
        <v>4.6732476833369625E-2</v>
      </c>
      <c r="AJ1009" s="12">
        <f t="shared" si="409"/>
        <v>1.3936403698767252E-2</v>
      </c>
      <c r="AK1009" s="12">
        <f t="shared" si="410"/>
        <v>9.6573511745170482E-3</v>
      </c>
      <c r="AL1009" s="12">
        <f t="shared" si="411"/>
        <v>4.8382613278769249E-2</v>
      </c>
      <c r="AM1009" s="12">
        <f t="shared" si="412"/>
        <v>-5.8602499234171157E-2</v>
      </c>
      <c r="AN1009" s="6">
        <f t="shared" si="413"/>
        <v>2177.670804994882</v>
      </c>
      <c r="AO1009" s="6">
        <f t="shared" si="414"/>
        <v>2609.0168684904179</v>
      </c>
      <c r="AP1009" s="6">
        <f t="shared" si="415"/>
        <v>2767.1951694096083</v>
      </c>
      <c r="AQ1009" s="6">
        <f t="shared" si="416"/>
        <v>57.670860549125919</v>
      </c>
      <c r="AR1009" s="6">
        <f t="shared" si="417"/>
        <v>185.56732628575571</v>
      </c>
      <c r="AS1009" s="6">
        <f t="shared" si="418"/>
        <v>129.31788414784685</v>
      </c>
      <c r="AT1009" s="12">
        <f t="shared" si="419"/>
        <v>1.4192617307212441E-2</v>
      </c>
      <c r="AU1009" s="12">
        <f t="shared" si="420"/>
        <v>9.8584039244800081E-3</v>
      </c>
      <c r="AV1009" s="12">
        <f t="shared" si="421"/>
        <v>4.864753116849041E-2</v>
      </c>
      <c r="AW1009" s="12">
        <f t="shared" si="422"/>
        <v>-5.8415039046695649E-2</v>
      </c>
      <c r="AX1009" s="12">
        <f t="shared" si="423"/>
        <v>-5.8602499234171157E-2</v>
      </c>
      <c r="AY1009" s="6">
        <f t="shared" si="424"/>
        <v>1073575000000</v>
      </c>
      <c r="AZ1009" s="13">
        <f t="shared" si="425"/>
        <v>8.6358195747851807E-2</v>
      </c>
      <c r="BA1009" s="14">
        <f t="shared" si="426"/>
        <v>12.46766657418673</v>
      </c>
      <c r="BB1009" s="6"/>
      <c r="BC1009" s="15"/>
      <c r="BD1009" s="13">
        <f>_xlfn.PERCENTRANK.EXC($AX1008:$AX$1474,AX1009)</f>
        <v>0.55500000000000005</v>
      </c>
      <c r="BE1009" s="13">
        <f>_xlfn.PERCENTRANK.EXC($AZ1008:$AZ$1474,AZ1009)</f>
        <v>0.628</v>
      </c>
      <c r="BF1009" s="13">
        <f>1-_xlfn.PERCENTRANK.EXC($BA1008:$BA$1474,BA1009)</f>
        <v>0.52200000000000002</v>
      </c>
      <c r="BG1009" s="13">
        <v>0</v>
      </c>
      <c r="BH1009" s="16">
        <f t="shared" si="427"/>
        <v>0</v>
      </c>
    </row>
    <row r="1010" spans="1:60" collapsed="1">
      <c r="A1010" s="4" t="s">
        <v>1504</v>
      </c>
      <c r="B1010" s="4" t="s">
        <v>1505</v>
      </c>
      <c r="C1010" s="4" t="s">
        <v>20</v>
      </c>
      <c r="D1010" s="4" t="s">
        <v>1491</v>
      </c>
      <c r="E1010" s="45">
        <v>852640736792</v>
      </c>
      <c r="F1010" s="45">
        <v>917863000000</v>
      </c>
      <c r="G1010" s="45">
        <v>1204867000000</v>
      </c>
      <c r="H1010" s="45">
        <v>1561002000000</v>
      </c>
      <c r="I1010" s="43">
        <v>50304000000</v>
      </c>
      <c r="J1010" s="43">
        <v>52205000000</v>
      </c>
      <c r="K1010" s="43">
        <v>-105025000000</v>
      </c>
      <c r="L1010" s="45">
        <v>98658000000</v>
      </c>
      <c r="M1010" s="45">
        <v>169761400</v>
      </c>
      <c r="N1010" s="45">
        <v>190169900</v>
      </c>
      <c r="O1010" s="45">
        <v>190182000</v>
      </c>
      <c r="P1010" s="45">
        <v>223073000000</v>
      </c>
      <c r="Q1010" s="45">
        <v>175228000000</v>
      </c>
      <c r="R1010" s="45">
        <v>1364404000000</v>
      </c>
      <c r="S1010" s="45">
        <v>133461000000</v>
      </c>
      <c r="T1010" s="45">
        <v>1906556936561</v>
      </c>
      <c r="U1010" s="1">
        <v>16.772622489146599</v>
      </c>
      <c r="V1010" s="8">
        <v>2</v>
      </c>
      <c r="W1010" s="1">
        <v>5.7514795654122199</v>
      </c>
      <c r="X1010" s="11">
        <f t="shared" si="429"/>
        <v>0</v>
      </c>
      <c r="Y1010" s="5">
        <f t="shared" si="404"/>
        <v>0</v>
      </c>
      <c r="Z1010" s="5"/>
      <c r="AA1010" s="5">
        <f t="shared" si="405"/>
        <v>1</v>
      </c>
      <c r="AB1010" s="5"/>
      <c r="AC1010" s="5"/>
      <c r="AD1010" s="5"/>
      <c r="AE1010" s="5">
        <f t="shared" si="406"/>
        <v>1</v>
      </c>
      <c r="AF1010" s="10"/>
      <c r="AG1010" s="12">
        <f t="shared" si="407"/>
        <v>5.4805564664879181E-2</v>
      </c>
      <c r="AH1010" s="12">
        <f t="shared" si="408"/>
        <v>4.3328433760738735E-2</v>
      </c>
      <c r="AI1010" s="12">
        <f t="shared" si="428"/>
        <v>6.3201712746043887E-2</v>
      </c>
      <c r="AJ1010" s="12">
        <f t="shared" si="409"/>
        <v>3.1730362687300451E-2</v>
      </c>
      <c r="AK1010" s="12">
        <f t="shared" si="410"/>
        <v>4.4104718206653848E-2</v>
      </c>
      <c r="AL1010" s="12">
        <f t="shared" si="411"/>
        <v>4.0417466570513039E-2</v>
      </c>
      <c r="AM1010" s="12">
        <f t="shared" si="412"/>
        <v>0.11191102006876319</v>
      </c>
      <c r="AN1010" s="6">
        <f t="shared" si="413"/>
        <v>5406.7826961841738</v>
      </c>
      <c r="AO1010" s="6">
        <f t="shared" si="414"/>
        <v>6335.7397779564481</v>
      </c>
      <c r="AP1010" s="6">
        <f t="shared" si="415"/>
        <v>8207.9376597154296</v>
      </c>
      <c r="AQ1010" s="6">
        <f t="shared" si="416"/>
        <v>296.32177868467153</v>
      </c>
      <c r="AR1010" s="6">
        <f t="shared" si="417"/>
        <v>274.5176812944635</v>
      </c>
      <c r="AS1010" s="6">
        <f t="shared" si="418"/>
        <v>518.75571820677033</v>
      </c>
      <c r="AT1010" s="12">
        <f t="shared" si="419"/>
        <v>2.4859708750708309E-2</v>
      </c>
      <c r="AU1010" s="12">
        <f t="shared" si="420"/>
        <v>4.4093646354412375E-2</v>
      </c>
      <c r="AV1010" s="12">
        <f t="shared" si="421"/>
        <v>3.3488962165764136E-2</v>
      </c>
      <c r="AW1010" s="12">
        <f t="shared" si="422"/>
        <v>0.11189922918772877</v>
      </c>
      <c r="AX1010" s="12">
        <f t="shared" si="423"/>
        <v>2.4859708750708309E-2</v>
      </c>
      <c r="AY1010" s="6">
        <f t="shared" si="424"/>
        <v>1629244000000</v>
      </c>
      <c r="AZ1010" s="13">
        <f t="shared" si="425"/>
        <v>6.0554465752213911E-2</v>
      </c>
      <c r="BA1010" s="14">
        <f t="shared" si="426"/>
        <v>19.324909653155345</v>
      </c>
      <c r="BB1010" s="6"/>
      <c r="BC1010" s="15"/>
      <c r="BD1010" s="13">
        <f>_xlfn.PERCENTRANK.EXC($AX1009:$AX$1474,AX1010)</f>
        <v>0.92700000000000005</v>
      </c>
      <c r="BE1010" s="13">
        <f>_xlfn.PERCENTRANK.EXC($AZ1009:$AZ$1474,AZ1010)</f>
        <v>0.47099999999999997</v>
      </c>
      <c r="BF1010" s="13">
        <f>1-_xlfn.PERCENTRANK.EXC($BA1009:$BA$1474,BA1010)</f>
        <v>0.34099999999999997</v>
      </c>
      <c r="BG1010" s="13">
        <v>0</v>
      </c>
      <c r="BH1010" s="16">
        <f t="shared" si="427"/>
        <v>0</v>
      </c>
    </row>
    <row r="1011" spans="1:60" collapsed="1">
      <c r="A1011" s="4" t="s">
        <v>193</v>
      </c>
      <c r="B1011" s="4" t="s">
        <v>194</v>
      </c>
      <c r="C1011" s="4" t="s">
        <v>20</v>
      </c>
      <c r="D1011" s="4" t="s">
        <v>50</v>
      </c>
      <c r="E1011" s="45">
        <v>842625000000</v>
      </c>
      <c r="F1011" s="45">
        <v>5218153000000</v>
      </c>
      <c r="G1011" s="45">
        <v>1555349000000</v>
      </c>
      <c r="H1011" s="45">
        <v>2479840000000</v>
      </c>
      <c r="I1011" s="43">
        <v>74155000000</v>
      </c>
      <c r="J1011" s="43">
        <v>51618000000</v>
      </c>
      <c r="K1011" s="43">
        <v>25916000000</v>
      </c>
      <c r="L1011" s="45">
        <v>129892000000</v>
      </c>
      <c r="M1011" s="45">
        <v>137454600</v>
      </c>
      <c r="N1011" s="45">
        <v>250202000</v>
      </c>
      <c r="O1011" s="45">
        <v>230830000</v>
      </c>
      <c r="P1011" s="45">
        <v>805900000000</v>
      </c>
      <c r="Q1011" s="45">
        <v>280982000000</v>
      </c>
      <c r="R1011" s="45">
        <v>261017000000</v>
      </c>
      <c r="S1011" s="45">
        <v>579252000000</v>
      </c>
      <c r="T1011" s="45">
        <v>1625672000000</v>
      </c>
      <c r="U1011" s="1">
        <v>10.697657414218099</v>
      </c>
      <c r="V1011" s="8">
        <v>4</v>
      </c>
      <c r="W1011" s="1">
        <v>6.1097376102698098</v>
      </c>
      <c r="X1011" s="11">
        <f t="shared" si="429"/>
        <v>1</v>
      </c>
      <c r="Y1011" s="5">
        <f t="shared" si="404"/>
        <v>0</v>
      </c>
      <c r="Z1011" s="5"/>
      <c r="AA1011" s="5">
        <f t="shared" si="405"/>
        <v>1</v>
      </c>
      <c r="AB1011" s="5"/>
      <c r="AC1011" s="5"/>
      <c r="AD1011" s="17"/>
      <c r="AE1011" s="5">
        <f t="shared" si="406"/>
        <v>2</v>
      </c>
      <c r="AF1011" s="10"/>
      <c r="AG1011" s="12">
        <f t="shared" si="407"/>
        <v>1.421096698391174E-2</v>
      </c>
      <c r="AH1011" s="12">
        <f t="shared" si="408"/>
        <v>3.3187406813519026E-2</v>
      </c>
      <c r="AI1011" s="12">
        <f t="shared" si="428"/>
        <v>5.2379185753919609E-2</v>
      </c>
      <c r="AJ1011" s="12">
        <f t="shared" si="409"/>
        <v>-4.281800508825262E-2</v>
      </c>
      <c r="AK1011" s="12">
        <f t="shared" si="410"/>
        <v>8.0851346107119415E-2</v>
      </c>
      <c r="AL1011" s="12">
        <f t="shared" si="411"/>
        <v>3.3522927927546409E-2</v>
      </c>
      <c r="AM1011" s="12">
        <f t="shared" si="412"/>
        <v>0.16626400441428557</v>
      </c>
      <c r="AN1011" s="6">
        <f t="shared" si="413"/>
        <v>37962.738242299638</v>
      </c>
      <c r="AO1011" s="6">
        <f t="shared" si="414"/>
        <v>6216.373170478254</v>
      </c>
      <c r="AP1011" s="6">
        <f t="shared" si="415"/>
        <v>10743.144305332929</v>
      </c>
      <c r="AQ1011" s="6">
        <f t="shared" si="416"/>
        <v>539.48721978020376</v>
      </c>
      <c r="AR1011" s="6">
        <f t="shared" si="417"/>
        <v>206.30530531330686</v>
      </c>
      <c r="AS1011" s="6">
        <f t="shared" si="418"/>
        <v>562.7171511501972</v>
      </c>
      <c r="AT1011" s="12">
        <f t="shared" si="419"/>
        <v>-7.1565212533134415E-2</v>
      </c>
      <c r="AU1011" s="12">
        <f t="shared" si="420"/>
        <v>9.5466384486315281E-2</v>
      </c>
      <c r="AV1011" s="12">
        <f t="shared" si="421"/>
        <v>2.4829604332621269E-3</v>
      </c>
      <c r="AW1011" s="12">
        <f t="shared" si="422"/>
        <v>0.18203397430531632</v>
      </c>
      <c r="AX1011" s="12">
        <f t="shared" si="423"/>
        <v>-7.1565212533134415E-2</v>
      </c>
      <c r="AY1011" s="6">
        <f t="shared" si="424"/>
        <v>768647000000</v>
      </c>
      <c r="AZ1011" s="13">
        <f t="shared" si="425"/>
        <v>0.168987844875476</v>
      </c>
      <c r="BA1011" s="14">
        <f t="shared" si="426"/>
        <v>12.515566778554492</v>
      </c>
      <c r="BB1011" s="6"/>
      <c r="BC1011" s="15"/>
      <c r="BD1011" s="13">
        <f>_xlfn.PERCENTRANK.EXC($AX1010:$AX$1474,AX1011)</f>
        <v>0.45900000000000002</v>
      </c>
      <c r="BE1011" s="13">
        <f>_xlfn.PERCENTRANK.EXC($AZ1010:$AZ$1474,AZ1011)</f>
        <v>0.873</v>
      </c>
      <c r="BF1011" s="13">
        <f>1-_xlfn.PERCENTRANK.EXC($BA1010:$BA$1474,BA1011)</f>
        <v>0.51600000000000001</v>
      </c>
      <c r="BG1011" s="13">
        <v>0</v>
      </c>
      <c r="BH1011" s="16">
        <f t="shared" si="427"/>
        <v>0</v>
      </c>
    </row>
    <row r="1012" spans="1:60" collapsed="1">
      <c r="A1012" s="4" t="s">
        <v>653</v>
      </c>
      <c r="B1012" s="4" t="s">
        <v>654</v>
      </c>
      <c r="C1012" s="4" t="s">
        <v>20</v>
      </c>
      <c r="D1012" s="4" t="s">
        <v>638</v>
      </c>
      <c r="E1012" s="45">
        <v>826381332855</v>
      </c>
      <c r="F1012" s="45">
        <v>1910296000000</v>
      </c>
      <c r="G1012" s="45">
        <v>1695864000000</v>
      </c>
      <c r="H1012" s="45">
        <v>2472508000000</v>
      </c>
      <c r="I1012" s="43">
        <v>200723000000</v>
      </c>
      <c r="J1012" s="43">
        <v>17890000000</v>
      </c>
      <c r="K1012" s="43">
        <v>20149000000</v>
      </c>
      <c r="L1012" s="45">
        <v>77595000000</v>
      </c>
      <c r="M1012" s="45">
        <v>310073300</v>
      </c>
      <c r="N1012" s="45">
        <v>362667000</v>
      </c>
      <c r="O1012" s="45">
        <v>394792000</v>
      </c>
      <c r="P1012" s="45">
        <v>423769000000</v>
      </c>
      <c r="Q1012" s="45">
        <v>700656000000</v>
      </c>
      <c r="R1012" s="45">
        <v>1066035000000</v>
      </c>
      <c r="S1012" s="45">
        <v>487051000000</v>
      </c>
      <c r="T1012" s="45">
        <v>1458044451484</v>
      </c>
      <c r="U1012" s="1">
        <v>6.3006769571630103</v>
      </c>
      <c r="V1012" s="8">
        <v>3</v>
      </c>
      <c r="W1012" s="1">
        <v>2.0632507459757301</v>
      </c>
      <c r="X1012" s="11">
        <f t="shared" si="429"/>
        <v>1</v>
      </c>
      <c r="Y1012" s="5">
        <f t="shared" si="404"/>
        <v>0</v>
      </c>
      <c r="Z1012" s="5"/>
      <c r="AA1012" s="5">
        <f t="shared" si="405"/>
        <v>0</v>
      </c>
      <c r="AB1012" s="5"/>
      <c r="AC1012" s="5"/>
      <c r="AD1012" s="5"/>
      <c r="AE1012" s="5">
        <f t="shared" si="406"/>
        <v>1</v>
      </c>
      <c r="AF1012" s="10"/>
      <c r="AG1012" s="12">
        <f t="shared" si="407"/>
        <v>0.10507429215158279</v>
      </c>
      <c r="AH1012" s="12">
        <f t="shared" si="408"/>
        <v>1.0549194982616531E-2</v>
      </c>
      <c r="AI1012" s="12">
        <f t="shared" si="428"/>
        <v>3.1383113826123112E-2</v>
      </c>
      <c r="AJ1012" s="12">
        <f t="shared" si="409"/>
        <v>1.5290713971420899E-2</v>
      </c>
      <c r="AK1012" s="12">
        <f t="shared" si="410"/>
        <v>6.4856568298594208E-2</v>
      </c>
      <c r="AL1012" s="12">
        <f t="shared" si="411"/>
        <v>-5.4373139372224211E-2</v>
      </c>
      <c r="AM1012" s="12">
        <f t="shared" si="412"/>
        <v>0.27703823231361002</v>
      </c>
      <c r="AN1012" s="6">
        <f t="shared" si="413"/>
        <v>6160.7884329286007</v>
      </c>
      <c r="AO1012" s="6">
        <f t="shared" si="414"/>
        <v>4676.0912903572698</v>
      </c>
      <c r="AP1012" s="6">
        <f t="shared" si="415"/>
        <v>6262.8118097631159</v>
      </c>
      <c r="AQ1012" s="6">
        <f t="shared" si="416"/>
        <v>647.34048368563174</v>
      </c>
      <c r="AR1012" s="6">
        <f t="shared" si="417"/>
        <v>49.328998778493769</v>
      </c>
      <c r="AS1012" s="6">
        <f t="shared" si="418"/>
        <v>196.54653589738396</v>
      </c>
      <c r="AT1012" s="12">
        <f t="shared" si="419"/>
        <v>9.6661354298044344E-4</v>
      </c>
      <c r="AU1012" s="12">
        <f t="shared" si="420"/>
        <v>4.9899502929996897E-2</v>
      </c>
      <c r="AV1012" s="12">
        <f t="shared" si="421"/>
        <v>-6.7714396150274858E-2</v>
      </c>
      <c r="AW1012" s="12">
        <f t="shared" si="422"/>
        <v>0.25910084535695055</v>
      </c>
      <c r="AX1012" s="12">
        <f t="shared" si="423"/>
        <v>-6.7714396150274858E-2</v>
      </c>
      <c r="AY1012" s="6">
        <f t="shared" si="424"/>
        <v>1703409000000</v>
      </c>
      <c r="AZ1012" s="13">
        <f t="shared" si="425"/>
        <v>4.5552770943443413E-2</v>
      </c>
      <c r="BA1012" s="14">
        <f t="shared" si="426"/>
        <v>18.790443346658932</v>
      </c>
      <c r="BB1012" s="6"/>
      <c r="BC1012" s="15"/>
      <c r="BD1012" s="13">
        <f>_xlfn.PERCENTRANK.EXC($AX1011:$AX$1474,AX1012)</f>
        <v>0.49199999999999999</v>
      </c>
      <c r="BE1012" s="13">
        <f>_xlfn.PERCENTRANK.EXC($AZ1011:$AZ$1474,AZ1012)</f>
        <v>0.35199999999999998</v>
      </c>
      <c r="BF1012" s="13">
        <f>1-_xlfn.PERCENTRANK.EXC($BA1011:$BA$1474,BA1012)</f>
        <v>0.34699999999999998</v>
      </c>
      <c r="BG1012" s="13">
        <v>0</v>
      </c>
      <c r="BH1012" s="16">
        <f t="shared" si="427"/>
        <v>0</v>
      </c>
    </row>
    <row r="1013" spans="1:60" collapsed="1">
      <c r="A1013" s="4" t="s">
        <v>1518</v>
      </c>
      <c r="B1013" s="4" t="s">
        <v>1519</v>
      </c>
      <c r="C1013" s="4" t="s">
        <v>20</v>
      </c>
      <c r="D1013" s="4" t="s">
        <v>1491</v>
      </c>
      <c r="E1013" s="45">
        <v>816590940872</v>
      </c>
      <c r="F1013" s="45">
        <v>623092000000</v>
      </c>
      <c r="G1013" s="45">
        <v>523031000000</v>
      </c>
      <c r="H1013" s="45">
        <v>395159000000</v>
      </c>
      <c r="I1013" s="43">
        <v>39699000000</v>
      </c>
      <c r="J1013" s="43">
        <v>43536000000</v>
      </c>
      <c r="K1013" s="43">
        <v>-41537000000</v>
      </c>
      <c r="L1013" s="45">
        <v>17984000000</v>
      </c>
      <c r="M1013" s="45">
        <v>358900520</v>
      </c>
      <c r="N1013" s="45">
        <v>360476360</v>
      </c>
      <c r="O1013" s="45">
        <v>363374020</v>
      </c>
      <c r="P1013" s="45">
        <v>23377000000</v>
      </c>
      <c r="Q1013" s="45">
        <v>42329000000</v>
      </c>
      <c r="R1013" s="45">
        <v>1009447000000</v>
      </c>
      <c r="S1013" s="45">
        <v>16383000000</v>
      </c>
      <c r="T1013" s="45">
        <v>1319655714843.5</v>
      </c>
      <c r="U1013" s="1">
        <v>13.4331452672693</v>
      </c>
      <c r="V1013" s="8">
        <v>2</v>
      </c>
      <c r="W1013" s="1">
        <v>5.8754820872635998</v>
      </c>
      <c r="X1013" s="11">
        <f t="shared" si="429"/>
        <v>1</v>
      </c>
      <c r="Y1013" s="5">
        <f t="shared" si="404"/>
        <v>0</v>
      </c>
      <c r="Z1013" s="5"/>
      <c r="AA1013" s="5">
        <f t="shared" si="405"/>
        <v>1</v>
      </c>
      <c r="AB1013" s="5"/>
      <c r="AC1013" s="5"/>
      <c r="AD1013" s="5"/>
      <c r="AE1013" s="17">
        <f t="shared" si="406"/>
        <v>2</v>
      </c>
      <c r="AF1013" s="10"/>
      <c r="AG1013" s="12">
        <f t="shared" si="407"/>
        <v>6.3712902749513717E-2</v>
      </c>
      <c r="AH1013" s="12">
        <f t="shared" si="408"/>
        <v>8.3237896032931122E-2</v>
      </c>
      <c r="AI1013" s="12">
        <f t="shared" si="428"/>
        <v>4.5510794389094007E-2</v>
      </c>
      <c r="AJ1013" s="12">
        <f t="shared" si="409"/>
        <v>-2.6432954693189847E-2</v>
      </c>
      <c r="AK1013" s="12">
        <f t="shared" si="410"/>
        <v>-4.565059315075326E-2</v>
      </c>
      <c r="AL1013" s="12">
        <f t="shared" si="411"/>
        <v>-4.551087651438146E-2</v>
      </c>
      <c r="AM1013" s="12">
        <f t="shared" si="412"/>
        <v>-0.13700894364514582</v>
      </c>
      <c r="AN1013" s="6">
        <f t="shared" si="413"/>
        <v>1736.113394318849</v>
      </c>
      <c r="AO1013" s="6">
        <f t="shared" si="414"/>
        <v>1450.9439675877775</v>
      </c>
      <c r="AP1013" s="6">
        <f t="shared" si="415"/>
        <v>1087.4718010935399</v>
      </c>
      <c r="AQ1013" s="6">
        <f t="shared" si="416"/>
        <v>110.61282385436499</v>
      </c>
      <c r="AR1013" s="6">
        <f t="shared" si="417"/>
        <v>120.77352312368001</v>
      </c>
      <c r="AS1013" s="6">
        <f t="shared" si="418"/>
        <v>49.49170554350583</v>
      </c>
      <c r="AT1013" s="12">
        <f t="shared" si="419"/>
        <v>-2.71421068179859E-2</v>
      </c>
      <c r="AU1013" s="12">
        <f t="shared" si="420"/>
        <v>-4.692320911595127E-2</v>
      </c>
      <c r="AV1013" s="12">
        <f t="shared" si="421"/>
        <v>-4.6206132165522718E-2</v>
      </c>
      <c r="AW1013" s="12">
        <f t="shared" si="422"/>
        <v>-0.138159734108532</v>
      </c>
      <c r="AX1013" s="12">
        <f t="shared" si="423"/>
        <v>-0.138159734108532</v>
      </c>
      <c r="AY1013" s="6">
        <f t="shared" si="424"/>
        <v>1058770000000</v>
      </c>
      <c r="AZ1013" s="13">
        <f t="shared" si="425"/>
        <v>1.698574761279598E-2</v>
      </c>
      <c r="BA1013" s="14">
        <f t="shared" si="426"/>
        <v>73.37943254245441</v>
      </c>
      <c r="BB1013" s="6"/>
      <c r="BC1013" s="15"/>
      <c r="BD1013" s="13">
        <f>_xlfn.PERCENTRANK.EXC($AX1012:$AX$1474,AX1013)</f>
        <v>0.219</v>
      </c>
      <c r="BE1013" s="13">
        <f>_xlfn.PERCENTRANK.EXC($AZ1012:$AZ$1474,AZ1013)</f>
        <v>9.1999999999999998E-2</v>
      </c>
      <c r="BF1013" s="13">
        <f>1-_xlfn.PERCENTRANK.EXC($BA1012:$BA$1474,BA1013)</f>
        <v>5.0000000000000044E-2</v>
      </c>
      <c r="BG1013" s="13">
        <v>0</v>
      </c>
      <c r="BH1013" s="16">
        <f t="shared" si="427"/>
        <v>0</v>
      </c>
    </row>
    <row r="1014" spans="1:60" collapsed="1">
      <c r="A1014" s="4" t="s">
        <v>1526</v>
      </c>
      <c r="B1014" s="4" t="s">
        <v>1527</v>
      </c>
      <c r="C1014" s="4" t="s">
        <v>20</v>
      </c>
      <c r="D1014" s="4" t="s">
        <v>1491</v>
      </c>
      <c r="E1014" s="45">
        <v>809887525060</v>
      </c>
      <c r="F1014" s="45">
        <v>651592000000</v>
      </c>
      <c r="G1014" s="45">
        <v>568887000000</v>
      </c>
      <c r="H1014" s="45">
        <v>614751000000</v>
      </c>
      <c r="I1014" s="43">
        <v>69042000000</v>
      </c>
      <c r="J1014" s="43">
        <v>61545000000</v>
      </c>
      <c r="K1014" s="43">
        <v>-25964000000</v>
      </c>
      <c r="L1014" s="45">
        <v>46808000000</v>
      </c>
      <c r="M1014" s="45">
        <v>171350400</v>
      </c>
      <c r="N1014" s="45">
        <v>214092000</v>
      </c>
      <c r="O1014" s="45">
        <v>208334000</v>
      </c>
      <c r="P1014" s="45">
        <v>86377000000</v>
      </c>
      <c r="Q1014" s="45">
        <v>19235000000</v>
      </c>
      <c r="R1014" s="45">
        <v>1393848000000</v>
      </c>
      <c r="S1014" s="45">
        <v>51922000000</v>
      </c>
      <c r="T1014" s="45">
        <v>1548308373215</v>
      </c>
      <c r="U1014" s="1">
        <v>19.117633558278499</v>
      </c>
      <c r="V1014" s="8">
        <v>2</v>
      </c>
      <c r="W1014" s="1">
        <v>5.7816833072697396</v>
      </c>
      <c r="X1014" s="11">
        <f t="shared" si="429"/>
        <v>0</v>
      </c>
      <c r="Y1014" s="5">
        <f t="shared" si="404"/>
        <v>0</v>
      </c>
      <c r="Z1014" s="5"/>
      <c r="AA1014" s="5">
        <f t="shared" si="405"/>
        <v>1</v>
      </c>
      <c r="AB1014" s="5"/>
      <c r="AC1014" s="5"/>
      <c r="AD1014" s="5"/>
      <c r="AE1014" s="5">
        <f t="shared" si="406"/>
        <v>1</v>
      </c>
      <c r="AF1014" s="10"/>
      <c r="AG1014" s="12">
        <f t="shared" si="407"/>
        <v>0.10595894363343933</v>
      </c>
      <c r="AH1014" s="12">
        <f t="shared" si="408"/>
        <v>0.1081849295202738</v>
      </c>
      <c r="AI1014" s="12">
        <f t="shared" si="428"/>
        <v>7.6141397085974644E-2</v>
      </c>
      <c r="AJ1014" s="12">
        <f t="shared" si="409"/>
        <v>-3.4177515224572685E-3</v>
      </c>
      <c r="AK1014" s="12">
        <f t="shared" si="410"/>
        <v>1.3006438613663684E-2</v>
      </c>
      <c r="AL1014" s="12">
        <f t="shared" si="411"/>
        <v>-2.2603040634927796E-2</v>
      </c>
      <c r="AM1014" s="12">
        <f t="shared" si="412"/>
        <v>-4.4594174895491778E-2</v>
      </c>
      <c r="AN1014" s="6">
        <f t="shared" si="413"/>
        <v>3802.687358768932</v>
      </c>
      <c r="AO1014" s="6">
        <f t="shared" si="414"/>
        <v>2657.2081161369879</v>
      </c>
      <c r="AP1014" s="6">
        <f t="shared" si="415"/>
        <v>2950.795357454856</v>
      </c>
      <c r="AQ1014" s="6">
        <f t="shared" si="416"/>
        <v>402.92873550338953</v>
      </c>
      <c r="AR1014" s="6">
        <f t="shared" si="417"/>
        <v>287.46987276497953</v>
      </c>
      <c r="AS1014" s="6">
        <f t="shared" si="418"/>
        <v>224.67768103142069</v>
      </c>
      <c r="AT1014" s="12">
        <f t="shared" si="419"/>
        <v>-1.4808858255198176E-2</v>
      </c>
      <c r="AU1014" s="12">
        <f t="shared" si="420"/>
        <v>1.7619889845824632E-2</v>
      </c>
      <c r="AV1014" s="12">
        <f t="shared" si="421"/>
        <v>-3.3774856208998782E-2</v>
      </c>
      <c r="AW1014" s="12">
        <f t="shared" si="422"/>
        <v>-4.0243049361606276E-2</v>
      </c>
      <c r="AX1014" s="12">
        <f t="shared" si="423"/>
        <v>-4.4594174895491778E-2</v>
      </c>
      <c r="AY1014" s="6">
        <f t="shared" si="424"/>
        <v>1447538000000</v>
      </c>
      <c r="AZ1014" s="13">
        <f t="shared" si="425"/>
        <v>3.2336284090642181E-2</v>
      </c>
      <c r="BA1014" s="14">
        <f t="shared" si="426"/>
        <v>33.077857913497695</v>
      </c>
      <c r="BB1014" s="6"/>
      <c r="BC1014" s="15"/>
      <c r="BD1014" s="13">
        <f>_xlfn.PERCENTRANK.EXC($AX1013:$AX$1474,AX1014)</f>
        <v>0.66700000000000004</v>
      </c>
      <c r="BE1014" s="13">
        <f>_xlfn.PERCENTRANK.EXC($AZ1013:$AZ$1474,AZ1014)</f>
        <v>0.22</v>
      </c>
      <c r="BF1014" s="13">
        <f>1-_xlfn.PERCENTRANK.EXC($BA1013:$BA$1474,BA1014)</f>
        <v>0.16900000000000004</v>
      </c>
      <c r="BG1014" s="13">
        <v>0</v>
      </c>
      <c r="BH1014" s="16">
        <f t="shared" si="427"/>
        <v>0</v>
      </c>
    </row>
    <row r="1015" spans="1:60" collapsed="1">
      <c r="A1015" s="4" t="s">
        <v>2315</v>
      </c>
      <c r="B1015" s="4" t="s">
        <v>2316</v>
      </c>
      <c r="C1015" s="4" t="s">
        <v>20</v>
      </c>
      <c r="D1015" s="4" t="s">
        <v>2228</v>
      </c>
      <c r="E1015" s="45">
        <v>773423365520</v>
      </c>
      <c r="F1015" s="45">
        <v>1654086000000</v>
      </c>
      <c r="G1015" s="45">
        <v>1567427000000</v>
      </c>
      <c r="H1015" s="45">
        <v>1933814000000</v>
      </c>
      <c r="I1015" s="43">
        <v>47777000000</v>
      </c>
      <c r="J1015" s="43">
        <v>133030000000</v>
      </c>
      <c r="K1015" s="43">
        <v>90201000000</v>
      </c>
      <c r="L1015" s="45">
        <v>54214000000</v>
      </c>
      <c r="M1015" s="45">
        <v>785954000</v>
      </c>
      <c r="N1015" s="45">
        <v>784576000</v>
      </c>
      <c r="O1015" s="45">
        <v>740004000</v>
      </c>
      <c r="P1015" s="45">
        <v>835970000000</v>
      </c>
      <c r="Q1015" s="45">
        <v>74721000000</v>
      </c>
      <c r="R1015" s="45">
        <v>635247000000</v>
      </c>
      <c r="S1015" s="45">
        <v>424343000000</v>
      </c>
      <c r="T1015" s="45">
        <v>1105442776024</v>
      </c>
      <c r="U1015" s="1">
        <v>13.0971841054173</v>
      </c>
      <c r="V1015" s="8">
        <v>2</v>
      </c>
      <c r="W1015" s="1">
        <v>3.7873738295452899</v>
      </c>
      <c r="X1015" s="11">
        <f t="shared" si="429"/>
        <v>1</v>
      </c>
      <c r="Y1015" s="5">
        <f t="shared" si="404"/>
        <v>0</v>
      </c>
      <c r="Z1015" s="5"/>
      <c r="AA1015" s="5">
        <f t="shared" si="405"/>
        <v>1</v>
      </c>
      <c r="AB1015" s="5"/>
      <c r="AC1015" s="5"/>
      <c r="AD1015" s="5"/>
      <c r="AE1015" s="5">
        <f t="shared" si="406"/>
        <v>2</v>
      </c>
      <c r="AF1015" s="10"/>
      <c r="AG1015" s="12">
        <f t="shared" si="407"/>
        <v>2.8884229719615545E-2</v>
      </c>
      <c r="AH1015" s="12">
        <f t="shared" si="408"/>
        <v>8.4871576156337739E-2</v>
      </c>
      <c r="AI1015" s="12">
        <f t="shared" si="428"/>
        <v>2.8034754118027898E-2</v>
      </c>
      <c r="AJ1015" s="12">
        <f t="shared" si="409"/>
        <v>9.2332855035659467E-3</v>
      </c>
      <c r="AK1015" s="12">
        <f t="shared" si="410"/>
        <v>3.5629857440125479E-2</v>
      </c>
      <c r="AL1015" s="12">
        <f t="shared" si="411"/>
        <v>7.4626979003689087E-3</v>
      </c>
      <c r="AM1015" s="12">
        <f t="shared" si="412"/>
        <v>-0.13895276448759797</v>
      </c>
      <c r="AN1015" s="6">
        <f t="shared" si="413"/>
        <v>2104.5582820368622</v>
      </c>
      <c r="AO1015" s="6">
        <f t="shared" si="414"/>
        <v>1997.8013602251408</v>
      </c>
      <c r="AP1015" s="6">
        <f t="shared" si="415"/>
        <v>2613.2480364971002</v>
      </c>
      <c r="AQ1015" s="6">
        <f t="shared" si="416"/>
        <v>60.788544876672169</v>
      </c>
      <c r="AR1015" s="6">
        <f t="shared" si="417"/>
        <v>169.55655028958316</v>
      </c>
      <c r="AS1015" s="6">
        <f t="shared" si="418"/>
        <v>73.261766152615394</v>
      </c>
      <c r="AT1015" s="12">
        <f t="shared" si="419"/>
        <v>1.2816036461515523E-2</v>
      </c>
      <c r="AU1015" s="12">
        <f t="shared" si="420"/>
        <v>4.5774516510128649E-2</v>
      </c>
      <c r="AV1015" s="12">
        <f t="shared" si="421"/>
        <v>1.1039163320056167E-2</v>
      </c>
      <c r="AW1015" s="12">
        <f t="shared" si="422"/>
        <v>-0.13051825423792907</v>
      </c>
      <c r="AX1015" s="12">
        <f t="shared" si="423"/>
        <v>-0.13895276448759797</v>
      </c>
      <c r="AY1015" s="6">
        <f t="shared" si="424"/>
        <v>1121595000000</v>
      </c>
      <c r="AZ1015" s="13">
        <f t="shared" si="425"/>
        <v>4.8336520758384266E-2</v>
      </c>
      <c r="BA1015" s="14">
        <f t="shared" si="426"/>
        <v>20.390356292175454</v>
      </c>
      <c r="BB1015" s="6"/>
      <c r="BC1015" s="15"/>
      <c r="BD1015" s="13">
        <f>_xlfn.PERCENTRANK.EXC($AX1014:$AX$1474,AX1015)</f>
        <v>0.216</v>
      </c>
      <c r="BE1015" s="13">
        <f>_xlfn.PERCENTRANK.EXC($AZ1014:$AZ$1474,AZ1015)</f>
        <v>0.38</v>
      </c>
      <c r="BF1015" s="13">
        <f>1-_xlfn.PERCENTRANK.EXC($BA1014:$BA$1474,BA1015)</f>
        <v>0.31200000000000006</v>
      </c>
      <c r="BG1015" s="13">
        <v>0</v>
      </c>
      <c r="BH1015" s="16">
        <f t="shared" si="427"/>
        <v>0</v>
      </c>
    </row>
    <row r="1016" spans="1:60" collapsed="1">
      <c r="A1016" s="4" t="s">
        <v>2652</v>
      </c>
      <c r="B1016" s="4" t="s">
        <v>2653</v>
      </c>
      <c r="C1016" s="4" t="s">
        <v>20</v>
      </c>
      <c r="D1016" s="4" t="s">
        <v>2543</v>
      </c>
      <c r="E1016" s="45">
        <v>624155435520</v>
      </c>
      <c r="F1016" s="45">
        <v>781347000000</v>
      </c>
      <c r="G1016" s="45">
        <v>743028000000</v>
      </c>
      <c r="H1016" s="45">
        <v>1064376000000</v>
      </c>
      <c r="I1016" s="43">
        <v>57615000000</v>
      </c>
      <c r="J1016" s="43">
        <v>107925000000</v>
      </c>
      <c r="K1016" s="43">
        <v>85389000000</v>
      </c>
      <c r="L1016" s="45">
        <v>64213000000</v>
      </c>
      <c r="M1016" s="45">
        <v>299256540</v>
      </c>
      <c r="N1016" s="45">
        <v>324575500</v>
      </c>
      <c r="O1016" s="45">
        <v>318288000</v>
      </c>
      <c r="P1016" s="45">
        <v>291371000000</v>
      </c>
      <c r="Q1016" s="45">
        <v>257130000000</v>
      </c>
      <c r="R1016" s="45">
        <v>357944000000</v>
      </c>
      <c r="S1016" s="45">
        <v>122903000000</v>
      </c>
      <c r="T1016" s="45">
        <v>726719409306</v>
      </c>
      <c r="U1016" s="1">
        <v>16.792390936338801</v>
      </c>
      <c r="V1016" s="8">
        <v>3</v>
      </c>
      <c r="W1016" s="1">
        <v>0.43705020582391302</v>
      </c>
      <c r="X1016" s="11">
        <f t="shared" si="429"/>
        <v>1</v>
      </c>
      <c r="Y1016" s="5">
        <f t="shared" si="404"/>
        <v>0</v>
      </c>
      <c r="Z1016" s="5"/>
      <c r="AA1016" s="5">
        <f t="shared" si="405"/>
        <v>0</v>
      </c>
      <c r="AB1016" s="5"/>
      <c r="AC1016" s="5"/>
      <c r="AD1016" s="5"/>
      <c r="AE1016" s="5">
        <f t="shared" si="406"/>
        <v>1</v>
      </c>
      <c r="AF1016" s="10"/>
      <c r="AG1016" s="12">
        <f t="shared" si="407"/>
        <v>7.3738044684371992E-2</v>
      </c>
      <c r="AH1016" s="12">
        <f t="shared" si="408"/>
        <v>0.14525024628950725</v>
      </c>
      <c r="AI1016" s="12">
        <f t="shared" si="428"/>
        <v>6.0329244552676874E-2</v>
      </c>
      <c r="AJ1016" s="12">
        <f t="shared" si="409"/>
        <v>1.835013419577125E-2</v>
      </c>
      <c r="AK1016" s="12">
        <f t="shared" si="410"/>
        <v>6.1732184090523834E-2</v>
      </c>
      <c r="AL1016" s="12">
        <f t="shared" si="411"/>
        <v>6.3981892840454524E-3</v>
      </c>
      <c r="AM1016" s="12">
        <f t="shared" si="412"/>
        <v>-8.2899738707341353E-2</v>
      </c>
      <c r="AN1016" s="6">
        <f t="shared" si="413"/>
        <v>2610.9604822671545</v>
      </c>
      <c r="AO1016" s="6">
        <f t="shared" si="414"/>
        <v>2289.2300866824512</v>
      </c>
      <c r="AP1016" s="6">
        <f t="shared" si="415"/>
        <v>3344.0657517719801</v>
      </c>
      <c r="AQ1016" s="6">
        <f t="shared" si="416"/>
        <v>192.52712071054489</v>
      </c>
      <c r="AR1016" s="6">
        <f t="shared" si="417"/>
        <v>332.51123390397606</v>
      </c>
      <c r="AS1016" s="6">
        <f t="shared" si="418"/>
        <v>201.74496053888302</v>
      </c>
      <c r="AT1016" s="12">
        <f t="shared" si="419"/>
        <v>1.4663481245054344E-2</v>
      </c>
      <c r="AU1016" s="12">
        <f t="shared" si="420"/>
        <v>6.5199352633315888E-2</v>
      </c>
      <c r="AV1016" s="12">
        <f t="shared" si="421"/>
        <v>2.7548050200953966E-3</v>
      </c>
      <c r="AW1016" s="12">
        <f t="shared" si="422"/>
        <v>-7.9904876891728205E-2</v>
      </c>
      <c r="AX1016" s="12">
        <f t="shared" si="423"/>
        <v>-8.2899738707341353E-2</v>
      </c>
      <c r="AY1016" s="6">
        <f t="shared" si="424"/>
        <v>783542000000</v>
      </c>
      <c r="AZ1016" s="13">
        <f t="shared" si="425"/>
        <v>8.1952211878878217E-2</v>
      </c>
      <c r="BA1016" s="14">
        <f t="shared" si="426"/>
        <v>11.317325297151667</v>
      </c>
      <c r="BB1016" s="6"/>
      <c r="BC1016" s="15"/>
      <c r="BD1016" s="13">
        <f>_xlfn.PERCENTRANK.EXC($AX1015:$AX$1474,AX1016)</f>
        <v>0.38300000000000001</v>
      </c>
      <c r="BE1016" s="13">
        <f>_xlfn.PERCENTRANK.EXC($AZ1015:$AZ$1474,AZ1016)</f>
        <v>0.60299999999999998</v>
      </c>
      <c r="BF1016" s="13">
        <f>1-_xlfn.PERCENTRANK.EXC($BA1015:$BA$1474,BA1016)</f>
        <v>0.54099999999999993</v>
      </c>
      <c r="BG1016" s="13">
        <v>0</v>
      </c>
      <c r="BH1016" s="16">
        <f t="shared" si="427"/>
        <v>0</v>
      </c>
    </row>
    <row r="1017" spans="1:60" collapsed="1">
      <c r="A1017" s="4" t="s">
        <v>2867</v>
      </c>
      <c r="B1017" s="4" t="s">
        <v>2868</v>
      </c>
      <c r="C1017" s="4" t="s">
        <v>20</v>
      </c>
      <c r="D1017" s="4" t="s">
        <v>2852</v>
      </c>
      <c r="E1017" s="45">
        <v>618744675720</v>
      </c>
      <c r="F1017" s="45">
        <v>452520000000</v>
      </c>
      <c r="G1017" s="45">
        <v>841456000000</v>
      </c>
      <c r="H1017" s="45">
        <v>864719000000</v>
      </c>
      <c r="I1017" s="43">
        <v>21351000000</v>
      </c>
      <c r="J1017" s="43">
        <v>88283000000</v>
      </c>
      <c r="K1017" s="43">
        <v>55335000000</v>
      </c>
      <c r="L1017" s="45">
        <v>36245000000</v>
      </c>
      <c r="M1017" s="45">
        <v>321391760</v>
      </c>
      <c r="N1017" s="45">
        <v>321386000</v>
      </c>
      <c r="O1017" s="45">
        <v>321489000</v>
      </c>
      <c r="P1017" s="45">
        <v>148420000000</v>
      </c>
      <c r="Q1017" s="45">
        <v>95669000000</v>
      </c>
      <c r="R1017" s="45">
        <v>194320000000</v>
      </c>
      <c r="S1017" s="45">
        <v>110928000000</v>
      </c>
      <c r="T1017" s="45">
        <v>390606341095.99902</v>
      </c>
      <c r="U1017" s="1">
        <v>13.770042474235099</v>
      </c>
      <c r="V1017" s="8">
        <v>2</v>
      </c>
      <c r="W1017" s="1"/>
      <c r="X1017" s="11">
        <f t="shared" si="429"/>
        <v>1</v>
      </c>
      <c r="Y1017" s="5">
        <f t="shared" si="404"/>
        <v>0</v>
      </c>
      <c r="Z1017" s="5"/>
      <c r="AA1017" s="5">
        <f t="shared" si="405"/>
        <v>0</v>
      </c>
      <c r="AB1017" s="5"/>
      <c r="AC1017" s="5"/>
      <c r="AD1017" s="5"/>
      <c r="AE1017" s="17">
        <f t="shared" si="406"/>
        <v>1</v>
      </c>
      <c r="AF1017" s="10"/>
      <c r="AG1017" s="12">
        <f t="shared" si="407"/>
        <v>4.7182444974807745E-2</v>
      </c>
      <c r="AH1017" s="12">
        <f t="shared" si="408"/>
        <v>0.10491695347112624</v>
      </c>
      <c r="AI1017" s="12">
        <f t="shared" si="428"/>
        <v>4.1915350535838808E-2</v>
      </c>
      <c r="AJ1017" s="12">
        <f t="shared" si="409"/>
        <v>3.8827328370212966E-2</v>
      </c>
      <c r="AK1017" s="12">
        <f t="shared" si="410"/>
        <v>4.5554905051268246E-3</v>
      </c>
      <c r="AL1017" s="12">
        <f t="shared" si="411"/>
        <v>3.1619172666945694E-2</v>
      </c>
      <c r="AM1017" s="12">
        <f t="shared" si="412"/>
        <v>-0.1378916790055299</v>
      </c>
      <c r="AN1017" s="6">
        <f t="shared" si="413"/>
        <v>1408.0012505609975</v>
      </c>
      <c r="AO1017" s="6">
        <f t="shared" si="414"/>
        <v>2618.2098784639034</v>
      </c>
      <c r="AP1017" s="6">
        <f t="shared" si="415"/>
        <v>2689.7312194196379</v>
      </c>
      <c r="AQ1017" s="6">
        <f t="shared" si="416"/>
        <v>66.432941529054759</v>
      </c>
      <c r="AR1017" s="6">
        <f t="shared" si="417"/>
        <v>274.69460399644043</v>
      </c>
      <c r="AS1017" s="6">
        <f t="shared" si="418"/>
        <v>112.7410269091633</v>
      </c>
      <c r="AT1017" s="12">
        <f t="shared" si="419"/>
        <v>3.8808842704241453E-2</v>
      </c>
      <c r="AU1017" s="12">
        <f t="shared" si="420"/>
        <v>4.5018427231462432E-3</v>
      </c>
      <c r="AV1017" s="12">
        <f t="shared" si="421"/>
        <v>3.1600815268256977E-2</v>
      </c>
      <c r="AW1017" s="12">
        <f t="shared" si="422"/>
        <v>-0.13793771946788902</v>
      </c>
      <c r="AX1017" s="12">
        <f t="shared" si="423"/>
        <v>-0.13793771946788902</v>
      </c>
      <c r="AY1017" s="6">
        <f t="shared" si="424"/>
        <v>327481000000</v>
      </c>
      <c r="AZ1017" s="13">
        <f t="shared" si="425"/>
        <v>0.11067817674918545</v>
      </c>
      <c r="BA1017" s="14">
        <f t="shared" si="426"/>
        <v>10.776833800413824</v>
      </c>
      <c r="BB1017" s="6"/>
      <c r="BC1017" s="15"/>
      <c r="BD1017" s="13">
        <f>_xlfn.PERCENTRANK.EXC($AX1016:$AX$1474,AX1017)</f>
        <v>0.219</v>
      </c>
      <c r="BE1017" s="13">
        <f>_xlfn.PERCENTRANK.EXC($AZ1016:$AZ$1474,AZ1017)</f>
        <v>0.72799999999999998</v>
      </c>
      <c r="BF1017" s="13">
        <f>1-_xlfn.PERCENTRANK.EXC($BA1016:$BA$1474,BA1017)</f>
        <v>0.56099999999999994</v>
      </c>
      <c r="BG1017" s="13">
        <v>0</v>
      </c>
      <c r="BH1017" s="16">
        <f t="shared" si="427"/>
        <v>0</v>
      </c>
    </row>
    <row r="1018" spans="1:60" collapsed="1">
      <c r="A1018" s="4" t="s">
        <v>632</v>
      </c>
      <c r="B1018" s="4" t="s">
        <v>633</v>
      </c>
      <c r="C1018" s="4" t="s">
        <v>20</v>
      </c>
      <c r="D1018" s="4" t="s">
        <v>631</v>
      </c>
      <c r="E1018" s="45">
        <v>588138577496.59998</v>
      </c>
      <c r="F1018" s="45">
        <v>1265735000000</v>
      </c>
      <c r="G1018" s="45">
        <v>1439855000000</v>
      </c>
      <c r="H1018" s="45">
        <v>1706641000000</v>
      </c>
      <c r="I1018" s="43">
        <v>24365000000</v>
      </c>
      <c r="J1018" s="43">
        <v>71377000000</v>
      </c>
      <c r="K1018" s="43">
        <v>81710000000</v>
      </c>
      <c r="L1018" s="45">
        <v>76200000000</v>
      </c>
      <c r="M1018" s="45">
        <v>988711000</v>
      </c>
      <c r="N1018" s="45">
        <v>988551000</v>
      </c>
      <c r="O1018" s="45">
        <v>990976000</v>
      </c>
      <c r="P1018" s="45">
        <v>413554000000</v>
      </c>
      <c r="Q1018" s="45">
        <v>281320000000</v>
      </c>
      <c r="R1018" s="45">
        <v>1208234000000</v>
      </c>
      <c r="S1018" s="45">
        <v>251176000000</v>
      </c>
      <c r="T1018" s="45">
        <v>1294609802955.3999</v>
      </c>
      <c r="U1018" s="1"/>
      <c r="V1018" s="8">
        <v>3</v>
      </c>
      <c r="W1018" s="1">
        <v>4.2091503671634296</v>
      </c>
      <c r="X1018" s="11">
        <f t="shared" si="429"/>
        <v>0</v>
      </c>
      <c r="Y1018" s="5">
        <f t="shared" si="404"/>
        <v>0</v>
      </c>
      <c r="Z1018" s="5"/>
      <c r="AA1018" s="5">
        <f t="shared" si="405"/>
        <v>1</v>
      </c>
      <c r="AB1018" s="5"/>
      <c r="AC1018" s="5"/>
      <c r="AD1018" s="5"/>
      <c r="AE1018" s="17">
        <f t="shared" si="406"/>
        <v>1</v>
      </c>
      <c r="AF1018" s="10"/>
      <c r="AG1018" s="12">
        <f t="shared" si="407"/>
        <v>1.9249684965652367E-2</v>
      </c>
      <c r="AH1018" s="12">
        <f t="shared" si="408"/>
        <v>4.9572352771633257E-2</v>
      </c>
      <c r="AI1018" s="12">
        <f t="shared" si="428"/>
        <v>4.464910898074053E-2</v>
      </c>
      <c r="AJ1018" s="12">
        <f t="shared" si="409"/>
        <v>1.7736283652690421E-2</v>
      </c>
      <c r="AK1018" s="12">
        <f t="shared" si="410"/>
        <v>2.8735916351063651E-2</v>
      </c>
      <c r="AL1018" s="12">
        <f t="shared" si="411"/>
        <v>6.9371827741741665E-2</v>
      </c>
      <c r="AM1018" s="12">
        <f t="shared" si="412"/>
        <v>1.0957224460900639E-2</v>
      </c>
      <c r="AN1018" s="6">
        <f t="shared" si="413"/>
        <v>1280.1870313974457</v>
      </c>
      <c r="AO1018" s="6">
        <f t="shared" si="414"/>
        <v>1456.5308213739099</v>
      </c>
      <c r="AP1018" s="6">
        <f t="shared" si="415"/>
        <v>1722.1819700981659</v>
      </c>
      <c r="AQ1018" s="6">
        <f t="shared" si="416"/>
        <v>24.643197051514544</v>
      </c>
      <c r="AR1018" s="6">
        <f t="shared" si="417"/>
        <v>72.203659699904208</v>
      </c>
      <c r="AS1018" s="6">
        <f t="shared" si="418"/>
        <v>76.893890467579439</v>
      </c>
      <c r="AT1018" s="12">
        <f t="shared" si="419"/>
        <v>1.7599303082810991E-2</v>
      </c>
      <c r="AU1018" s="12">
        <f t="shared" si="420"/>
        <v>2.8315920974089082E-2</v>
      </c>
      <c r="AV1018" s="12">
        <f t="shared" si="421"/>
        <v>6.9227897369276814E-2</v>
      </c>
      <c r="AW1018" s="12">
        <f t="shared" si="422"/>
        <v>1.0544487475787179E-2</v>
      </c>
      <c r="AX1018" s="12">
        <f t="shared" si="423"/>
        <v>1.0544487475787179E-2</v>
      </c>
      <c r="AY1018" s="6">
        <f t="shared" si="424"/>
        <v>1651932000000</v>
      </c>
      <c r="AZ1018" s="13">
        <f t="shared" si="425"/>
        <v>4.6127806713593539E-2</v>
      </c>
      <c r="BA1018" s="14">
        <f t="shared" si="426"/>
        <v>16.989629960044617</v>
      </c>
      <c r="BB1018" s="6"/>
      <c r="BC1018" s="15"/>
      <c r="BD1018" s="13">
        <f>_xlfn.PERCENTRANK.EXC($AX1017:$AX$1474,AX1018)</f>
        <v>0.86699999999999999</v>
      </c>
      <c r="BE1018" s="13">
        <f>_xlfn.PERCENTRANK.EXC($AZ1017:$AZ$1474,AZ1018)</f>
        <v>0.35499999999999998</v>
      </c>
      <c r="BF1018" s="13">
        <f>1-_xlfn.PERCENTRANK.EXC($BA1017:$BA$1474,BA1018)</f>
        <v>0.38600000000000001</v>
      </c>
      <c r="BG1018" s="13">
        <v>0</v>
      </c>
      <c r="BH1018" s="16">
        <f t="shared" si="427"/>
        <v>0</v>
      </c>
    </row>
    <row r="1019" spans="1:60" collapsed="1">
      <c r="A1019" s="4" t="s">
        <v>1502</v>
      </c>
      <c r="B1019" s="4" t="s">
        <v>1503</v>
      </c>
      <c r="C1019" s="4" t="s">
        <v>20</v>
      </c>
      <c r="D1019" s="4" t="s">
        <v>1491</v>
      </c>
      <c r="E1019" s="45">
        <v>547755086630</v>
      </c>
      <c r="F1019" s="45">
        <v>430197000000</v>
      </c>
      <c r="G1019" s="45">
        <v>418996000000</v>
      </c>
      <c r="H1019" s="45">
        <v>347133000000</v>
      </c>
      <c r="I1019" s="43">
        <v>42207000000</v>
      </c>
      <c r="J1019" s="43">
        <v>31872000000</v>
      </c>
      <c r="K1019" s="43">
        <v>-25601000000</v>
      </c>
      <c r="L1019" s="45">
        <v>19077000000</v>
      </c>
      <c r="M1019" s="45">
        <v>123540800</v>
      </c>
      <c r="N1019" s="45">
        <v>122112800</v>
      </c>
      <c r="O1019" s="45">
        <v>122106000</v>
      </c>
      <c r="P1019" s="45">
        <v>45285000000</v>
      </c>
      <c r="Q1019" s="45">
        <v>60218000000</v>
      </c>
      <c r="R1019" s="45">
        <v>669590000000</v>
      </c>
      <c r="S1019" s="45">
        <v>18633000000</v>
      </c>
      <c r="T1019" s="45">
        <v>903672876040</v>
      </c>
      <c r="U1019" s="1">
        <v>19.695417053277801</v>
      </c>
      <c r="V1019" s="8">
        <v>2</v>
      </c>
      <c r="W1019" s="1">
        <v>5.6839660144983997</v>
      </c>
      <c r="X1019" s="11">
        <f t="shared" si="429"/>
        <v>1</v>
      </c>
      <c r="Y1019" s="5">
        <f t="shared" si="404"/>
        <v>0</v>
      </c>
      <c r="Z1019" s="5"/>
      <c r="AA1019" s="5">
        <f t="shared" si="405"/>
        <v>1</v>
      </c>
      <c r="AB1019" s="5"/>
      <c r="AC1019" s="5"/>
      <c r="AD1019" s="5"/>
      <c r="AE1019" s="11">
        <f t="shared" si="406"/>
        <v>2</v>
      </c>
      <c r="AF1019" s="10"/>
      <c r="AG1019" s="12">
        <f t="shared" si="407"/>
        <v>9.811086548720703E-2</v>
      </c>
      <c r="AH1019" s="12">
        <f t="shared" si="408"/>
        <v>7.6067551957536589E-2</v>
      </c>
      <c r="AI1019" s="12">
        <f t="shared" si="428"/>
        <v>5.4955881463300812E-2</v>
      </c>
      <c r="AJ1019" s="12">
        <f t="shared" si="409"/>
        <v>-1.254042591091109E-2</v>
      </c>
      <c r="AK1019" s="12">
        <f t="shared" si="410"/>
        <v>-3.0872306291465312E-2</v>
      </c>
      <c r="AL1019" s="12">
        <f t="shared" si="411"/>
        <v>-4.5637710615791693E-2</v>
      </c>
      <c r="AM1019" s="12">
        <f t="shared" si="412"/>
        <v>-8.198426079775234E-2</v>
      </c>
      <c r="AN1019" s="6">
        <f t="shared" si="413"/>
        <v>3482.2261147734189</v>
      </c>
      <c r="AO1019" s="6">
        <f t="shared" si="414"/>
        <v>3431.2209694642984</v>
      </c>
      <c r="AP1019" s="6">
        <f t="shared" si="415"/>
        <v>2842.8824136406074</v>
      </c>
      <c r="AQ1019" s="6">
        <f t="shared" si="416"/>
        <v>341.64421794257447</v>
      </c>
      <c r="AR1019" s="6">
        <f t="shared" si="417"/>
        <v>261.00457937251457</v>
      </c>
      <c r="AS1019" s="6">
        <f t="shared" si="418"/>
        <v>156.23310893813573</v>
      </c>
      <c r="AT1019" s="12">
        <f t="shared" si="419"/>
        <v>-1.186163687086772E-2</v>
      </c>
      <c r="AU1019" s="12">
        <f t="shared" si="420"/>
        <v>-3.0863311489944145E-2</v>
      </c>
      <c r="AV1019" s="12">
        <f t="shared" si="421"/>
        <v>-4.4981672961934005E-2</v>
      </c>
      <c r="AW1019" s="12">
        <f t="shared" si="422"/>
        <v>-8.1975740383547935E-2</v>
      </c>
      <c r="AX1019" s="12">
        <f t="shared" si="423"/>
        <v>-8.198426079775234E-2</v>
      </c>
      <c r="AY1019" s="6">
        <f t="shared" si="424"/>
        <v>756460000000</v>
      </c>
      <c r="AZ1019" s="13">
        <f t="shared" si="425"/>
        <v>2.5218782222457235E-2</v>
      </c>
      <c r="BA1019" s="14">
        <f t="shared" si="426"/>
        <v>47.369758140168791</v>
      </c>
      <c r="BB1019" s="6"/>
      <c r="BC1019" s="15"/>
      <c r="BD1019" s="13">
        <f>_xlfn.PERCENTRANK.EXC($AX1018:$AX$1474,AX1019)</f>
        <v>0.38600000000000001</v>
      </c>
      <c r="BE1019" s="13">
        <f>_xlfn.PERCENTRANK.EXC($AZ1018:$AZ$1474,AZ1019)</f>
        <v>0.13900000000000001</v>
      </c>
      <c r="BF1019" s="13">
        <f>1-_xlfn.PERCENTRANK.EXC($BA1018:$BA$1474,BA1019)</f>
        <v>8.5999999999999965E-2</v>
      </c>
      <c r="BG1019" s="13">
        <v>0</v>
      </c>
      <c r="BH1019" s="16">
        <f t="shared" si="427"/>
        <v>0</v>
      </c>
    </row>
    <row r="1020" spans="1:60" collapsed="1">
      <c r="A1020" s="4" t="s">
        <v>1589</v>
      </c>
      <c r="B1020" s="4" t="s">
        <v>1590</v>
      </c>
      <c r="C1020" s="4" t="s">
        <v>20</v>
      </c>
      <c r="D1020" s="4" t="s">
        <v>1564</v>
      </c>
      <c r="E1020" s="45">
        <v>535283341896</v>
      </c>
      <c r="F1020" s="45">
        <v>977296000000</v>
      </c>
      <c r="G1020" s="45">
        <v>1202293000000</v>
      </c>
      <c r="H1020" s="45">
        <v>1259792000000</v>
      </c>
      <c r="I1020" s="43">
        <v>13668000000</v>
      </c>
      <c r="J1020" s="43">
        <v>48482000000</v>
      </c>
      <c r="K1020" s="43">
        <v>38928000000</v>
      </c>
      <c r="L1020" s="45">
        <v>8770000000</v>
      </c>
      <c r="M1020" s="45">
        <v>114118040</v>
      </c>
      <c r="N1020" s="45">
        <v>101912000</v>
      </c>
      <c r="O1020" s="45">
        <v>102419000</v>
      </c>
      <c r="P1020" s="45">
        <v>146660000000</v>
      </c>
      <c r="Q1020" s="45">
        <v>169914000000</v>
      </c>
      <c r="R1020" s="45">
        <v>406796000000</v>
      </c>
      <c r="S1020" s="45">
        <v>75337000000</v>
      </c>
      <c r="T1020" s="45">
        <v>704898561072</v>
      </c>
      <c r="U1020" s="1">
        <v>19.8276627281891</v>
      </c>
      <c r="V1020" s="8">
        <v>2</v>
      </c>
      <c r="W1020" s="1">
        <v>2.1776622795987302</v>
      </c>
      <c r="X1020" s="11">
        <f t="shared" si="429"/>
        <v>1</v>
      </c>
      <c r="Y1020" s="5">
        <f t="shared" si="404"/>
        <v>0</v>
      </c>
      <c r="Z1020" s="5"/>
      <c r="AA1020" s="5">
        <f t="shared" si="405"/>
        <v>0</v>
      </c>
      <c r="AB1020" s="5"/>
      <c r="AC1020" s="5"/>
      <c r="AD1020" s="5"/>
      <c r="AE1020" s="5">
        <f t="shared" si="406"/>
        <v>1</v>
      </c>
      <c r="AF1020" s="10"/>
      <c r="AG1020" s="12">
        <f t="shared" si="407"/>
        <v>1.3985527414416922E-2</v>
      </c>
      <c r="AH1020" s="12">
        <f t="shared" si="408"/>
        <v>4.0324613051893339E-2</v>
      </c>
      <c r="AI1020" s="12">
        <f t="shared" si="428"/>
        <v>6.9614666548128579E-3</v>
      </c>
      <c r="AJ1020" s="12">
        <f t="shared" si="409"/>
        <v>1.5048119313188169E-2</v>
      </c>
      <c r="AK1020" s="12">
        <f t="shared" si="410"/>
        <v>7.8163999918605676E-3</v>
      </c>
      <c r="AL1020" s="12">
        <f t="shared" si="411"/>
        <v>-2.5763515441107887E-2</v>
      </c>
      <c r="AM1020" s="12">
        <f t="shared" si="412"/>
        <v>-0.24796767063177549</v>
      </c>
      <c r="AN1020" s="6">
        <f t="shared" si="413"/>
        <v>8563.9045325349089</v>
      </c>
      <c r="AO1020" s="6">
        <f t="shared" si="414"/>
        <v>11797.364392809483</v>
      </c>
      <c r="AP1020" s="6">
        <f t="shared" si="415"/>
        <v>12300.373954051494</v>
      </c>
      <c r="AQ1020" s="6">
        <f t="shared" si="416"/>
        <v>119.7707216142163</v>
      </c>
      <c r="AR1020" s="6">
        <f t="shared" si="417"/>
        <v>475.72415417222697</v>
      </c>
      <c r="AS1020" s="6">
        <f t="shared" si="418"/>
        <v>85.628643122858065</v>
      </c>
      <c r="AT1020" s="12">
        <f t="shared" si="419"/>
        <v>2.1526868319080572E-2</v>
      </c>
      <c r="AU1020" s="12">
        <f t="shared" si="420"/>
        <v>6.983188658630457E-3</v>
      </c>
      <c r="AV1020" s="12">
        <f t="shared" si="421"/>
        <v>-1.9545254911635612E-2</v>
      </c>
      <c r="AW1020" s="12">
        <f t="shared" si="422"/>
        <v>-0.24858941270681023</v>
      </c>
      <c r="AX1020" s="12">
        <f t="shared" si="423"/>
        <v>-0.24858941270681023</v>
      </c>
      <c r="AY1020" s="6">
        <f t="shared" si="424"/>
        <v>648033000000</v>
      </c>
      <c r="AZ1020" s="13">
        <f t="shared" si="425"/>
        <v>1.3533261423415165E-2</v>
      </c>
      <c r="BA1020" s="14">
        <f t="shared" si="426"/>
        <v>80.37611870832383</v>
      </c>
      <c r="BB1020" s="6"/>
      <c r="BC1020" s="15"/>
      <c r="BD1020" s="13">
        <f>_xlfn.PERCENTRANK.EXC($AX1019:$AX$1474,AX1020)</f>
        <v>6.0999999999999999E-2</v>
      </c>
      <c r="BE1020" s="13">
        <f>_xlfn.PERCENTRANK.EXC($AZ1019:$AZ$1474,AZ1020)</f>
        <v>6.7000000000000004E-2</v>
      </c>
      <c r="BF1020" s="13">
        <f>1-_xlfn.PERCENTRANK.EXC($BA1019:$BA$1474,BA1020)</f>
        <v>4.2000000000000037E-2</v>
      </c>
      <c r="BG1020" s="13">
        <v>0</v>
      </c>
      <c r="BH1020" s="16">
        <f t="shared" si="427"/>
        <v>0</v>
      </c>
    </row>
    <row r="1021" spans="1:60" collapsed="1">
      <c r="A1021" s="4" t="s">
        <v>968</v>
      </c>
      <c r="B1021" s="4" t="s">
        <v>969</v>
      </c>
      <c r="C1021" s="4" t="s">
        <v>20</v>
      </c>
      <c r="D1021" s="4" t="s">
        <v>803</v>
      </c>
      <c r="E1021" s="45">
        <v>484247595140</v>
      </c>
      <c r="F1021" s="45">
        <v>551339000000</v>
      </c>
      <c r="G1021" s="45">
        <v>700838000000</v>
      </c>
      <c r="H1021" s="45">
        <v>854093000000</v>
      </c>
      <c r="I1021" s="43">
        <v>45000000000</v>
      </c>
      <c r="J1021" s="43">
        <v>48596000000</v>
      </c>
      <c r="K1021" s="43">
        <v>56806000000</v>
      </c>
      <c r="L1021" s="45">
        <v>19310000000</v>
      </c>
      <c r="M1021" s="45">
        <v>120281370</v>
      </c>
      <c r="N1021" s="45">
        <v>122586800</v>
      </c>
      <c r="O1021" s="45">
        <v>122498000</v>
      </c>
      <c r="P1021" s="45">
        <v>294619000000</v>
      </c>
      <c r="Q1021" s="45">
        <v>275528000000</v>
      </c>
      <c r="R1021" s="45">
        <v>320077000000</v>
      </c>
      <c r="S1021" s="45">
        <v>186282000000</v>
      </c>
      <c r="T1021" s="45">
        <v>564735256773</v>
      </c>
      <c r="U1021" s="1">
        <v>23.241719317562101</v>
      </c>
      <c r="V1021" s="8">
        <v>4</v>
      </c>
      <c r="W1021" s="1">
        <v>0.68794095199091698</v>
      </c>
      <c r="X1021" s="11">
        <f t="shared" si="429"/>
        <v>1</v>
      </c>
      <c r="Y1021" s="5">
        <f t="shared" si="404"/>
        <v>0</v>
      </c>
      <c r="Z1021" s="5"/>
      <c r="AA1021" s="5">
        <f t="shared" si="405"/>
        <v>0</v>
      </c>
      <c r="AB1021" s="5"/>
      <c r="AC1021" s="5"/>
      <c r="AD1021" s="5"/>
      <c r="AE1021" s="5">
        <f t="shared" si="406"/>
        <v>1</v>
      </c>
      <c r="AF1021" s="10"/>
      <c r="AG1021" s="12">
        <f t="shared" si="407"/>
        <v>8.1619475495112809E-2</v>
      </c>
      <c r="AH1021" s="12">
        <f t="shared" si="408"/>
        <v>6.9339847439779237E-2</v>
      </c>
      <c r="AI1021" s="12">
        <f t="shared" si="428"/>
        <v>2.2608779137634896E-2</v>
      </c>
      <c r="AJ1021" s="12">
        <f t="shared" si="409"/>
        <v>2.6080787249164183E-2</v>
      </c>
      <c r="AK1021" s="12">
        <f t="shared" si="410"/>
        <v>3.3509770827938601E-2</v>
      </c>
      <c r="AL1021" s="12">
        <f t="shared" si="411"/>
        <v>-4.8548935234498436E-2</v>
      </c>
      <c r="AM1021" s="12">
        <f t="shared" si="412"/>
        <v>-0.14257338841214418</v>
      </c>
      <c r="AN1021" s="6">
        <f t="shared" si="413"/>
        <v>4583.7439330795787</v>
      </c>
      <c r="AO1021" s="6">
        <f t="shared" si="414"/>
        <v>5717.0755742053798</v>
      </c>
      <c r="AP1021" s="6">
        <f t="shared" si="415"/>
        <v>6972.3015885973646</v>
      </c>
      <c r="AQ1021" s="6">
        <f t="shared" si="416"/>
        <v>374.12277562186068</v>
      </c>
      <c r="AR1021" s="6">
        <f t="shared" si="417"/>
        <v>396.42114811708933</v>
      </c>
      <c r="AS1021" s="6">
        <f t="shared" si="418"/>
        <v>157.63522669757873</v>
      </c>
      <c r="AT1021" s="12">
        <f t="shared" si="419"/>
        <v>2.4979189875533825E-2</v>
      </c>
      <c r="AU1021" s="12">
        <f t="shared" si="420"/>
        <v>3.3634600021712036E-2</v>
      </c>
      <c r="AV1021" s="12">
        <f t="shared" si="421"/>
        <v>-4.9570410353327432E-2</v>
      </c>
      <c r="AW1021" s="12">
        <f t="shared" si="422"/>
        <v>-0.14246982686326914</v>
      </c>
      <c r="AX1021" s="12">
        <f t="shared" si="423"/>
        <v>-0.14257338841214418</v>
      </c>
      <c r="AY1021" s="6">
        <f t="shared" si="424"/>
        <v>703942000000</v>
      </c>
      <c r="AZ1021" s="13">
        <f t="shared" si="425"/>
        <v>2.7431237232612916E-2</v>
      </c>
      <c r="BA1021" s="14">
        <f t="shared" si="426"/>
        <v>29.245740899689281</v>
      </c>
      <c r="BB1021" s="6"/>
      <c r="BC1021" s="15"/>
      <c r="BD1021" s="13">
        <f>_xlfn.PERCENTRANK.EXC($AX1020:$AX$1474,AX1021)</f>
        <v>0.20599999999999999</v>
      </c>
      <c r="BE1021" s="13">
        <f>_xlfn.PERCENTRANK.EXC($AZ1020:$AZ$1474,AZ1021)</f>
        <v>0.17499999999999999</v>
      </c>
      <c r="BF1021" s="13">
        <f>1-_xlfn.PERCENTRANK.EXC($BA1020:$BA$1474,BA1021)</f>
        <v>0.19299999999999995</v>
      </c>
      <c r="BG1021" s="13">
        <v>0</v>
      </c>
      <c r="BH1021" s="16">
        <f t="shared" si="427"/>
        <v>0</v>
      </c>
    </row>
    <row r="1022" spans="1:60" collapsed="1">
      <c r="A1022" s="4" t="s">
        <v>2909</v>
      </c>
      <c r="B1022" s="4" t="s">
        <v>2910</v>
      </c>
      <c r="C1022" s="4" t="s">
        <v>20</v>
      </c>
      <c r="D1022" s="4" t="s">
        <v>2852</v>
      </c>
      <c r="E1022" s="45">
        <v>458878612936.5</v>
      </c>
      <c r="F1022" s="45">
        <v>534086000000</v>
      </c>
      <c r="G1022" s="45">
        <v>756696000000</v>
      </c>
      <c r="H1022" s="45">
        <v>1098664000000</v>
      </c>
      <c r="I1022" s="43">
        <v>31632000000</v>
      </c>
      <c r="J1022" s="43">
        <v>70580000000</v>
      </c>
      <c r="K1022" s="43">
        <v>38644000000</v>
      </c>
      <c r="L1022" s="45">
        <v>14584000000</v>
      </c>
      <c r="M1022" s="45">
        <v>262392340</v>
      </c>
      <c r="N1022" s="45">
        <v>262318000</v>
      </c>
      <c r="O1022" s="45">
        <v>263005000</v>
      </c>
      <c r="P1022" s="45">
        <v>209009000000</v>
      </c>
      <c r="Q1022" s="45">
        <v>283501000000</v>
      </c>
      <c r="R1022" s="45">
        <v>436307000000</v>
      </c>
      <c r="S1022" s="45">
        <v>126765000000</v>
      </c>
      <c r="T1022" s="45">
        <v>664417919180</v>
      </c>
      <c r="U1022" s="1">
        <v>21.006217115914001</v>
      </c>
      <c r="V1022" s="8">
        <v>1</v>
      </c>
      <c r="W1022" s="1">
        <v>1.5263662126042601</v>
      </c>
      <c r="X1022" s="11">
        <f t="shared" si="429"/>
        <v>1</v>
      </c>
      <c r="Y1022" s="5">
        <f t="shared" si="404"/>
        <v>0</v>
      </c>
      <c r="Z1022" s="5"/>
      <c r="AA1022" s="5">
        <f t="shared" si="405"/>
        <v>0</v>
      </c>
      <c r="AB1022" s="5"/>
      <c r="AC1022" s="5"/>
      <c r="AD1022" s="5"/>
      <c r="AE1022" s="17">
        <f t="shared" si="406"/>
        <v>1</v>
      </c>
      <c r="AF1022" s="10"/>
      <c r="AG1022" s="12">
        <f t="shared" si="407"/>
        <v>5.9226416719404741E-2</v>
      </c>
      <c r="AH1022" s="12">
        <f t="shared" si="408"/>
        <v>9.3273917134489945E-2</v>
      </c>
      <c r="AI1022" s="12">
        <f t="shared" si="428"/>
        <v>1.3274304063844816E-2</v>
      </c>
      <c r="AJ1022" s="12">
        <f t="shared" si="409"/>
        <v>4.3341994905623071E-2</v>
      </c>
      <c r="AK1022" s="12">
        <f t="shared" si="410"/>
        <v>6.4119927020609868E-2</v>
      </c>
      <c r="AL1022" s="12">
        <f t="shared" si="411"/>
        <v>-4.4522227421117999E-2</v>
      </c>
      <c r="AM1022" s="12">
        <f t="shared" si="412"/>
        <v>-0.23110713013128548</v>
      </c>
      <c r="AN1022" s="6">
        <f t="shared" si="413"/>
        <v>2035.4481384631883</v>
      </c>
      <c r="AO1022" s="6">
        <f t="shared" si="414"/>
        <v>2884.6514535792435</v>
      </c>
      <c r="AP1022" s="6">
        <f t="shared" si="415"/>
        <v>4177.3502404897245</v>
      </c>
      <c r="AQ1022" s="6">
        <f t="shared" si="416"/>
        <v>120.55229965935743</v>
      </c>
      <c r="AR1022" s="6">
        <f t="shared" si="417"/>
        <v>269.06274064303631</v>
      </c>
      <c r="AS1022" s="6">
        <f t="shared" si="418"/>
        <v>55.451417273435865</v>
      </c>
      <c r="AT1022" s="12">
        <f t="shared" si="419"/>
        <v>4.3198871775143477E-2</v>
      </c>
      <c r="AU1022" s="12">
        <f t="shared" si="420"/>
        <v>6.3656154263013187E-2</v>
      </c>
      <c r="AV1022" s="12">
        <f t="shared" si="421"/>
        <v>-4.4653297550167559E-2</v>
      </c>
      <c r="AW1022" s="12">
        <f t="shared" si="422"/>
        <v>-0.23144223481027959</v>
      </c>
      <c r="AX1022" s="12">
        <f t="shared" si="423"/>
        <v>-0.23144223481027959</v>
      </c>
      <c r="AY1022" s="6">
        <f t="shared" si="424"/>
        <v>802052000000</v>
      </c>
      <c r="AZ1022" s="13">
        <f t="shared" si="425"/>
        <v>1.8183359682414607E-2</v>
      </c>
      <c r="BA1022" s="14">
        <f t="shared" si="426"/>
        <v>45.558003235052112</v>
      </c>
      <c r="BB1022" s="6"/>
      <c r="BC1022" s="15"/>
      <c r="BD1022" s="13">
        <f>_xlfn.PERCENTRANK.EXC($AX1021:$AX$1474,AX1022)</f>
        <v>7.0000000000000007E-2</v>
      </c>
      <c r="BE1022" s="13">
        <f>_xlfn.PERCENTRANK.EXC($AZ1021:$AZ$1474,AZ1022)</f>
        <v>9.8000000000000004E-2</v>
      </c>
      <c r="BF1022" s="13">
        <f>1-_xlfn.PERCENTRANK.EXC($BA1021:$BA$1474,BA1022)</f>
        <v>8.5999999999999965E-2</v>
      </c>
      <c r="BG1022" s="13">
        <v>0</v>
      </c>
      <c r="BH1022" s="16">
        <f t="shared" si="427"/>
        <v>0</v>
      </c>
    </row>
    <row r="1023" spans="1:60" collapsed="1">
      <c r="A1023" s="4" t="s">
        <v>2917</v>
      </c>
      <c r="B1023" s="4" t="s">
        <v>2918</v>
      </c>
      <c r="C1023" s="4" t="s">
        <v>20</v>
      </c>
      <c r="D1023" s="4" t="s">
        <v>2852</v>
      </c>
      <c r="E1023" s="45">
        <v>445706127750</v>
      </c>
      <c r="F1023" s="45">
        <v>1082755000000</v>
      </c>
      <c r="G1023" s="45">
        <v>1357913000000</v>
      </c>
      <c r="H1023" s="45">
        <v>1604036000000</v>
      </c>
      <c r="I1023" s="43">
        <v>45554000000</v>
      </c>
      <c r="J1023" s="43">
        <v>72917000000</v>
      </c>
      <c r="K1023" s="43">
        <v>57103000000</v>
      </c>
      <c r="L1023" s="45">
        <v>47672000000</v>
      </c>
      <c r="M1023" s="45">
        <v>187272000</v>
      </c>
      <c r="N1023" s="45">
        <v>185685000</v>
      </c>
      <c r="O1023" s="45">
        <v>186838000</v>
      </c>
      <c r="P1023" s="45">
        <v>295668000000</v>
      </c>
      <c r="Q1023" s="45">
        <v>87684000000</v>
      </c>
      <c r="R1023" s="45">
        <v>276096000000</v>
      </c>
      <c r="S1023" s="45">
        <v>193505000000</v>
      </c>
      <c r="T1023" s="45">
        <v>351704640287</v>
      </c>
      <c r="U1023" s="1">
        <v>9.0292909970532005</v>
      </c>
      <c r="V1023" s="8">
        <v>3</v>
      </c>
      <c r="W1023" s="1"/>
      <c r="X1023" s="11">
        <f t="shared" si="429"/>
        <v>1</v>
      </c>
      <c r="Y1023" s="5">
        <f t="shared" si="404"/>
        <v>0</v>
      </c>
      <c r="Z1023" s="5"/>
      <c r="AA1023" s="5">
        <f t="shared" si="405"/>
        <v>0</v>
      </c>
      <c r="AB1023" s="5"/>
      <c r="AC1023" s="5"/>
      <c r="AD1023" s="5"/>
      <c r="AE1023" s="17">
        <f t="shared" si="406"/>
        <v>1</v>
      </c>
      <c r="AF1023" s="10"/>
      <c r="AG1023" s="12">
        <f t="shared" si="407"/>
        <v>4.2072306292743972E-2</v>
      </c>
      <c r="AH1023" s="12">
        <f t="shared" si="408"/>
        <v>5.3697843676288541E-2</v>
      </c>
      <c r="AI1023" s="12">
        <f t="shared" si="428"/>
        <v>2.9720031221244413E-2</v>
      </c>
      <c r="AJ1023" s="12">
        <f t="shared" si="409"/>
        <v>2.3387787810511096E-2</v>
      </c>
      <c r="AK1023" s="12">
        <f t="shared" si="410"/>
        <v>2.8151296512928026E-2</v>
      </c>
      <c r="AL1023" s="12">
        <f t="shared" si="411"/>
        <v>2.6768580510556639E-3</v>
      </c>
      <c r="AM1023" s="12">
        <f t="shared" si="412"/>
        <v>-6.8379370842182041E-2</v>
      </c>
      <c r="AN1023" s="6">
        <f t="shared" si="413"/>
        <v>5781.7239096074163</v>
      </c>
      <c r="AO1023" s="6">
        <f t="shared" si="414"/>
        <v>7312.9924334221932</v>
      </c>
      <c r="AP1023" s="6">
        <f t="shared" si="415"/>
        <v>8585.170040355817</v>
      </c>
      <c r="AQ1023" s="6">
        <f t="shared" si="416"/>
        <v>243.25045922508437</v>
      </c>
      <c r="AR1023" s="6">
        <f t="shared" si="417"/>
        <v>392.69192449578588</v>
      </c>
      <c r="AS1023" s="6">
        <f t="shared" si="418"/>
        <v>255.15152163906703</v>
      </c>
      <c r="AT1023" s="12">
        <f t="shared" si="419"/>
        <v>2.3527470165512376E-2</v>
      </c>
      <c r="AU1023" s="12">
        <f t="shared" si="420"/>
        <v>2.7091092699290886E-2</v>
      </c>
      <c r="AV1023" s="12">
        <f t="shared" si="421"/>
        <v>2.813713568100118E-3</v>
      </c>
      <c r="AW1023" s="12">
        <f t="shared" si="422"/>
        <v>-6.9340034654255311E-2</v>
      </c>
      <c r="AX1023" s="12">
        <f t="shared" si="423"/>
        <v>-6.9340034654255311E-2</v>
      </c>
      <c r="AY1023" s="6">
        <f t="shared" si="424"/>
        <v>465943000000</v>
      </c>
      <c r="AZ1023" s="13">
        <f t="shared" si="425"/>
        <v>0.10231294385793971</v>
      </c>
      <c r="BA1023" s="14">
        <f t="shared" si="426"/>
        <v>7.3775935619860711</v>
      </c>
      <c r="BB1023" s="6"/>
      <c r="BC1023" s="15"/>
      <c r="BD1023" s="13">
        <f>_xlfn.PERCENTRANK.EXC($AX1022:$AX$1474,AX1023)</f>
        <v>0.46600000000000003</v>
      </c>
      <c r="BE1023" s="13">
        <f>_xlfn.PERCENTRANK.EXC($AZ1022:$AZ$1474,AZ1023)</f>
        <v>0.69299999999999995</v>
      </c>
      <c r="BF1023" s="13">
        <f>1-_xlfn.PERCENTRANK.EXC($BA1022:$BA$1474,BA1023)</f>
        <v>0.72099999999999997</v>
      </c>
      <c r="BG1023" s="13">
        <v>0</v>
      </c>
      <c r="BH1023" s="16">
        <f t="shared" si="427"/>
        <v>0</v>
      </c>
    </row>
    <row r="1024" spans="1:60" collapsed="1">
      <c r="A1024" s="4" t="s">
        <v>1510</v>
      </c>
      <c r="B1024" s="4" t="s">
        <v>1511</v>
      </c>
      <c r="C1024" s="4" t="s">
        <v>20</v>
      </c>
      <c r="D1024" s="4" t="s">
        <v>1491</v>
      </c>
      <c r="E1024" s="45">
        <v>442576557000</v>
      </c>
      <c r="F1024" s="45">
        <v>696927000000</v>
      </c>
      <c r="G1024" s="45">
        <v>599569000000</v>
      </c>
      <c r="H1024" s="45">
        <v>551504000000</v>
      </c>
      <c r="I1024" s="43">
        <v>34376000000</v>
      </c>
      <c r="J1024" s="43">
        <v>34219000000</v>
      </c>
      <c r="K1024" s="43">
        <v>-30151000000</v>
      </c>
      <c r="L1024" s="45">
        <v>21023000000</v>
      </c>
      <c r="M1024" s="45">
        <v>175982010</v>
      </c>
      <c r="N1024" s="45">
        <v>183843680</v>
      </c>
      <c r="O1024" s="45">
        <v>196539840</v>
      </c>
      <c r="P1024" s="45">
        <v>62667000000</v>
      </c>
      <c r="Q1024" s="45">
        <v>89529000000</v>
      </c>
      <c r="R1024" s="45">
        <v>854026000000</v>
      </c>
      <c r="S1024" s="45">
        <v>73388000000</v>
      </c>
      <c r="T1024" s="45">
        <v>924883965304.00098</v>
      </c>
      <c r="U1024" s="1">
        <v>19.671672652235401</v>
      </c>
      <c r="V1024" s="8">
        <v>2</v>
      </c>
      <c r="W1024" s="1">
        <v>6.7823067407860096</v>
      </c>
      <c r="X1024" s="11">
        <f t="shared" si="429"/>
        <v>1</v>
      </c>
      <c r="Y1024" s="5">
        <f t="shared" si="404"/>
        <v>0</v>
      </c>
      <c r="Z1024" s="5"/>
      <c r="AA1024" s="5">
        <f t="shared" si="405"/>
        <v>1</v>
      </c>
      <c r="AB1024" s="5"/>
      <c r="AC1024" s="5"/>
      <c r="AD1024" s="5"/>
      <c r="AE1024" s="11">
        <f t="shared" si="406"/>
        <v>2</v>
      </c>
      <c r="AF1024" s="10"/>
      <c r="AG1024" s="12">
        <f t="shared" si="407"/>
        <v>4.9325108655569376E-2</v>
      </c>
      <c r="AH1024" s="12">
        <f t="shared" si="408"/>
        <v>5.7072663863541977E-2</v>
      </c>
      <c r="AI1024" s="12">
        <f t="shared" si="428"/>
        <v>3.8119397139458645E-2</v>
      </c>
      <c r="AJ1024" s="12">
        <f t="shared" si="409"/>
        <v>-1.3672237684066002E-2</v>
      </c>
      <c r="AK1024" s="12">
        <f t="shared" si="410"/>
        <v>-1.3830463410436145E-2</v>
      </c>
      <c r="AL1024" s="12">
        <f t="shared" si="411"/>
        <v>-2.851162348169145E-2</v>
      </c>
      <c r="AM1024" s="12">
        <f t="shared" si="412"/>
        <v>-7.7985191996210568E-2</v>
      </c>
      <c r="AN1024" s="6">
        <f t="shared" si="413"/>
        <v>3960.2172972112321</v>
      </c>
      <c r="AO1024" s="6">
        <f t="shared" si="414"/>
        <v>3261.2978591377196</v>
      </c>
      <c r="AP1024" s="6">
        <f t="shared" si="415"/>
        <v>2806.0672075442822</v>
      </c>
      <c r="AQ1024" s="6">
        <f t="shared" si="416"/>
        <v>195.33814848460929</v>
      </c>
      <c r="AR1024" s="6">
        <f t="shared" si="417"/>
        <v>186.13095647345614</v>
      </c>
      <c r="AS1024" s="6">
        <f t="shared" si="418"/>
        <v>106.96559028439222</v>
      </c>
      <c r="AT1024" s="12">
        <f t="shared" si="419"/>
        <v>-2.0061619288595067E-2</v>
      </c>
      <c r="AU1024" s="12">
        <f t="shared" si="420"/>
        <v>-2.4745565221869215E-2</v>
      </c>
      <c r="AV1024" s="12">
        <f t="shared" si="421"/>
        <v>-3.48048762918578E-2</v>
      </c>
      <c r="AW1024" s="12">
        <f t="shared" si="422"/>
        <v>-8.8190217732265874E-2</v>
      </c>
      <c r="AX1024" s="12">
        <f t="shared" si="423"/>
        <v>-8.8190217732265874E-2</v>
      </c>
      <c r="AY1024" s="6">
        <f t="shared" si="424"/>
        <v>932834000000</v>
      </c>
      <c r="AZ1024" s="13">
        <f t="shared" si="425"/>
        <v>2.2536699991638383E-2</v>
      </c>
      <c r="BA1024" s="14">
        <f t="shared" si="426"/>
        <v>43.993909779955331</v>
      </c>
      <c r="BB1024" s="6"/>
      <c r="BC1024" s="15"/>
      <c r="BD1024" s="13">
        <f>_xlfn.PERCENTRANK.EXC($AX1023:$AX$1474,AX1024)</f>
        <v>0.34799999999999998</v>
      </c>
      <c r="BE1024" s="13">
        <f>_xlfn.PERCENTRANK.EXC($AZ1023:$AZ$1474,AZ1024)</f>
        <v>0.11899999999999999</v>
      </c>
      <c r="BF1024" s="13">
        <f>1-_xlfn.PERCENTRANK.EXC($BA1023:$BA$1474,BA1024)</f>
        <v>8.8999999999999968E-2</v>
      </c>
      <c r="BG1024" s="13">
        <v>0</v>
      </c>
      <c r="BH1024" s="16">
        <f t="shared" si="427"/>
        <v>0</v>
      </c>
    </row>
    <row r="1025" spans="1:60" collapsed="1">
      <c r="A1025" s="4" t="s">
        <v>315</v>
      </c>
      <c r="B1025" s="4" t="s">
        <v>316</v>
      </c>
      <c r="C1025" s="4" t="s">
        <v>20</v>
      </c>
      <c r="D1025" s="4" t="s">
        <v>288</v>
      </c>
      <c r="E1025" s="45">
        <v>427836965557.5</v>
      </c>
      <c r="F1025" s="45">
        <v>1443661000000</v>
      </c>
      <c r="G1025" s="45">
        <v>1563056000000</v>
      </c>
      <c r="H1025" s="45">
        <v>1600586000000</v>
      </c>
      <c r="I1025" s="43">
        <v>54222000000</v>
      </c>
      <c r="J1025" s="43">
        <v>49181000000</v>
      </c>
      <c r="K1025" s="43">
        <v>71346000000</v>
      </c>
      <c r="L1025" s="45">
        <v>37542000000</v>
      </c>
      <c r="M1025" s="45">
        <v>946420000</v>
      </c>
      <c r="N1025" s="45">
        <v>802968000</v>
      </c>
      <c r="O1025" s="45">
        <v>790660000</v>
      </c>
      <c r="P1025" s="45">
        <v>89346000000</v>
      </c>
      <c r="Q1025" s="45">
        <v>402521000000</v>
      </c>
      <c r="R1025" s="45">
        <v>439569000000</v>
      </c>
      <c r="S1025" s="45">
        <v>104788000000</v>
      </c>
      <c r="T1025" s="45">
        <v>717215750915.20105</v>
      </c>
      <c r="U1025" s="1">
        <v>10.4590753406136</v>
      </c>
      <c r="V1025" s="8">
        <v>3</v>
      </c>
      <c r="W1025" s="1">
        <v>4.4546848570118698</v>
      </c>
      <c r="X1025" s="11">
        <f t="shared" si="429"/>
        <v>0</v>
      </c>
      <c r="Y1025" s="5">
        <f t="shared" si="404"/>
        <v>0</v>
      </c>
      <c r="Z1025" s="5"/>
      <c r="AA1025" s="5">
        <f t="shared" si="405"/>
        <v>1</v>
      </c>
      <c r="AB1025" s="5"/>
      <c r="AC1025" s="5"/>
      <c r="AD1025" s="5"/>
      <c r="AE1025" s="5">
        <f t="shared" si="406"/>
        <v>1</v>
      </c>
      <c r="AF1025" s="10"/>
      <c r="AG1025" s="12">
        <f t="shared" si="407"/>
        <v>3.7558678941939969E-2</v>
      </c>
      <c r="AH1025" s="12">
        <f t="shared" si="408"/>
        <v>3.1464643621213824E-2</v>
      </c>
      <c r="AI1025" s="12">
        <f t="shared" si="428"/>
        <v>2.3455159547815612E-2</v>
      </c>
      <c r="AJ1025" s="12">
        <f t="shared" si="409"/>
        <v>6.0883156045679065E-3</v>
      </c>
      <c r="AK1025" s="12">
        <f t="shared" si="410"/>
        <v>3.9623181178081168E-3</v>
      </c>
      <c r="AL1025" s="12">
        <f t="shared" si="411"/>
        <v>-2.1392938036717046E-2</v>
      </c>
      <c r="AM1025" s="12">
        <f t="shared" si="412"/>
        <v>-4.4010016950816078E-2</v>
      </c>
      <c r="AN1025" s="6">
        <f t="shared" si="413"/>
        <v>1525.3914752435494</v>
      </c>
      <c r="AO1025" s="6">
        <f t="shared" si="414"/>
        <v>1946.5981209711967</v>
      </c>
      <c r="AP1025" s="6">
        <f t="shared" si="415"/>
        <v>2024.3669845445577</v>
      </c>
      <c r="AQ1025" s="6">
        <f t="shared" si="416"/>
        <v>57.29168867944464</v>
      </c>
      <c r="AR1025" s="6">
        <f t="shared" si="417"/>
        <v>61.249016150083179</v>
      </c>
      <c r="AS1025" s="6">
        <f t="shared" si="418"/>
        <v>47.481850605822984</v>
      </c>
      <c r="AT1025" s="12">
        <f t="shared" si="419"/>
        <v>1.6786750230551872E-2</v>
      </c>
      <c r="AU1025" s="12">
        <f t="shared" si="420"/>
        <v>6.5503194061373726E-3</v>
      </c>
      <c r="AV1025" s="12">
        <f t="shared" si="421"/>
        <v>-1.0986730634686581E-2</v>
      </c>
      <c r="AW1025" s="12">
        <f t="shared" si="422"/>
        <v>-4.1545678137383968E-2</v>
      </c>
      <c r="AX1025" s="12">
        <f t="shared" si="423"/>
        <v>-4.4010016950816078E-2</v>
      </c>
      <c r="AY1025" s="6">
        <f t="shared" si="424"/>
        <v>826648000000</v>
      </c>
      <c r="AZ1025" s="13">
        <f t="shared" si="425"/>
        <v>4.5414735171439354E-2</v>
      </c>
      <c r="BA1025" s="14">
        <f t="shared" si="426"/>
        <v>19.104356478482792</v>
      </c>
      <c r="BB1025" s="6"/>
      <c r="BC1025" s="15"/>
      <c r="BD1025" s="13">
        <f>_xlfn.PERCENTRANK.EXC($AX1024:$AX$1474,AX1025)</f>
        <v>0.66500000000000004</v>
      </c>
      <c r="BE1025" s="13">
        <f>_xlfn.PERCENTRANK.EXC($AZ1024:$AZ$1474,AZ1025)</f>
        <v>0.34499999999999997</v>
      </c>
      <c r="BF1025" s="13">
        <f>1-_xlfn.PERCENTRANK.EXC($BA1024:$BA$1474,BA1025)</f>
        <v>0.33899999999999997</v>
      </c>
      <c r="BG1025" s="13">
        <v>0</v>
      </c>
      <c r="BH1025" s="16">
        <f t="shared" si="427"/>
        <v>0</v>
      </c>
    </row>
    <row r="1026" spans="1:60" collapsed="1">
      <c r="A1026" s="4" t="s">
        <v>1279</v>
      </c>
      <c r="B1026" s="4" t="s">
        <v>1280</v>
      </c>
      <c r="C1026" s="4" t="s">
        <v>20</v>
      </c>
      <c r="D1026" s="4" t="s">
        <v>1276</v>
      </c>
      <c r="E1026" s="45">
        <v>405080894037</v>
      </c>
      <c r="F1026" s="45">
        <v>267273000000</v>
      </c>
      <c r="G1026" s="45">
        <v>302917000000</v>
      </c>
      <c r="H1026" s="45">
        <v>260070000000</v>
      </c>
      <c r="I1026" s="43">
        <v>18110000000</v>
      </c>
      <c r="J1026" s="43">
        <v>30688000000</v>
      </c>
      <c r="K1026" s="43">
        <v>-1443000000</v>
      </c>
      <c r="L1026" s="45">
        <v>22722000000</v>
      </c>
      <c r="M1026" s="45">
        <v>112807400</v>
      </c>
      <c r="N1026" s="45">
        <v>107273400</v>
      </c>
      <c r="O1026" s="45">
        <v>107200000</v>
      </c>
      <c r="P1026" s="45">
        <v>35673000000</v>
      </c>
      <c r="Q1026" s="45">
        <v>148885000000</v>
      </c>
      <c r="R1026" s="45">
        <v>486638000000</v>
      </c>
      <c r="S1026" s="45">
        <v>10137000000</v>
      </c>
      <c r="T1026" s="45">
        <v>743140721066.99902</v>
      </c>
      <c r="U1026" s="1">
        <v>16.510253976376699</v>
      </c>
      <c r="V1026" s="8">
        <v>2</v>
      </c>
      <c r="W1026" s="1">
        <v>7.1767091792469202</v>
      </c>
      <c r="X1026" s="11">
        <f t="shared" si="429"/>
        <v>0</v>
      </c>
      <c r="Y1026" s="5">
        <f t="shared" ref="Y1026:Y1089" si="430">IF(V1026&gt;6,1,0)</f>
        <v>0</v>
      </c>
      <c r="Z1026" s="5"/>
      <c r="AA1026" s="5">
        <f t="shared" ref="AA1026:AA1089" si="431">IF(W1026&gt;3.5,1,0)</f>
        <v>1</v>
      </c>
      <c r="AB1026" s="5"/>
      <c r="AC1026" s="5"/>
      <c r="AD1026" s="5"/>
      <c r="AE1026" s="5">
        <f t="shared" ref="AE1026:AE1089" si="432">SUM(X1026:AD1026)</f>
        <v>1</v>
      </c>
      <c r="AF1026" s="10"/>
      <c r="AG1026" s="12">
        <f t="shared" ref="AG1026:AG1089" si="433">I1026/F1026</f>
        <v>6.77584342601011E-2</v>
      </c>
      <c r="AH1026" s="12">
        <f t="shared" ref="AH1026:AH1089" si="434">J1026/G1026</f>
        <v>0.10130827916558001</v>
      </c>
      <c r="AI1026" s="12">
        <f t="shared" si="428"/>
        <v>8.736878532702734E-2</v>
      </c>
      <c r="AJ1026" s="12">
        <f t="shared" ref="AJ1026:AJ1089" si="435">(H1026/F1026)^(1/17)-1</f>
        <v>-1.6057554161249543E-3</v>
      </c>
      <c r="AK1026" s="12">
        <f t="shared" ref="AK1026:AK1089" si="436">(H1026/G1026)^(1/6)-1</f>
        <v>-2.5097684765985506E-2</v>
      </c>
      <c r="AL1026" s="12">
        <f t="shared" ref="AL1026:AL1089" si="437">((H1026*AI1026)/(F1026*AG1026))^(1/17)-1</f>
        <v>1.3434701033808949E-2</v>
      </c>
      <c r="AM1026" s="12">
        <f t="shared" ref="AM1026:AM1089" si="438">((H1026*AI1026)/(G1026*AH1026))^(1/6)-1</f>
        <v>-4.8855878016770826E-2</v>
      </c>
      <c r="AN1026" s="6">
        <f t="shared" ref="AN1026:AN1089" si="439">F1026/M1026</f>
        <v>2369.2860574749529</v>
      </c>
      <c r="AO1026" s="6">
        <f t="shared" ref="AO1026:AO1089" si="440">G1026/N1026</f>
        <v>2823.7848338917197</v>
      </c>
      <c r="AP1026" s="6">
        <f t="shared" ref="AP1026:AP1089" si="441">H1026/O1026</f>
        <v>2426.0261194029849</v>
      </c>
      <c r="AQ1026" s="6">
        <f t="shared" ref="AQ1026:AQ1089" si="442">AN1026*AG1026</f>
        <v>160.53911356879073</v>
      </c>
      <c r="AR1026" s="6">
        <f t="shared" ref="AR1026:AR1089" si="443">AO1026*AH1026</f>
        <v>286.07278225543331</v>
      </c>
      <c r="AS1026" s="6">
        <f t="shared" ref="AS1026:AS1089" si="444">AP1026*AI1026</f>
        <v>211.95895522388059</v>
      </c>
      <c r="AT1026" s="12">
        <f t="shared" ref="AT1026:AT1089" si="445">(AP1026/AN1026)^(1/17)-1</f>
        <v>1.3930817156897479E-3</v>
      </c>
      <c r="AU1026" s="12">
        <f t="shared" ref="AU1026:AU1089" si="446">(AP1026/AO1026)^(1/6)-1</f>
        <v>-2.498646364723689E-2</v>
      </c>
      <c r="AV1026" s="12">
        <f t="shared" ref="AV1026:AV1089" si="447">(AS1026/AQ1026)^(1/17)-1</f>
        <v>1.6478714587188747E-2</v>
      </c>
      <c r="AW1026" s="12">
        <f t="shared" ref="AW1026:AW1089" si="448">(AS1026/AR1026)^(1/6)-1</f>
        <v>-4.8747367336587577E-2</v>
      </c>
      <c r="AX1026" s="12">
        <f t="shared" ref="AX1026:AX1089" si="449">MIN(AJ1026:AM1026,AT1026:AW1026)</f>
        <v>-4.8855878016770826E-2</v>
      </c>
      <c r="AY1026" s="6">
        <f t="shared" ref="AY1026:AY1089" si="450">MAX(P1026,0)+MAX(Q1026,0)+MAX(R1026,0)-MAX(S1026,0)</f>
        <v>661059000000</v>
      </c>
      <c r="AZ1026" s="13">
        <f t="shared" ref="AZ1026:AZ1089" si="451">IF(AY1026&gt;0,(H1026*AI1026)/AY1026,1000%)</f>
        <v>3.4372121096604084E-2</v>
      </c>
      <c r="BA1026" s="14">
        <f t="shared" ref="BA1026:BA1089" si="452">IF(AI1026&gt;0,T1026/(H1026*AI1026),100000)</f>
        <v>32.705779467784481</v>
      </c>
      <c r="BB1026" s="6"/>
      <c r="BC1026" s="15"/>
      <c r="BD1026" s="13">
        <f>_xlfn.PERCENTRANK.EXC($AX1025:$AX$1474,AX1026)</f>
        <v>0.64500000000000002</v>
      </c>
      <c r="BE1026" s="13">
        <f>_xlfn.PERCENTRANK.EXC($AZ1025:$AZ$1474,AZ1026)</f>
        <v>0.23200000000000001</v>
      </c>
      <c r="BF1026" s="13">
        <f>1-_xlfn.PERCENTRANK.EXC($BA1025:$BA$1474,BA1026)</f>
        <v>0.16200000000000003</v>
      </c>
      <c r="BG1026" s="13">
        <v>0</v>
      </c>
      <c r="BH1026" s="16">
        <f t="shared" ref="BH1026:BH1089" si="453">IF(AE1026=0,20%*BD1026+20%*BE1026+40%*BF1026+20%*BG1026,0)</f>
        <v>0</v>
      </c>
    </row>
    <row r="1027" spans="1:60" collapsed="1">
      <c r="A1027" s="4" t="s">
        <v>900</v>
      </c>
      <c r="B1027" s="4" t="s">
        <v>901</v>
      </c>
      <c r="C1027" s="4" t="s">
        <v>20</v>
      </c>
      <c r="D1027" s="4" t="s">
        <v>803</v>
      </c>
      <c r="E1027" s="45">
        <v>400000000000</v>
      </c>
      <c r="F1027" s="45">
        <v>717225000000</v>
      </c>
      <c r="G1027" s="45">
        <v>949170000000</v>
      </c>
      <c r="H1027" s="45">
        <v>938098000000</v>
      </c>
      <c r="I1027" s="43">
        <v>58645000000</v>
      </c>
      <c r="J1027" s="43">
        <v>65341000000</v>
      </c>
      <c r="K1027" s="43">
        <v>6364000000</v>
      </c>
      <c r="L1027" s="45">
        <v>32936000000</v>
      </c>
      <c r="M1027" s="45">
        <v>540106000</v>
      </c>
      <c r="N1027" s="45">
        <v>529279000</v>
      </c>
      <c r="O1027" s="45">
        <v>513029000</v>
      </c>
      <c r="P1027" s="45">
        <v>209445000000</v>
      </c>
      <c r="Q1027" s="45">
        <v>197754000000</v>
      </c>
      <c r="R1027" s="45">
        <v>385613000000</v>
      </c>
      <c r="S1027" s="45">
        <v>94604000000</v>
      </c>
      <c r="T1027" s="45">
        <v>562621000000.00098</v>
      </c>
      <c r="U1027" s="1">
        <v>31.282663762174799</v>
      </c>
      <c r="V1027" s="8">
        <v>2</v>
      </c>
      <c r="W1027" s="1">
        <v>1.7729959543593601</v>
      </c>
      <c r="X1027" s="11">
        <f t="shared" si="429"/>
        <v>1</v>
      </c>
      <c r="Y1027" s="5">
        <f t="shared" si="430"/>
        <v>0</v>
      </c>
      <c r="Z1027" s="5"/>
      <c r="AA1027" s="5">
        <f t="shared" si="431"/>
        <v>0</v>
      </c>
      <c r="AB1027" s="5"/>
      <c r="AC1027" s="5"/>
      <c r="AD1027" s="5"/>
      <c r="AE1027" s="17">
        <f t="shared" si="432"/>
        <v>1</v>
      </c>
      <c r="AF1027" s="10"/>
      <c r="AG1027" s="12">
        <f t="shared" si="433"/>
        <v>8.1766530726062256E-2</v>
      </c>
      <c r="AH1027" s="12">
        <f t="shared" si="434"/>
        <v>6.8840144547341359E-2</v>
      </c>
      <c r="AI1027" s="12">
        <f t="shared" si="428"/>
        <v>3.5109338256770616E-2</v>
      </c>
      <c r="AJ1027" s="12">
        <f t="shared" si="435"/>
        <v>1.5917401756856187E-2</v>
      </c>
      <c r="AK1027" s="12">
        <f t="shared" si="436"/>
        <v>-1.9536719834294392E-3</v>
      </c>
      <c r="AL1027" s="12">
        <f t="shared" si="437"/>
        <v>-3.3367999483412514E-2</v>
      </c>
      <c r="AM1027" s="12">
        <f t="shared" si="438"/>
        <v>-0.10789868501011324</v>
      </c>
      <c r="AN1027" s="6">
        <f t="shared" si="439"/>
        <v>1327.9337759624962</v>
      </c>
      <c r="AO1027" s="6">
        <f t="shared" si="440"/>
        <v>1793.3263930743522</v>
      </c>
      <c r="AP1027" s="6">
        <f t="shared" si="441"/>
        <v>1828.5477039309669</v>
      </c>
      <c r="AQ1027" s="6">
        <f t="shared" si="442"/>
        <v>108.58053789441331</v>
      </c>
      <c r="AR1027" s="6">
        <f t="shared" si="443"/>
        <v>123.45284811980071</v>
      </c>
      <c r="AS1027" s="6">
        <f t="shared" si="444"/>
        <v>64.199099855953563</v>
      </c>
      <c r="AT1027" s="12">
        <f t="shared" si="445"/>
        <v>1.899568682013375E-2</v>
      </c>
      <c r="AU1027" s="12">
        <f t="shared" si="446"/>
        <v>3.2468984438414061E-3</v>
      </c>
      <c r="AV1027" s="12">
        <f t="shared" si="447"/>
        <v>-3.0439051870417067E-2</v>
      </c>
      <c r="AW1027" s="12">
        <f t="shared" si="448"/>
        <v>-0.10325016761504802</v>
      </c>
      <c r="AX1027" s="12">
        <f t="shared" si="449"/>
        <v>-0.10789868501011324</v>
      </c>
      <c r="AY1027" s="6">
        <f t="shared" si="450"/>
        <v>698208000000</v>
      </c>
      <c r="AZ1027" s="13">
        <f t="shared" si="451"/>
        <v>4.7172189376231723E-2</v>
      </c>
      <c r="BA1027" s="14">
        <f t="shared" si="452"/>
        <v>17.082250425066825</v>
      </c>
      <c r="BB1027" s="6"/>
      <c r="BC1027" s="15"/>
      <c r="BD1027" s="13">
        <f>_xlfn.PERCENTRANK.EXC($AX1026:$AX$1474,AX1027)</f>
        <v>0.29499999999999998</v>
      </c>
      <c r="BE1027" s="13">
        <f>_xlfn.PERCENTRANK.EXC($AZ1026:$AZ$1474,AZ1027)</f>
        <v>0.36599999999999999</v>
      </c>
      <c r="BF1027" s="13">
        <f>1-_xlfn.PERCENTRANK.EXC($BA1026:$BA$1474,BA1027)</f>
        <v>0.376</v>
      </c>
      <c r="BG1027" s="13">
        <v>0</v>
      </c>
      <c r="BH1027" s="16">
        <f t="shared" si="453"/>
        <v>0</v>
      </c>
    </row>
    <row r="1028" spans="1:60" collapsed="1">
      <c r="A1028" s="4" t="s">
        <v>2810</v>
      </c>
      <c r="B1028" s="4" t="s">
        <v>2811</v>
      </c>
      <c r="C1028" s="4" t="s">
        <v>20</v>
      </c>
      <c r="D1028" s="4" t="s">
        <v>2805</v>
      </c>
      <c r="E1028" s="45">
        <v>391337497421.5</v>
      </c>
      <c r="F1028" s="45">
        <v>1049405000000</v>
      </c>
      <c r="G1028" s="45">
        <v>923601000000</v>
      </c>
      <c r="H1028" s="45">
        <v>443443000000</v>
      </c>
      <c r="I1028" s="43">
        <v>31449000000</v>
      </c>
      <c r="J1028" s="43">
        <v>26113000000</v>
      </c>
      <c r="K1028" s="43">
        <v>-31698000000</v>
      </c>
      <c r="L1028" s="45">
        <v>25244000000</v>
      </c>
      <c r="M1028" s="45">
        <v>162680020</v>
      </c>
      <c r="N1028" s="45">
        <v>174743360</v>
      </c>
      <c r="O1028" s="45">
        <v>163962970</v>
      </c>
      <c r="P1028" s="45">
        <v>142707000000</v>
      </c>
      <c r="Q1028" s="45">
        <v>36354000000</v>
      </c>
      <c r="R1028" s="45">
        <v>705517000000</v>
      </c>
      <c r="S1028" s="45">
        <v>110663000000</v>
      </c>
      <c r="T1028" s="45">
        <v>621169377162</v>
      </c>
      <c r="U1028" s="1">
        <v>11.4928886577089</v>
      </c>
      <c r="V1028" s="8">
        <v>3</v>
      </c>
      <c r="W1028" s="1">
        <v>2.6611806240589799</v>
      </c>
      <c r="X1028" s="11">
        <f t="shared" si="429"/>
        <v>1</v>
      </c>
      <c r="Y1028" s="5">
        <f t="shared" si="430"/>
        <v>0</v>
      </c>
      <c r="Z1028" s="5"/>
      <c r="AA1028" s="5">
        <f t="shared" si="431"/>
        <v>0</v>
      </c>
      <c r="AB1028" s="5"/>
      <c r="AC1028" s="5"/>
      <c r="AD1028" s="5"/>
      <c r="AE1028" s="5">
        <f t="shared" si="432"/>
        <v>1</v>
      </c>
      <c r="AF1028" s="10"/>
      <c r="AG1028" s="12">
        <f t="shared" si="433"/>
        <v>2.9968410670808698E-2</v>
      </c>
      <c r="AH1028" s="12">
        <f t="shared" si="434"/>
        <v>2.8273031319801516E-2</v>
      </c>
      <c r="AI1028" s="12">
        <f t="shared" si="428"/>
        <v>5.6927271374223973E-2</v>
      </c>
      <c r="AJ1028" s="12">
        <f t="shared" si="435"/>
        <v>-4.9408767502876927E-2</v>
      </c>
      <c r="AK1028" s="12">
        <f t="shared" si="436"/>
        <v>-0.11510399407095562</v>
      </c>
      <c r="AL1028" s="12">
        <f t="shared" si="437"/>
        <v>-1.2844948125834477E-2</v>
      </c>
      <c r="AM1028" s="12">
        <f t="shared" si="438"/>
        <v>-5.6249157357509683E-3</v>
      </c>
      <c r="AN1028" s="6">
        <f t="shared" si="439"/>
        <v>6450.7307043606215</v>
      </c>
      <c r="AO1028" s="6">
        <f t="shared" si="440"/>
        <v>5285.4712190494674</v>
      </c>
      <c r="AP1028" s="6">
        <f t="shared" si="441"/>
        <v>2704.531395107078</v>
      </c>
      <c r="AQ1028" s="6">
        <f t="shared" si="442"/>
        <v>193.31814687507415</v>
      </c>
      <c r="AR1028" s="6">
        <f t="shared" si="443"/>
        <v>149.43629331609509</v>
      </c>
      <c r="AS1028" s="6">
        <f t="shared" si="444"/>
        <v>153.9615926693692</v>
      </c>
      <c r="AT1028" s="12">
        <f t="shared" si="445"/>
        <v>-4.9847917783444662E-2</v>
      </c>
      <c r="AU1028" s="12">
        <f t="shared" si="446"/>
        <v>-0.10566261426421519</v>
      </c>
      <c r="AV1028" s="12">
        <f t="shared" si="447"/>
        <v>-1.3300990011320457E-2</v>
      </c>
      <c r="AW1028" s="12">
        <f t="shared" si="448"/>
        <v>4.9845488544317806E-3</v>
      </c>
      <c r="AX1028" s="12">
        <f t="shared" si="449"/>
        <v>-0.11510399407095562</v>
      </c>
      <c r="AY1028" s="6">
        <f t="shared" si="450"/>
        <v>773915000000</v>
      </c>
      <c r="AZ1028" s="13">
        <f t="shared" si="451"/>
        <v>3.2618569222718261E-2</v>
      </c>
      <c r="BA1028" s="14">
        <f t="shared" si="452"/>
        <v>24.606614528680083</v>
      </c>
      <c r="BB1028" s="6"/>
      <c r="BC1028" s="15"/>
      <c r="BD1028" s="13">
        <f>_xlfn.PERCENTRANK.EXC($AX1027:$AX$1474,AX1028)</f>
        <v>0.26900000000000002</v>
      </c>
      <c r="BE1028" s="13">
        <f>_xlfn.PERCENTRANK.EXC($AZ1027:$AZ$1474,AZ1028)</f>
        <v>0.21299999999999999</v>
      </c>
      <c r="BF1028" s="13">
        <f>1-_xlfn.PERCENTRANK.EXC($BA1027:$BA$1474,BA1028)</f>
        <v>0.23899999999999999</v>
      </c>
      <c r="BG1028" s="13">
        <v>0</v>
      </c>
      <c r="BH1028" s="16">
        <f t="shared" si="453"/>
        <v>0</v>
      </c>
    </row>
    <row r="1029" spans="1:60" collapsed="1">
      <c r="A1029" s="4" t="s">
        <v>2883</v>
      </c>
      <c r="B1029" s="4" t="s">
        <v>2884</v>
      </c>
      <c r="C1029" s="4" t="s">
        <v>20</v>
      </c>
      <c r="D1029" s="4" t="s">
        <v>2852</v>
      </c>
      <c r="E1029" s="45">
        <v>357617648173.5</v>
      </c>
      <c r="F1029" s="45">
        <v>479815000000</v>
      </c>
      <c r="G1029" s="45">
        <v>713138000000</v>
      </c>
      <c r="H1029" s="45">
        <v>709956000000</v>
      </c>
      <c r="I1029" s="43">
        <v>39676000000</v>
      </c>
      <c r="J1029" s="43">
        <v>35698000000</v>
      </c>
      <c r="K1029" s="43">
        <v>5089000000</v>
      </c>
      <c r="L1029" s="45">
        <v>11069000000</v>
      </c>
      <c r="M1029" s="45">
        <v>172937000</v>
      </c>
      <c r="N1029" s="45">
        <v>172544000</v>
      </c>
      <c r="O1029" s="45">
        <v>171759000</v>
      </c>
      <c r="P1029" s="45">
        <v>160794000000</v>
      </c>
      <c r="Q1029" s="45">
        <v>119596000000</v>
      </c>
      <c r="R1029" s="45">
        <v>252638000000</v>
      </c>
      <c r="S1029" s="45">
        <v>52839000000</v>
      </c>
      <c r="T1029" s="45">
        <v>381831277924</v>
      </c>
      <c r="U1029" s="1">
        <v>16.644258022986602</v>
      </c>
      <c r="V1029" s="8">
        <v>2</v>
      </c>
      <c r="W1029" s="1"/>
      <c r="X1029" s="11">
        <f t="shared" si="429"/>
        <v>1</v>
      </c>
      <c r="Y1029" s="5">
        <f t="shared" si="430"/>
        <v>0</v>
      </c>
      <c r="Z1029" s="5"/>
      <c r="AA1029" s="5">
        <f t="shared" si="431"/>
        <v>0</v>
      </c>
      <c r="AB1029" s="5"/>
      <c r="AC1029" s="5"/>
      <c r="AD1029" s="5"/>
      <c r="AE1029" s="5">
        <f t="shared" si="432"/>
        <v>1</v>
      </c>
      <c r="AF1029" s="10"/>
      <c r="AG1029" s="12">
        <f t="shared" si="433"/>
        <v>8.2690203515938435E-2</v>
      </c>
      <c r="AH1029" s="12">
        <f t="shared" si="434"/>
        <v>5.0057632604068217E-2</v>
      </c>
      <c r="AI1029" s="12">
        <f t="shared" si="428"/>
        <v>1.5591107054521689E-2</v>
      </c>
      <c r="AJ1029" s="12">
        <f t="shared" si="435"/>
        <v>2.3314837864942595E-2</v>
      </c>
      <c r="AK1029" s="12">
        <f t="shared" si="436"/>
        <v>-7.450479453909864E-4</v>
      </c>
      <c r="AL1029" s="12">
        <f t="shared" si="437"/>
        <v>-7.2343720869943562E-2</v>
      </c>
      <c r="AM1029" s="12">
        <f t="shared" si="438"/>
        <v>-0.17729510047238917</v>
      </c>
      <c r="AN1029" s="6">
        <f t="shared" si="439"/>
        <v>2774.5074796023987</v>
      </c>
      <c r="AO1029" s="6">
        <f t="shared" si="440"/>
        <v>4133.079098664688</v>
      </c>
      <c r="AP1029" s="6">
        <f t="shared" si="441"/>
        <v>4133.4427890241559</v>
      </c>
      <c r="AQ1029" s="6">
        <f t="shared" si="442"/>
        <v>229.42458814481574</v>
      </c>
      <c r="AR1029" s="6">
        <f t="shared" si="443"/>
        <v>206.89215504451036</v>
      </c>
      <c r="AS1029" s="6">
        <f t="shared" si="444"/>
        <v>64.444949027416328</v>
      </c>
      <c r="AT1029" s="12">
        <f t="shared" si="445"/>
        <v>2.3726355444491976E-2</v>
      </c>
      <c r="AU1029" s="12">
        <f t="shared" si="446"/>
        <v>1.4665298233573765E-5</v>
      </c>
      <c r="AV1029" s="12">
        <f t="shared" si="447"/>
        <v>-7.1970671586853219E-2</v>
      </c>
      <c r="AW1029" s="12">
        <f t="shared" si="448"/>
        <v>-0.17666961464769471</v>
      </c>
      <c r="AX1029" s="12">
        <f t="shared" si="449"/>
        <v>-0.17729510047238917</v>
      </c>
      <c r="AY1029" s="6">
        <f t="shared" si="450"/>
        <v>480189000000</v>
      </c>
      <c r="AZ1029" s="13">
        <f t="shared" si="451"/>
        <v>2.305134020146234E-2</v>
      </c>
      <c r="BA1029" s="14">
        <f t="shared" si="452"/>
        <v>34.495553159635016</v>
      </c>
      <c r="BB1029" s="6"/>
      <c r="BC1029" s="15"/>
      <c r="BD1029" s="13">
        <f>_xlfn.PERCENTRANK.EXC($AX1028:$AX$1474,AX1029)</f>
        <v>0.13100000000000001</v>
      </c>
      <c r="BE1029" s="13">
        <f>_xlfn.PERCENTRANK.EXC($AZ1028:$AZ$1474,AZ1029)</f>
        <v>0.122</v>
      </c>
      <c r="BF1029" s="13">
        <f>1-_xlfn.PERCENTRANK.EXC($BA1028:$BA$1474,BA1029)</f>
        <v>0.14600000000000002</v>
      </c>
      <c r="BG1029" s="13">
        <v>0</v>
      </c>
      <c r="BH1029" s="16">
        <f t="shared" si="453"/>
        <v>0</v>
      </c>
    </row>
    <row r="1030" spans="1:60" collapsed="1">
      <c r="A1030" s="4" t="s">
        <v>583</v>
      </c>
      <c r="B1030" s="4" t="s">
        <v>584</v>
      </c>
      <c r="C1030" s="4" t="s">
        <v>20</v>
      </c>
      <c r="D1030" s="4" t="s">
        <v>582</v>
      </c>
      <c r="E1030" s="45">
        <v>353689808935</v>
      </c>
      <c r="F1030" s="45">
        <v>109791000000</v>
      </c>
      <c r="G1030" s="45">
        <v>145925000000</v>
      </c>
      <c r="H1030" s="45">
        <v>128330000000</v>
      </c>
      <c r="I1030" s="43">
        <v>25538000000</v>
      </c>
      <c r="J1030" s="43">
        <v>28169000000</v>
      </c>
      <c r="K1030" s="43">
        <v>10673000000</v>
      </c>
      <c r="L1030" s="45">
        <v>11388000000</v>
      </c>
      <c r="M1030" s="45">
        <v>88661300</v>
      </c>
      <c r="N1030" s="45">
        <v>84532000</v>
      </c>
      <c r="O1030" s="45">
        <v>79340000</v>
      </c>
      <c r="P1030" s="45">
        <v>39753000000</v>
      </c>
      <c r="Q1030" s="45">
        <v>18922000000</v>
      </c>
      <c r="R1030" s="45">
        <v>43209000000</v>
      </c>
      <c r="S1030" s="45">
        <v>14918000000</v>
      </c>
      <c r="T1030" s="45">
        <v>234290622780.00101</v>
      </c>
      <c r="U1030" s="1">
        <v>21.616121764589799</v>
      </c>
      <c r="V1030" s="8">
        <v>4</v>
      </c>
      <c r="W1030" s="1"/>
      <c r="X1030" s="11">
        <f t="shared" si="429"/>
        <v>1</v>
      </c>
      <c r="Y1030" s="5">
        <f t="shared" si="430"/>
        <v>0</v>
      </c>
      <c r="Z1030" s="5"/>
      <c r="AA1030" s="5">
        <f t="shared" si="431"/>
        <v>0</v>
      </c>
      <c r="AB1030" s="5"/>
      <c r="AC1030" s="5"/>
      <c r="AD1030" s="5"/>
      <c r="AE1030" s="5">
        <f t="shared" si="432"/>
        <v>1</v>
      </c>
      <c r="AF1030" s="10"/>
      <c r="AG1030" s="12">
        <f t="shared" si="433"/>
        <v>0.23260558697889627</v>
      </c>
      <c r="AH1030" s="12">
        <f t="shared" si="434"/>
        <v>0.19303751927359944</v>
      </c>
      <c r="AI1030" s="12">
        <f t="shared" si="428"/>
        <v>8.873996727187719E-2</v>
      </c>
      <c r="AJ1030" s="12">
        <f t="shared" si="435"/>
        <v>9.2202774307883484E-3</v>
      </c>
      <c r="AK1030" s="12">
        <f t="shared" si="436"/>
        <v>-2.1186955013456243E-2</v>
      </c>
      <c r="AL1030" s="12">
        <f t="shared" si="437"/>
        <v>-4.6395549716728768E-2</v>
      </c>
      <c r="AM1030" s="12">
        <f t="shared" si="438"/>
        <v>-0.1401038494330713</v>
      </c>
      <c r="AN1030" s="6">
        <f t="shared" si="439"/>
        <v>1238.3193118079703</v>
      </c>
      <c r="AO1030" s="6">
        <f t="shared" si="440"/>
        <v>1726.2693417877254</v>
      </c>
      <c r="AP1030" s="6">
        <f t="shared" si="441"/>
        <v>1617.4691202419965</v>
      </c>
      <c r="AQ1030" s="6">
        <f t="shared" si="442"/>
        <v>288.03999039039581</v>
      </c>
      <c r="AR1030" s="6">
        <f t="shared" si="443"/>
        <v>333.23475133677186</v>
      </c>
      <c r="AS1030" s="6">
        <f t="shared" si="444"/>
        <v>143.53415679354677</v>
      </c>
      <c r="AT1030" s="12">
        <f t="shared" si="445"/>
        <v>1.5836296980334952E-2</v>
      </c>
      <c r="AU1030" s="12">
        <f t="shared" si="446"/>
        <v>-1.0791346772017985E-2</v>
      </c>
      <c r="AV1030" s="12">
        <f t="shared" si="447"/>
        <v>-4.0144123911383223E-2</v>
      </c>
      <c r="AW1030" s="12">
        <f t="shared" si="448"/>
        <v>-0.13097121316979243</v>
      </c>
      <c r="AX1030" s="12">
        <f t="shared" si="449"/>
        <v>-0.1401038494330713</v>
      </c>
      <c r="AY1030" s="6">
        <f t="shared" si="450"/>
        <v>86966000000</v>
      </c>
      <c r="AZ1030" s="13">
        <f t="shared" si="451"/>
        <v>0.13094772669778995</v>
      </c>
      <c r="BA1030" s="14">
        <f t="shared" si="452"/>
        <v>20.573465295047505</v>
      </c>
      <c r="BB1030" s="6"/>
      <c r="BC1030" s="15"/>
      <c r="BD1030" s="13">
        <f>_xlfn.PERCENTRANK.EXC($AX1029:$AX$1474,AX1030)</f>
        <v>0.21199999999999999</v>
      </c>
      <c r="BE1030" s="13">
        <f>_xlfn.PERCENTRANK.EXC($AZ1029:$AZ$1474,AZ1030)</f>
        <v>0.78900000000000003</v>
      </c>
      <c r="BF1030" s="13">
        <f>1-_xlfn.PERCENTRANK.EXC($BA1029:$BA$1474,BA1030)</f>
        <v>0.30300000000000005</v>
      </c>
      <c r="BG1030" s="13">
        <v>0</v>
      </c>
      <c r="BH1030" s="16">
        <f t="shared" si="453"/>
        <v>0</v>
      </c>
    </row>
    <row r="1031" spans="1:60" collapsed="1">
      <c r="A1031" s="4" t="s">
        <v>1512</v>
      </c>
      <c r="B1031" s="4" t="s">
        <v>1513</v>
      </c>
      <c r="C1031" s="4" t="s">
        <v>20</v>
      </c>
      <c r="D1031" s="4" t="s">
        <v>1491</v>
      </c>
      <c r="E1031" s="45">
        <v>337599081742</v>
      </c>
      <c r="F1031" s="45">
        <v>192986000000</v>
      </c>
      <c r="G1031" s="45">
        <v>221690000000</v>
      </c>
      <c r="H1031" s="45">
        <v>221280000000</v>
      </c>
      <c r="I1031" s="43">
        <v>5489000000</v>
      </c>
      <c r="J1031" s="43">
        <v>29413000000</v>
      </c>
      <c r="K1031" s="43">
        <v>2501000000</v>
      </c>
      <c r="L1031" s="45">
        <v>20884000000</v>
      </c>
      <c r="M1031" s="45">
        <v>104909000</v>
      </c>
      <c r="N1031" s="45">
        <v>113367200</v>
      </c>
      <c r="O1031" s="45">
        <v>113248000</v>
      </c>
      <c r="P1031" s="45">
        <v>23802000000</v>
      </c>
      <c r="Q1031" s="45">
        <v>26692000000</v>
      </c>
      <c r="R1031" s="45">
        <v>768721000000</v>
      </c>
      <c r="S1031" s="45">
        <v>19453000000</v>
      </c>
      <c r="T1031" s="45">
        <v>748282484188</v>
      </c>
      <c r="U1031" s="1">
        <v>13.353607379729</v>
      </c>
      <c r="V1031" s="8">
        <v>2</v>
      </c>
      <c r="W1031" s="1">
        <v>7.5609639840606997</v>
      </c>
      <c r="X1031" s="11">
        <f t="shared" si="429"/>
        <v>1</v>
      </c>
      <c r="Y1031" s="5">
        <f t="shared" si="430"/>
        <v>0</v>
      </c>
      <c r="Z1031" s="5"/>
      <c r="AA1031" s="5">
        <f t="shared" si="431"/>
        <v>1</v>
      </c>
      <c r="AB1031" s="5"/>
      <c r="AC1031" s="5"/>
      <c r="AD1031" s="5"/>
      <c r="AE1031" s="5">
        <f t="shared" si="432"/>
        <v>2</v>
      </c>
      <c r="AF1031" s="10"/>
      <c r="AG1031" s="12">
        <f t="shared" si="433"/>
        <v>2.8442477692682371E-2</v>
      </c>
      <c r="AH1031" s="12">
        <f t="shared" si="434"/>
        <v>0.13267625964184221</v>
      </c>
      <c r="AI1031" s="12">
        <f t="shared" si="428"/>
        <v>9.4378163412870572E-2</v>
      </c>
      <c r="AJ1031" s="12">
        <f t="shared" si="435"/>
        <v>8.0801887869914601E-3</v>
      </c>
      <c r="AK1031" s="12">
        <f t="shared" si="436"/>
        <v>-3.0847602638595095E-4</v>
      </c>
      <c r="AL1031" s="12">
        <f t="shared" si="437"/>
        <v>8.1773895732755619E-2</v>
      </c>
      <c r="AM1031" s="12">
        <f t="shared" si="438"/>
        <v>-5.5477313733605982E-2</v>
      </c>
      <c r="AN1031" s="6">
        <f t="shared" si="439"/>
        <v>1839.5561867904564</v>
      </c>
      <c r="AO1031" s="6">
        <f t="shared" si="440"/>
        <v>1955.5038847215067</v>
      </c>
      <c r="AP1031" s="6">
        <f t="shared" si="441"/>
        <v>1953.941791466516</v>
      </c>
      <c r="AQ1031" s="6">
        <f t="shared" si="442"/>
        <v>52.321535807223398</v>
      </c>
      <c r="AR1031" s="6">
        <f t="shared" si="443"/>
        <v>259.44894113994167</v>
      </c>
      <c r="AS1031" s="6">
        <f t="shared" si="444"/>
        <v>184.40943769426391</v>
      </c>
      <c r="AT1031" s="12">
        <f t="shared" si="445"/>
        <v>3.5547988967026267E-3</v>
      </c>
      <c r="AU1031" s="12">
        <f t="shared" si="446"/>
        <v>-1.3318080061897053E-4</v>
      </c>
      <c r="AV1031" s="12">
        <f t="shared" si="447"/>
        <v>7.6917686171472432E-2</v>
      </c>
      <c r="AW1031" s="12">
        <f t="shared" si="448"/>
        <v>-5.53116923258411E-2</v>
      </c>
      <c r="AX1031" s="12">
        <f t="shared" si="449"/>
        <v>-5.5477313733605982E-2</v>
      </c>
      <c r="AY1031" s="6">
        <f t="shared" si="450"/>
        <v>799762000000</v>
      </c>
      <c r="AZ1031" s="13">
        <f t="shared" si="451"/>
        <v>2.6112768548643223E-2</v>
      </c>
      <c r="BA1031" s="14">
        <f t="shared" si="452"/>
        <v>35.830419660409881</v>
      </c>
      <c r="BB1031" s="6"/>
      <c r="BC1031" s="15"/>
      <c r="BD1031" s="13">
        <f>_xlfn.PERCENTRANK.EXC($AX1030:$AX$1474,AX1031)</f>
        <v>0.57299999999999995</v>
      </c>
      <c r="BE1031" s="13">
        <f>_xlfn.PERCENTRANK.EXC($AZ1030:$AZ$1474,AZ1031)</f>
        <v>0.14699999999999999</v>
      </c>
      <c r="BF1031" s="13">
        <f>1-_xlfn.PERCENTRANK.EXC($BA1030:$BA$1474,BA1031)</f>
        <v>0.13300000000000001</v>
      </c>
      <c r="BG1031" s="13">
        <v>0</v>
      </c>
      <c r="BH1031" s="16">
        <f t="shared" si="453"/>
        <v>0</v>
      </c>
    </row>
    <row r="1032" spans="1:60" collapsed="1">
      <c r="A1032" s="4" t="s">
        <v>1912</v>
      </c>
      <c r="B1032" s="4" t="s">
        <v>1913</v>
      </c>
      <c r="C1032" s="4" t="s">
        <v>20</v>
      </c>
      <c r="D1032" s="4" t="s">
        <v>1901</v>
      </c>
      <c r="E1032" s="45">
        <v>335836694934</v>
      </c>
      <c r="F1032" s="45">
        <v>100517000000</v>
      </c>
      <c r="G1032" s="45">
        <v>140699000000</v>
      </c>
      <c r="H1032" s="45">
        <v>156706000000</v>
      </c>
      <c r="I1032" s="43">
        <v>9917000000</v>
      </c>
      <c r="J1032" s="43">
        <v>24000000000</v>
      </c>
      <c r="K1032" s="43">
        <v>12056000000</v>
      </c>
      <c r="L1032" s="45">
        <v>10397000000</v>
      </c>
      <c r="M1032" s="45">
        <v>158242920</v>
      </c>
      <c r="N1032" s="45">
        <v>137002150</v>
      </c>
      <c r="O1032" s="45">
        <v>129499290</v>
      </c>
      <c r="P1032" s="45">
        <v>28743000000</v>
      </c>
      <c r="Q1032" s="45">
        <v>61392000000</v>
      </c>
      <c r="R1032" s="45">
        <v>90386000000</v>
      </c>
      <c r="S1032" s="45">
        <v>7989000000</v>
      </c>
      <c r="T1032" s="45">
        <v>223400669388.00101</v>
      </c>
      <c r="U1032" s="1">
        <v>20.6526766829571</v>
      </c>
      <c r="V1032" s="8">
        <v>3</v>
      </c>
      <c r="W1032" s="1"/>
      <c r="X1032" s="11">
        <f t="shared" si="429"/>
        <v>1</v>
      </c>
      <c r="Y1032" s="5">
        <f t="shared" si="430"/>
        <v>0</v>
      </c>
      <c r="Z1032" s="5"/>
      <c r="AA1032" s="5">
        <f t="shared" si="431"/>
        <v>0</v>
      </c>
      <c r="AB1032" s="5"/>
      <c r="AC1032" s="5"/>
      <c r="AD1032" s="5"/>
      <c r="AE1032" s="5">
        <f t="shared" si="432"/>
        <v>1</v>
      </c>
      <c r="AF1032" s="10"/>
      <c r="AG1032" s="12">
        <f t="shared" si="433"/>
        <v>9.8659928171354105E-2</v>
      </c>
      <c r="AH1032" s="12">
        <f t="shared" si="434"/>
        <v>0.17057690530849545</v>
      </c>
      <c r="AI1032" s="12">
        <f t="shared" si="428"/>
        <v>6.6347172412032723E-2</v>
      </c>
      <c r="AJ1032" s="12">
        <f t="shared" si="435"/>
        <v>2.6464392771197831E-2</v>
      </c>
      <c r="AK1032" s="12">
        <f t="shared" si="436"/>
        <v>1.8120313129187382E-2</v>
      </c>
      <c r="AL1032" s="12">
        <f t="shared" si="437"/>
        <v>2.7842716570678494E-3</v>
      </c>
      <c r="AM1032" s="12">
        <f t="shared" si="438"/>
        <v>-0.1301397866546391</v>
      </c>
      <c r="AN1032" s="6">
        <f t="shared" si="439"/>
        <v>635.20693374465031</v>
      </c>
      <c r="AO1032" s="6">
        <f t="shared" si="440"/>
        <v>1026.9838830996448</v>
      </c>
      <c r="AP1032" s="6">
        <f t="shared" si="441"/>
        <v>1210.0915765638561</v>
      </c>
      <c r="AQ1032" s="6">
        <f t="shared" si="442"/>
        <v>62.669470457193285</v>
      </c>
      <c r="AR1032" s="6">
        <f t="shared" si="443"/>
        <v>175.17973258083907</v>
      </c>
      <c r="AS1032" s="6">
        <f t="shared" si="444"/>
        <v>80.286154464630656</v>
      </c>
      <c r="AT1032" s="12">
        <f t="shared" si="445"/>
        <v>3.8639614293883184E-2</v>
      </c>
      <c r="AU1032" s="12">
        <f t="shared" si="446"/>
        <v>2.7722271925957331E-2</v>
      </c>
      <c r="AV1032" s="12">
        <f t="shared" si="447"/>
        <v>1.4678615711154031E-2</v>
      </c>
      <c r="AW1032" s="12">
        <f t="shared" si="448"/>
        <v>-0.12193607848794841</v>
      </c>
      <c r="AX1032" s="12">
        <f t="shared" si="449"/>
        <v>-0.1301397866546391</v>
      </c>
      <c r="AY1032" s="6">
        <f t="shared" si="450"/>
        <v>172532000000</v>
      </c>
      <c r="AZ1032" s="13">
        <f t="shared" si="451"/>
        <v>6.0261284863097862E-2</v>
      </c>
      <c r="BA1032" s="14">
        <f t="shared" si="452"/>
        <v>21.487031777243534</v>
      </c>
      <c r="BB1032" s="6"/>
      <c r="BC1032" s="15"/>
      <c r="BD1032" s="13">
        <f>_xlfn.PERCENTRANK.EXC($AX1031:$AX$1474,AX1032)</f>
        <v>0.23100000000000001</v>
      </c>
      <c r="BE1032" s="13">
        <f>_xlfn.PERCENTRANK.EXC($AZ1031:$AZ$1474,AZ1032)</f>
        <v>0.45300000000000001</v>
      </c>
      <c r="BF1032" s="13">
        <f>1-_xlfn.PERCENTRANK.EXC($BA1031:$BA$1474,BA1032)</f>
        <v>0.27700000000000002</v>
      </c>
      <c r="BG1032" s="13">
        <v>0</v>
      </c>
      <c r="BH1032" s="16">
        <f t="shared" si="453"/>
        <v>0</v>
      </c>
    </row>
    <row r="1033" spans="1:60" collapsed="1">
      <c r="A1033" s="4" t="s">
        <v>337</v>
      </c>
      <c r="B1033" s="4" t="s">
        <v>338</v>
      </c>
      <c r="C1033" s="4" t="s">
        <v>20</v>
      </c>
      <c r="D1033" s="4" t="s">
        <v>288</v>
      </c>
      <c r="E1033" s="45">
        <v>326568795840</v>
      </c>
      <c r="F1033" s="45">
        <v>32241623000</v>
      </c>
      <c r="G1033" s="45">
        <v>52077373000</v>
      </c>
      <c r="H1033" s="45">
        <v>128289000000</v>
      </c>
      <c r="I1033" s="43">
        <v>4005954000</v>
      </c>
      <c r="J1033" s="43">
        <v>9456023000</v>
      </c>
      <c r="K1033" s="43">
        <v>23898000000</v>
      </c>
      <c r="L1033" s="45">
        <v>24093000000</v>
      </c>
      <c r="M1033" s="45">
        <v>81845380</v>
      </c>
      <c r="N1033" s="45">
        <v>81610960</v>
      </c>
      <c r="O1033" s="45">
        <v>81610330</v>
      </c>
      <c r="P1033" s="45">
        <v>15485000000</v>
      </c>
      <c r="Q1033" s="45">
        <v>21946000000</v>
      </c>
      <c r="R1033" s="45">
        <v>27149000000</v>
      </c>
      <c r="S1033" s="45">
        <v>7167000000</v>
      </c>
      <c r="T1033" s="45">
        <v>255336795840</v>
      </c>
      <c r="U1033" s="1"/>
      <c r="V1033" s="8">
        <v>9</v>
      </c>
      <c r="W1033" s="1"/>
      <c r="X1033" s="11">
        <f t="shared" si="429"/>
        <v>0</v>
      </c>
      <c r="Y1033" s="5">
        <f t="shared" si="430"/>
        <v>1</v>
      </c>
      <c r="Z1033" s="5"/>
      <c r="AA1033" s="5">
        <f t="shared" si="431"/>
        <v>0</v>
      </c>
      <c r="AB1033" s="5"/>
      <c r="AC1033" s="5"/>
      <c r="AD1033" s="17"/>
      <c r="AE1033" s="5">
        <f t="shared" si="432"/>
        <v>1</v>
      </c>
      <c r="AF1033" s="10"/>
      <c r="AG1033" s="12">
        <f t="shared" si="433"/>
        <v>0.12424790154019232</v>
      </c>
      <c r="AH1033" s="12">
        <f t="shared" si="434"/>
        <v>0.18157642091508724</v>
      </c>
      <c r="AI1033" s="12">
        <f t="shared" si="428"/>
        <v>0.18780253957860768</v>
      </c>
      <c r="AJ1033" s="12">
        <f t="shared" si="435"/>
        <v>8.4627812793104162E-2</v>
      </c>
      <c r="AK1033" s="12">
        <f t="shared" si="436"/>
        <v>0.16213538588546572</v>
      </c>
      <c r="AL1033" s="12">
        <f t="shared" si="437"/>
        <v>0.11130791424341391</v>
      </c>
      <c r="AM1033" s="12">
        <f t="shared" si="438"/>
        <v>0.16868389720792432</v>
      </c>
      <c r="AN1033" s="6">
        <f t="shared" si="439"/>
        <v>393.93332891850463</v>
      </c>
      <c r="AO1033" s="6">
        <f t="shared" si="440"/>
        <v>638.11739256590045</v>
      </c>
      <c r="AP1033" s="6">
        <f t="shared" si="441"/>
        <v>1571.9701170182745</v>
      </c>
      <c r="AQ1033" s="6">
        <f t="shared" si="442"/>
        <v>48.945389464866558</v>
      </c>
      <c r="AR1033" s="6">
        <f t="shared" si="443"/>
        <v>115.8670722657839</v>
      </c>
      <c r="AS1033" s="6">
        <f t="shared" si="444"/>
        <v>295.21998011771308</v>
      </c>
      <c r="AT1033" s="12">
        <f t="shared" si="445"/>
        <v>8.4811322485123908E-2</v>
      </c>
      <c r="AU1033" s="12">
        <f t="shared" si="446"/>
        <v>0.16213688108617164</v>
      </c>
      <c r="AV1033" s="12">
        <f t="shared" si="447"/>
        <v>0.11149593797899993</v>
      </c>
      <c r="AW1033" s="12">
        <f t="shared" si="448"/>
        <v>0.16868540083393002</v>
      </c>
      <c r="AX1033" s="12">
        <f t="shared" si="449"/>
        <v>8.4627812793104162E-2</v>
      </c>
      <c r="AY1033" s="6">
        <f t="shared" si="450"/>
        <v>57413000000</v>
      </c>
      <c r="AZ1033" s="13">
        <f t="shared" si="451"/>
        <v>0.41964363471687599</v>
      </c>
      <c r="BA1033" s="14">
        <f t="shared" si="452"/>
        <v>10.597966041588844</v>
      </c>
      <c r="BB1033" s="6"/>
      <c r="BC1033" s="15"/>
      <c r="BD1033" s="13">
        <f>_xlfn.PERCENTRANK.EXC($AX1032:$AX$1474,AX1033)</f>
        <v>0.98799999999999999</v>
      </c>
      <c r="BE1033" s="13">
        <f>_xlfn.PERCENTRANK.EXC($AZ1032:$AZ$1474,AZ1033)</f>
        <v>0.95199999999999996</v>
      </c>
      <c r="BF1033" s="13">
        <f>1-_xlfn.PERCENTRANK.EXC($BA1032:$BA$1474,BA1033)</f>
        <v>0.55699999999999994</v>
      </c>
      <c r="BG1033" s="13">
        <v>0</v>
      </c>
      <c r="BH1033" s="16">
        <f t="shared" si="453"/>
        <v>0</v>
      </c>
    </row>
    <row r="1034" spans="1:60" collapsed="1">
      <c r="A1034" s="4" t="s">
        <v>2307</v>
      </c>
      <c r="B1034" s="4" t="s">
        <v>2308</v>
      </c>
      <c r="C1034" s="4" t="s">
        <v>20</v>
      </c>
      <c r="D1034" s="4" t="s">
        <v>2228</v>
      </c>
      <c r="E1034" s="45">
        <v>308266302898.40002</v>
      </c>
      <c r="F1034" s="45">
        <v>464672000000</v>
      </c>
      <c r="G1034" s="45">
        <v>422722000000</v>
      </c>
      <c r="H1034" s="45">
        <v>547155000000</v>
      </c>
      <c r="I1034" s="43">
        <v>5437000000</v>
      </c>
      <c r="J1034" s="43">
        <v>23830000000</v>
      </c>
      <c r="K1034" s="43">
        <v>24462000000</v>
      </c>
      <c r="L1034" s="45">
        <v>4883000000</v>
      </c>
      <c r="M1034" s="45">
        <v>319607000</v>
      </c>
      <c r="N1034" s="45">
        <v>307083830</v>
      </c>
      <c r="O1034" s="45">
        <v>308484940</v>
      </c>
      <c r="P1034" s="45">
        <v>279796000000</v>
      </c>
      <c r="Q1034" s="45">
        <v>30427000000</v>
      </c>
      <c r="R1034" s="45">
        <v>178675000000</v>
      </c>
      <c r="S1034" s="45">
        <v>111283000000</v>
      </c>
      <c r="T1034" s="45">
        <v>391770819451.59998</v>
      </c>
      <c r="U1034" s="1">
        <v>21.387537441039601</v>
      </c>
      <c r="V1034" s="8">
        <v>3</v>
      </c>
      <c r="W1034" s="1">
        <v>3.1902158033142798</v>
      </c>
      <c r="X1034" s="11">
        <f t="shared" si="429"/>
        <v>1</v>
      </c>
      <c r="Y1034" s="5">
        <f t="shared" si="430"/>
        <v>0</v>
      </c>
      <c r="Z1034" s="5"/>
      <c r="AA1034" s="5">
        <f t="shared" si="431"/>
        <v>0</v>
      </c>
      <c r="AB1034" s="5"/>
      <c r="AC1034" s="5"/>
      <c r="AD1034" s="5"/>
      <c r="AE1034" s="11">
        <f t="shared" si="432"/>
        <v>1</v>
      </c>
      <c r="AF1034" s="10"/>
      <c r="AG1034" s="12">
        <f t="shared" si="433"/>
        <v>1.1700726533985262E-2</v>
      </c>
      <c r="AH1034" s="12">
        <f t="shared" si="434"/>
        <v>5.6372746154683219E-2</v>
      </c>
      <c r="AI1034" s="12">
        <f t="shared" si="428"/>
        <v>8.9243450210635018E-3</v>
      </c>
      <c r="AJ1034" s="12">
        <f t="shared" si="435"/>
        <v>9.6581266052115922E-3</v>
      </c>
      <c r="AK1034" s="12">
        <f t="shared" si="436"/>
        <v>4.3940917663747525E-2</v>
      </c>
      <c r="AL1034" s="12">
        <f t="shared" si="437"/>
        <v>-6.3016872089483034E-3</v>
      </c>
      <c r="AM1034" s="12">
        <f t="shared" si="438"/>
        <v>-0.23217818489743725</v>
      </c>
      <c r="AN1034" s="6">
        <f t="shared" si="439"/>
        <v>1453.8855531950176</v>
      </c>
      <c r="AO1034" s="6">
        <f t="shared" si="440"/>
        <v>1376.5687369471718</v>
      </c>
      <c r="AP1034" s="6">
        <f t="shared" si="441"/>
        <v>1773.6846408126114</v>
      </c>
      <c r="AQ1034" s="6">
        <f t="shared" si="442"/>
        <v>17.011517269646784</v>
      </c>
      <c r="AR1034" s="6">
        <f t="shared" si="443"/>
        <v>77.600959972395813</v>
      </c>
      <c r="AS1034" s="6">
        <f t="shared" si="444"/>
        <v>15.828973693172834</v>
      </c>
      <c r="AT1034" s="12">
        <f t="shared" si="445"/>
        <v>1.1763917925910361E-2</v>
      </c>
      <c r="AU1034" s="12">
        <f t="shared" si="446"/>
        <v>4.314917084192782E-2</v>
      </c>
      <c r="AV1034" s="12">
        <f t="shared" si="447"/>
        <v>-4.2291824399287581E-3</v>
      </c>
      <c r="AW1034" s="12">
        <f t="shared" si="448"/>
        <v>-0.23276051716504476</v>
      </c>
      <c r="AX1034" s="12">
        <f t="shared" si="449"/>
        <v>-0.23276051716504476</v>
      </c>
      <c r="AY1034" s="6">
        <f t="shared" si="450"/>
        <v>377615000000</v>
      </c>
      <c r="AZ1034" s="13">
        <f t="shared" si="451"/>
        <v>1.2931160043960117E-2</v>
      </c>
      <c r="BA1034" s="14">
        <f t="shared" si="452"/>
        <v>80.23158293090313</v>
      </c>
      <c r="BB1034" s="6"/>
      <c r="BC1034" s="15"/>
      <c r="BD1034" s="13">
        <f>_xlfn.PERCENTRANK.EXC($AX1033:$AX$1474,AX1034)</f>
        <v>6.9000000000000006E-2</v>
      </c>
      <c r="BE1034" s="13">
        <f>_xlfn.PERCENTRANK.EXC($AZ1033:$AZ$1474,AZ1034)</f>
        <v>6.7000000000000004E-2</v>
      </c>
      <c r="BF1034" s="13">
        <f>1-_xlfn.PERCENTRANK.EXC($BA1033:$BA$1474,BA1034)</f>
        <v>4.3000000000000038E-2</v>
      </c>
      <c r="BG1034" s="13">
        <v>0</v>
      </c>
      <c r="BH1034" s="16">
        <f t="shared" si="453"/>
        <v>0</v>
      </c>
    </row>
    <row r="1035" spans="1:60" collapsed="1">
      <c r="A1035" s="4" t="s">
        <v>2877</v>
      </c>
      <c r="B1035" s="4" t="s">
        <v>2878</v>
      </c>
      <c r="C1035" s="4" t="s">
        <v>20</v>
      </c>
      <c r="D1035" s="4" t="s">
        <v>2852</v>
      </c>
      <c r="E1035" s="45">
        <v>302642018560</v>
      </c>
      <c r="F1035" s="45">
        <v>428059000000</v>
      </c>
      <c r="G1035" s="45">
        <v>626950000000</v>
      </c>
      <c r="H1035" s="45">
        <v>693246000000</v>
      </c>
      <c r="I1035" s="43">
        <v>22868000000</v>
      </c>
      <c r="J1035" s="43">
        <v>36642000000</v>
      </c>
      <c r="K1035" s="43">
        <v>12225000000</v>
      </c>
      <c r="L1035" s="45">
        <v>21567000000</v>
      </c>
      <c r="M1035" s="45">
        <v>242442000</v>
      </c>
      <c r="N1035" s="45">
        <v>242033000</v>
      </c>
      <c r="O1035" s="45">
        <v>227914000</v>
      </c>
      <c r="P1035" s="45">
        <v>146766000000</v>
      </c>
      <c r="Q1035" s="45">
        <v>91497000000</v>
      </c>
      <c r="R1035" s="45">
        <v>166269000000</v>
      </c>
      <c r="S1035" s="45">
        <v>109672000000</v>
      </c>
      <c r="T1035" s="45">
        <v>283789018560</v>
      </c>
      <c r="U1035" s="1">
        <v>17.254022343958901</v>
      </c>
      <c r="V1035" s="8">
        <v>1</v>
      </c>
      <c r="W1035" s="1"/>
      <c r="X1035" s="11">
        <f t="shared" si="429"/>
        <v>1</v>
      </c>
      <c r="Y1035" s="5">
        <f t="shared" si="430"/>
        <v>0</v>
      </c>
      <c r="Z1035" s="5"/>
      <c r="AA1035" s="5">
        <f t="shared" si="431"/>
        <v>0</v>
      </c>
      <c r="AB1035" s="5"/>
      <c r="AC1035" s="5"/>
      <c r="AD1035" s="5"/>
      <c r="AE1035" s="5">
        <f t="shared" si="432"/>
        <v>1</v>
      </c>
      <c r="AF1035" s="10"/>
      <c r="AG1035" s="12">
        <f t="shared" si="433"/>
        <v>5.342254221964729E-2</v>
      </c>
      <c r="AH1035" s="12">
        <f t="shared" si="434"/>
        <v>5.8444852061567909E-2</v>
      </c>
      <c r="AI1035" s="12">
        <f t="shared" si="428"/>
        <v>3.1110168684709325E-2</v>
      </c>
      <c r="AJ1035" s="12">
        <f t="shared" si="435"/>
        <v>2.8766208195941223E-2</v>
      </c>
      <c r="AK1035" s="12">
        <f t="shared" si="436"/>
        <v>1.6894139118603269E-2</v>
      </c>
      <c r="AL1035" s="12">
        <f t="shared" si="437"/>
        <v>-3.4396112160035575E-3</v>
      </c>
      <c r="AM1035" s="12">
        <f t="shared" si="438"/>
        <v>-8.4549018462843573E-2</v>
      </c>
      <c r="AN1035" s="6">
        <f t="shared" si="439"/>
        <v>1765.6140437712938</v>
      </c>
      <c r="AO1035" s="6">
        <f t="shared" si="440"/>
        <v>2590.3492498956753</v>
      </c>
      <c r="AP1035" s="6">
        <f t="shared" si="441"/>
        <v>3041.6999394508457</v>
      </c>
      <c r="AQ1035" s="6">
        <f t="shared" si="442"/>
        <v>94.323590796974116</v>
      </c>
      <c r="AR1035" s="6">
        <f t="shared" si="443"/>
        <v>151.39257869794613</v>
      </c>
      <c r="AS1035" s="6">
        <f t="shared" si="444"/>
        <v>94.627798204585943</v>
      </c>
      <c r="AT1035" s="12">
        <f t="shared" si="445"/>
        <v>3.2512526135221265E-2</v>
      </c>
      <c r="AU1035" s="12">
        <f t="shared" si="446"/>
        <v>2.7132192293843449E-2</v>
      </c>
      <c r="AV1035" s="12">
        <f t="shared" si="447"/>
        <v>1.8942717224623706E-4</v>
      </c>
      <c r="AW1035" s="12">
        <f t="shared" si="448"/>
        <v>-7.5332291305357013E-2</v>
      </c>
      <c r="AX1035" s="12">
        <f t="shared" si="449"/>
        <v>-8.4549018462843573E-2</v>
      </c>
      <c r="AY1035" s="6">
        <f t="shared" si="450"/>
        <v>294860000000</v>
      </c>
      <c r="AZ1035" s="13">
        <f t="shared" si="451"/>
        <v>7.3143186597029092E-2</v>
      </c>
      <c r="BA1035" s="14">
        <f t="shared" si="452"/>
        <v>13.158483727917652</v>
      </c>
      <c r="BB1035" s="6"/>
      <c r="BC1035" s="15"/>
      <c r="BD1035" s="13">
        <f>_xlfn.PERCENTRANK.EXC($AX1034:$AX$1474,AX1035)</f>
        <v>0.36099999999999999</v>
      </c>
      <c r="BE1035" s="13">
        <f>_xlfn.PERCENTRANK.EXC($AZ1034:$AZ$1474,AZ1035)</f>
        <v>0.53800000000000003</v>
      </c>
      <c r="BF1035" s="13">
        <f>1-_xlfn.PERCENTRANK.EXC($BA1034:$BA$1474,BA1035)</f>
        <v>0.49099999999999999</v>
      </c>
      <c r="BG1035" s="13">
        <v>0</v>
      </c>
      <c r="BH1035" s="16">
        <f t="shared" si="453"/>
        <v>0</v>
      </c>
    </row>
    <row r="1036" spans="1:60" collapsed="1">
      <c r="A1036" s="4" t="s">
        <v>2606</v>
      </c>
      <c r="B1036" s="4" t="s">
        <v>2607</v>
      </c>
      <c r="C1036" s="4" t="s">
        <v>20</v>
      </c>
      <c r="D1036" s="4" t="s">
        <v>2543</v>
      </c>
      <c r="E1036" s="45">
        <v>294006993336</v>
      </c>
      <c r="F1036" s="45">
        <v>281613000000</v>
      </c>
      <c r="G1036" s="45">
        <v>287624000000</v>
      </c>
      <c r="H1036" s="45">
        <v>388614000000</v>
      </c>
      <c r="I1036" s="43">
        <v>29595000000</v>
      </c>
      <c r="J1036" s="43">
        <v>30167000000</v>
      </c>
      <c r="K1036" s="43">
        <v>33079000000</v>
      </c>
      <c r="L1036" s="45">
        <v>7290000000</v>
      </c>
      <c r="M1036" s="45">
        <v>238032000</v>
      </c>
      <c r="N1036" s="45">
        <v>221957000</v>
      </c>
      <c r="O1036" s="45">
        <v>211628000</v>
      </c>
      <c r="P1036" s="45">
        <v>127297000000</v>
      </c>
      <c r="Q1036" s="45">
        <v>127452000000</v>
      </c>
      <c r="R1036" s="45">
        <v>113924000000</v>
      </c>
      <c r="S1036" s="45">
        <v>86781000000</v>
      </c>
      <c r="T1036" s="45">
        <v>280569750164.00098</v>
      </c>
      <c r="U1036" s="1">
        <v>21.144903723450099</v>
      </c>
      <c r="V1036" s="8">
        <v>2</v>
      </c>
      <c r="W1036" s="1"/>
      <c r="X1036" s="11">
        <f t="shared" si="429"/>
        <v>1</v>
      </c>
      <c r="Y1036" s="5">
        <f t="shared" si="430"/>
        <v>0</v>
      </c>
      <c r="Z1036" s="5"/>
      <c r="AA1036" s="5">
        <f t="shared" si="431"/>
        <v>0</v>
      </c>
      <c r="AB1036" s="5"/>
      <c r="AC1036" s="5"/>
      <c r="AD1036" s="5"/>
      <c r="AE1036" s="11">
        <f t="shared" si="432"/>
        <v>1</v>
      </c>
      <c r="AF1036" s="10"/>
      <c r="AG1036" s="12">
        <f t="shared" si="433"/>
        <v>0.10509102917834048</v>
      </c>
      <c r="AH1036" s="12">
        <f t="shared" si="434"/>
        <v>0.10488345896030929</v>
      </c>
      <c r="AI1036" s="12">
        <f t="shared" si="428"/>
        <v>1.8758974200620667E-2</v>
      </c>
      <c r="AJ1036" s="12">
        <f t="shared" si="435"/>
        <v>1.9124862301242551E-2</v>
      </c>
      <c r="AK1036" s="12">
        <f t="shared" si="436"/>
        <v>5.1434492625535455E-2</v>
      </c>
      <c r="AL1036" s="12">
        <f t="shared" si="437"/>
        <v>-7.9112829444706212E-2</v>
      </c>
      <c r="AM1036" s="12">
        <f t="shared" si="438"/>
        <v>-0.21077790691512599</v>
      </c>
      <c r="AN1036" s="6">
        <f t="shared" si="439"/>
        <v>1183.0888283928211</v>
      </c>
      <c r="AO1036" s="6">
        <f t="shared" si="440"/>
        <v>1295.8546024680456</v>
      </c>
      <c r="AP1036" s="6">
        <f t="shared" si="441"/>
        <v>1836.3071049199539</v>
      </c>
      <c r="AQ1036" s="6">
        <f t="shared" si="442"/>
        <v>124.33202258519863</v>
      </c>
      <c r="AR1036" s="6">
        <f t="shared" si="443"/>
        <v>135.91371301648516</v>
      </c>
      <c r="AS1036" s="6">
        <f t="shared" si="444"/>
        <v>34.447237605609843</v>
      </c>
      <c r="AT1036" s="12">
        <f t="shared" si="445"/>
        <v>2.6197746296555913E-2</v>
      </c>
      <c r="AU1036" s="12">
        <f t="shared" si="446"/>
        <v>5.9818525120332255E-2</v>
      </c>
      <c r="AV1036" s="12">
        <f t="shared" si="447"/>
        <v>-7.2721730207462199E-2</v>
      </c>
      <c r="AW1036" s="12">
        <f t="shared" si="448"/>
        <v>-0.20448472962215725</v>
      </c>
      <c r="AX1036" s="12">
        <f t="shared" si="449"/>
        <v>-0.21077790691512599</v>
      </c>
      <c r="AY1036" s="6">
        <f t="shared" si="450"/>
        <v>281892000000</v>
      </c>
      <c r="AZ1036" s="13">
        <f t="shared" si="451"/>
        <v>2.5860968030309479E-2</v>
      </c>
      <c r="BA1036" s="14">
        <f t="shared" si="452"/>
        <v>38.486934178875302</v>
      </c>
      <c r="BB1036" s="6"/>
      <c r="BC1036" s="15"/>
      <c r="BD1036" s="13">
        <f>_xlfn.PERCENTRANK.EXC($AX1035:$AX$1474,AX1036)</f>
        <v>8.5999999999999993E-2</v>
      </c>
      <c r="BE1036" s="13">
        <f>_xlfn.PERCENTRANK.EXC($AZ1035:$AZ$1474,AZ1036)</f>
        <v>0.13600000000000001</v>
      </c>
      <c r="BF1036" s="13">
        <f>1-_xlfn.PERCENTRANK.EXC($BA1035:$BA$1474,BA1036)</f>
        <v>0.11599999999999999</v>
      </c>
      <c r="BG1036" s="13">
        <v>0</v>
      </c>
      <c r="BH1036" s="16">
        <f t="shared" si="453"/>
        <v>0</v>
      </c>
    </row>
    <row r="1037" spans="1:60" collapsed="1">
      <c r="A1037" s="4" t="s">
        <v>2056</v>
      </c>
      <c r="B1037" s="4" t="s">
        <v>2057</v>
      </c>
      <c r="C1037" s="4" t="s">
        <v>20</v>
      </c>
      <c r="D1037" s="4" t="s">
        <v>2047</v>
      </c>
      <c r="E1037" s="45">
        <v>281085102073</v>
      </c>
      <c r="F1037" s="45">
        <v>412986000000</v>
      </c>
      <c r="G1037" s="45">
        <v>545489000000</v>
      </c>
      <c r="H1037" s="45">
        <v>846080000000</v>
      </c>
      <c r="I1037" s="43">
        <v>17243000000</v>
      </c>
      <c r="J1037" s="43">
        <v>22113000000</v>
      </c>
      <c r="K1037" s="43">
        <v>38571000000</v>
      </c>
      <c r="L1037" s="45">
        <v>25145000000</v>
      </c>
      <c r="M1037" s="45">
        <v>243268000</v>
      </c>
      <c r="N1037" s="45">
        <v>247602000</v>
      </c>
      <c r="O1037" s="45">
        <v>247679000</v>
      </c>
      <c r="P1037" s="45">
        <v>241924000000</v>
      </c>
      <c r="Q1037" s="45">
        <v>87253000000</v>
      </c>
      <c r="R1037" s="45">
        <v>422964000000</v>
      </c>
      <c r="S1037" s="45">
        <v>143950000000</v>
      </c>
      <c r="T1037" s="45">
        <v>620135709870</v>
      </c>
      <c r="U1037" s="1">
        <v>6.9929633136923899</v>
      </c>
      <c r="V1037" s="8">
        <v>1</v>
      </c>
      <c r="W1037" s="1">
        <v>3.9075630252100799</v>
      </c>
      <c r="X1037" s="11">
        <f t="shared" si="429"/>
        <v>0</v>
      </c>
      <c r="Y1037" s="5">
        <f t="shared" si="430"/>
        <v>0</v>
      </c>
      <c r="Z1037" s="5"/>
      <c r="AA1037" s="5">
        <f t="shared" si="431"/>
        <v>1</v>
      </c>
      <c r="AB1037" s="5"/>
      <c r="AC1037" s="5"/>
      <c r="AD1037" s="5"/>
      <c r="AE1037" s="11">
        <f t="shared" si="432"/>
        <v>1</v>
      </c>
      <c r="AF1037" s="10"/>
      <c r="AG1037" s="12">
        <f t="shared" si="433"/>
        <v>4.1752020649610401E-2</v>
      </c>
      <c r="AH1037" s="12">
        <f t="shared" si="434"/>
        <v>4.0537939353497504E-2</v>
      </c>
      <c r="AI1037" s="12">
        <f t="shared" si="428"/>
        <v>2.9719411875945536E-2</v>
      </c>
      <c r="AJ1037" s="12">
        <f t="shared" si="435"/>
        <v>4.3090820503016714E-2</v>
      </c>
      <c r="AK1037" s="12">
        <f t="shared" si="436"/>
        <v>7.5897517183095786E-2</v>
      </c>
      <c r="AL1037" s="12">
        <f t="shared" si="437"/>
        <v>2.2439400850064128E-2</v>
      </c>
      <c r="AM1037" s="12">
        <f t="shared" si="438"/>
        <v>2.1646525460905508E-2</v>
      </c>
      <c r="AN1037" s="6">
        <f t="shared" si="439"/>
        <v>1697.658549418748</v>
      </c>
      <c r="AO1037" s="6">
        <f t="shared" si="440"/>
        <v>2203.0880202906278</v>
      </c>
      <c r="AP1037" s="6">
        <f t="shared" si="441"/>
        <v>3416.0344639634363</v>
      </c>
      <c r="AQ1037" s="6">
        <f t="shared" si="442"/>
        <v>70.88067481131921</v>
      </c>
      <c r="AR1037" s="6">
        <f t="shared" si="443"/>
        <v>89.308648556958346</v>
      </c>
      <c r="AS1037" s="6">
        <f t="shared" si="444"/>
        <v>101.5225352169542</v>
      </c>
      <c r="AT1037" s="12">
        <f t="shared" si="445"/>
        <v>4.198880471525035E-2</v>
      </c>
      <c r="AU1037" s="12">
        <f t="shared" si="446"/>
        <v>7.584176299982337E-2</v>
      </c>
      <c r="AV1037" s="12">
        <f t="shared" si="447"/>
        <v>2.1359203095828505E-2</v>
      </c>
      <c r="AW1037" s="12">
        <f t="shared" si="448"/>
        <v>2.1593582623218532E-2</v>
      </c>
      <c r="AX1037" s="12">
        <f t="shared" si="449"/>
        <v>2.1359203095828505E-2</v>
      </c>
      <c r="AY1037" s="6">
        <f t="shared" si="450"/>
        <v>608191000000</v>
      </c>
      <c r="AZ1037" s="13">
        <f t="shared" si="451"/>
        <v>4.1343919919893585E-2</v>
      </c>
      <c r="BA1037" s="14">
        <f t="shared" si="452"/>
        <v>24.662386552793794</v>
      </c>
      <c r="BB1037" s="6"/>
      <c r="BC1037" s="15"/>
      <c r="BD1037" s="13">
        <f>_xlfn.PERCENTRANK.EXC($AX1036:$AX$1474,AX1037)</f>
        <v>0.91100000000000003</v>
      </c>
      <c r="BE1037" s="13">
        <f>_xlfn.PERCENTRANK.EXC($AZ1036:$AZ$1474,AZ1037)</f>
        <v>0.29699999999999999</v>
      </c>
      <c r="BF1037" s="13">
        <f>1-_xlfn.PERCENTRANK.EXC($BA1036:$BA$1474,BA1037)</f>
        <v>0.23499999999999999</v>
      </c>
      <c r="BG1037" s="13">
        <v>0</v>
      </c>
      <c r="BH1037" s="16">
        <f t="shared" si="453"/>
        <v>0</v>
      </c>
    </row>
    <row r="1038" spans="1:60" collapsed="1">
      <c r="A1038" s="4" t="s">
        <v>1536</v>
      </c>
      <c r="B1038" s="4" t="s">
        <v>1537</v>
      </c>
      <c r="C1038" s="4" t="s">
        <v>20</v>
      </c>
      <c r="D1038" s="4" t="s">
        <v>1491</v>
      </c>
      <c r="E1038" s="45">
        <v>279910963148</v>
      </c>
      <c r="F1038" s="45">
        <v>302644000000</v>
      </c>
      <c r="G1038" s="45">
        <v>253363000000</v>
      </c>
      <c r="H1038" s="45">
        <v>249667000000</v>
      </c>
      <c r="I1038" s="43">
        <v>20712000000</v>
      </c>
      <c r="J1038" s="43">
        <v>29288000000</v>
      </c>
      <c r="K1038" s="43">
        <v>-10581000000</v>
      </c>
      <c r="L1038" s="45">
        <v>13320000000</v>
      </c>
      <c r="M1038" s="45">
        <v>85275800</v>
      </c>
      <c r="N1038" s="45">
        <v>97994200</v>
      </c>
      <c r="O1038" s="45">
        <v>97976000</v>
      </c>
      <c r="P1038" s="45">
        <v>12445000000</v>
      </c>
      <c r="Q1038" s="45">
        <v>28600000000</v>
      </c>
      <c r="R1038" s="45">
        <v>516710000000</v>
      </c>
      <c r="S1038" s="45">
        <v>9307000000</v>
      </c>
      <c r="T1038" s="45">
        <v>653149125917.50098</v>
      </c>
      <c r="U1038" s="1">
        <v>17.4888062378574</v>
      </c>
      <c r="V1038" s="8">
        <v>2</v>
      </c>
      <c r="W1038" s="1">
        <v>8.6515881986574801</v>
      </c>
      <c r="X1038" s="11">
        <f t="shared" si="429"/>
        <v>1</v>
      </c>
      <c r="Y1038" s="5">
        <f t="shared" si="430"/>
        <v>0</v>
      </c>
      <c r="Z1038" s="5"/>
      <c r="AA1038" s="5">
        <f t="shared" si="431"/>
        <v>1</v>
      </c>
      <c r="AB1038" s="5"/>
      <c r="AC1038" s="5"/>
      <c r="AD1038" s="5"/>
      <c r="AE1038" s="5">
        <f t="shared" si="432"/>
        <v>2</v>
      </c>
      <c r="AF1038" s="10"/>
      <c r="AG1038" s="12">
        <f t="shared" si="433"/>
        <v>6.8436843287823318E-2</v>
      </c>
      <c r="AH1038" s="12">
        <f t="shared" si="434"/>
        <v>0.11559698929993724</v>
      </c>
      <c r="AI1038" s="12">
        <f t="shared" ref="AI1038:AI1101" si="454">L1038/H1038</f>
        <v>5.3351063616737492E-2</v>
      </c>
      <c r="AJ1038" s="12">
        <f t="shared" si="435"/>
        <v>-1.1255539834093109E-2</v>
      </c>
      <c r="AK1038" s="12">
        <f t="shared" si="436"/>
        <v>-2.4462053277177764E-3</v>
      </c>
      <c r="AL1038" s="12">
        <f t="shared" si="437"/>
        <v>-2.5633191103192399E-2</v>
      </c>
      <c r="AM1038" s="12">
        <f t="shared" si="438"/>
        <v>-0.12306160577733671</v>
      </c>
      <c r="AN1038" s="6">
        <f t="shared" si="439"/>
        <v>3549.0021788127465</v>
      </c>
      <c r="AO1038" s="6">
        <f t="shared" si="440"/>
        <v>2585.4897534752058</v>
      </c>
      <c r="AP1038" s="6">
        <f t="shared" si="441"/>
        <v>2548.2465093492283</v>
      </c>
      <c r="AQ1038" s="6">
        <f t="shared" si="442"/>
        <v>242.88250593955144</v>
      </c>
      <c r="AR1038" s="6">
        <f t="shared" si="443"/>
        <v>298.87483136757072</v>
      </c>
      <c r="AS1038" s="6">
        <f t="shared" si="444"/>
        <v>135.95166163141994</v>
      </c>
      <c r="AT1038" s="12">
        <f t="shared" si="445"/>
        <v>-1.9297317863680274E-2</v>
      </c>
      <c r="AU1038" s="12">
        <f t="shared" si="446"/>
        <v>-2.4153234893251607E-3</v>
      </c>
      <c r="AV1038" s="12">
        <f t="shared" si="447"/>
        <v>-3.3558031051454162E-2</v>
      </c>
      <c r="AW1038" s="12">
        <f t="shared" si="448"/>
        <v>-0.1230344578982796</v>
      </c>
      <c r="AX1038" s="12">
        <f t="shared" si="449"/>
        <v>-0.12306160577733671</v>
      </c>
      <c r="AY1038" s="6">
        <f t="shared" si="450"/>
        <v>548448000000</v>
      </c>
      <c r="AZ1038" s="13">
        <f t="shared" si="451"/>
        <v>2.4286714510764921E-2</v>
      </c>
      <c r="BA1038" s="14">
        <f t="shared" si="452"/>
        <v>49.035219663476049</v>
      </c>
      <c r="BB1038" s="6"/>
      <c r="BC1038" s="15"/>
      <c r="BD1038" s="13">
        <f>_xlfn.PERCENTRANK.EXC($AX1037:$AX$1474,AX1038)</f>
        <v>0.246</v>
      </c>
      <c r="BE1038" s="13">
        <f>_xlfn.PERCENTRANK.EXC($AZ1037:$AZ$1474,AZ1038)</f>
        <v>0.127</v>
      </c>
      <c r="BF1038" s="13">
        <f>1-_xlfn.PERCENTRANK.EXC($BA1037:$BA$1474,BA1038)</f>
        <v>8.2999999999999963E-2</v>
      </c>
      <c r="BG1038" s="13">
        <v>0</v>
      </c>
      <c r="BH1038" s="16">
        <f t="shared" si="453"/>
        <v>0</v>
      </c>
    </row>
    <row r="1039" spans="1:60" collapsed="1">
      <c r="A1039" s="4" t="s">
        <v>1591</v>
      </c>
      <c r="B1039" s="4" t="s">
        <v>1592</v>
      </c>
      <c r="C1039" s="4" t="s">
        <v>20</v>
      </c>
      <c r="D1039" s="4" t="s">
        <v>1564</v>
      </c>
      <c r="E1039" s="45">
        <v>278062946530</v>
      </c>
      <c r="F1039" s="45">
        <v>552871000000</v>
      </c>
      <c r="G1039" s="45">
        <v>635953000000</v>
      </c>
      <c r="H1039" s="45">
        <v>768181000000</v>
      </c>
      <c r="I1039" s="43">
        <v>16019000000</v>
      </c>
      <c r="J1039" s="43">
        <v>21818000000</v>
      </c>
      <c r="K1039" s="43">
        <v>16132000000</v>
      </c>
      <c r="L1039" s="45">
        <v>24724000000</v>
      </c>
      <c r="M1039" s="45">
        <v>276521290</v>
      </c>
      <c r="N1039" s="45">
        <v>296031140</v>
      </c>
      <c r="O1039" s="45">
        <v>311235170</v>
      </c>
      <c r="P1039" s="45">
        <v>95271000000</v>
      </c>
      <c r="Q1039" s="45">
        <v>175882000000</v>
      </c>
      <c r="R1039" s="45">
        <v>149017000000</v>
      </c>
      <c r="S1039" s="45">
        <v>50138000000</v>
      </c>
      <c r="T1039" s="45">
        <v>498460623798.59998</v>
      </c>
      <c r="U1039" s="1">
        <v>12.0036322368206</v>
      </c>
      <c r="V1039" s="8">
        <v>1</v>
      </c>
      <c r="W1039" s="1">
        <v>4.7561531449407504</v>
      </c>
      <c r="X1039" s="11">
        <f t="shared" si="429"/>
        <v>0</v>
      </c>
      <c r="Y1039" s="5">
        <f t="shared" si="430"/>
        <v>0</v>
      </c>
      <c r="Z1039" s="5"/>
      <c r="AA1039" s="5">
        <f t="shared" si="431"/>
        <v>1</v>
      </c>
      <c r="AB1039" s="5"/>
      <c r="AC1039" s="5"/>
      <c r="AD1039" s="5"/>
      <c r="AE1039" s="5">
        <f t="shared" si="432"/>
        <v>1</v>
      </c>
      <c r="AF1039" s="10"/>
      <c r="AG1039" s="12">
        <f t="shared" si="433"/>
        <v>2.8974209173568518E-2</v>
      </c>
      <c r="AH1039" s="12">
        <f t="shared" si="434"/>
        <v>3.4307566754146923E-2</v>
      </c>
      <c r="AI1039" s="12">
        <f t="shared" si="454"/>
        <v>3.2185123037409155E-2</v>
      </c>
      <c r="AJ1039" s="12">
        <f t="shared" si="435"/>
        <v>1.9535466842531157E-2</v>
      </c>
      <c r="AK1039" s="12">
        <f t="shared" si="436"/>
        <v>3.1984299764885593E-2</v>
      </c>
      <c r="AL1039" s="12">
        <f t="shared" si="437"/>
        <v>2.5858012593615864E-2</v>
      </c>
      <c r="AM1039" s="12">
        <f t="shared" si="438"/>
        <v>2.1058518509651014E-2</v>
      </c>
      <c r="AN1039" s="6">
        <f t="shared" si="439"/>
        <v>1999.3795052814921</v>
      </c>
      <c r="AO1039" s="6">
        <f t="shared" si="440"/>
        <v>2148.2638617004955</v>
      </c>
      <c r="AP1039" s="6">
        <f t="shared" si="441"/>
        <v>2468.1690054501232</v>
      </c>
      <c r="AQ1039" s="6">
        <f t="shared" si="442"/>
        <v>57.930440003371892</v>
      </c>
      <c r="AR1039" s="6">
        <f t="shared" si="443"/>
        <v>73.701705840811201</v>
      </c>
      <c r="AS1039" s="6">
        <f t="shared" si="444"/>
        <v>79.438323117532008</v>
      </c>
      <c r="AT1039" s="12">
        <f t="shared" si="445"/>
        <v>1.2467651580507333E-2</v>
      </c>
      <c r="AU1039" s="12">
        <f t="shared" si="446"/>
        <v>2.3405810937634275E-2</v>
      </c>
      <c r="AV1039" s="12">
        <f t="shared" si="447"/>
        <v>1.8746366992376196E-2</v>
      </c>
      <c r="AW1039" s="12">
        <f t="shared" si="448"/>
        <v>1.2570851502507141E-2</v>
      </c>
      <c r="AX1039" s="12">
        <f t="shared" si="449"/>
        <v>1.2467651580507333E-2</v>
      </c>
      <c r="AY1039" s="6">
        <f t="shared" si="450"/>
        <v>370032000000</v>
      </c>
      <c r="AZ1039" s="13">
        <f t="shared" si="451"/>
        <v>6.6815842954122892E-2</v>
      </c>
      <c r="BA1039" s="14">
        <f t="shared" si="452"/>
        <v>20.161002418645847</v>
      </c>
      <c r="BB1039" s="6"/>
      <c r="BC1039" s="15"/>
      <c r="BD1039" s="13">
        <f>_xlfn.PERCENTRANK.EXC($AX1038:$AX$1474,AX1039)</f>
        <v>0.872</v>
      </c>
      <c r="BE1039" s="13">
        <f>_xlfn.PERCENTRANK.EXC($AZ1038:$AZ$1474,AZ1039)</f>
        <v>0.497</v>
      </c>
      <c r="BF1039" s="13">
        <f>1-_xlfn.PERCENTRANK.EXC($BA1038:$BA$1474,BA1039)</f>
        <v>0.29700000000000004</v>
      </c>
      <c r="BG1039" s="13">
        <v>0</v>
      </c>
      <c r="BH1039" s="16">
        <f t="shared" si="453"/>
        <v>0</v>
      </c>
    </row>
    <row r="1040" spans="1:60" collapsed="1">
      <c r="A1040" s="4" t="s">
        <v>1293</v>
      </c>
      <c r="B1040" s="4" t="s">
        <v>1294</v>
      </c>
      <c r="C1040" s="4" t="s">
        <v>20</v>
      </c>
      <c r="D1040" s="4" t="s">
        <v>1292</v>
      </c>
      <c r="E1040" s="45">
        <v>274367758304</v>
      </c>
      <c r="F1040" s="45">
        <v>620769000000</v>
      </c>
      <c r="G1040" s="45">
        <v>321213000000</v>
      </c>
      <c r="H1040" s="45">
        <v>263831000000</v>
      </c>
      <c r="I1040" s="43">
        <v>42858000000</v>
      </c>
      <c r="J1040" s="43">
        <v>26017000000</v>
      </c>
      <c r="K1040" s="43">
        <v>10754000000</v>
      </c>
      <c r="L1040" s="45">
        <v>13569000000</v>
      </c>
      <c r="M1040" s="45">
        <v>271365000</v>
      </c>
      <c r="N1040" s="45">
        <v>253318000</v>
      </c>
      <c r="O1040" s="45">
        <v>239333000</v>
      </c>
      <c r="P1040" s="45">
        <v>29748000000</v>
      </c>
      <c r="Q1040" s="45">
        <v>65116000000</v>
      </c>
      <c r="R1040" s="45">
        <v>56422000000</v>
      </c>
      <c r="S1040" s="45">
        <v>16650000000</v>
      </c>
      <c r="T1040" s="45">
        <v>216556112097</v>
      </c>
      <c r="U1040" s="1">
        <v>27.004908230444698</v>
      </c>
      <c r="V1040" s="8">
        <v>3</v>
      </c>
      <c r="W1040" s="1"/>
      <c r="X1040" s="11">
        <f t="shared" si="429"/>
        <v>1</v>
      </c>
      <c r="Y1040" s="5">
        <f t="shared" si="430"/>
        <v>0</v>
      </c>
      <c r="Z1040" s="5"/>
      <c r="AA1040" s="5">
        <f t="shared" si="431"/>
        <v>0</v>
      </c>
      <c r="AB1040" s="5"/>
      <c r="AC1040" s="5"/>
      <c r="AD1040" s="5"/>
      <c r="AE1040" s="5">
        <f t="shared" si="432"/>
        <v>1</v>
      </c>
      <c r="AF1040" s="10"/>
      <c r="AG1040" s="12">
        <f t="shared" si="433"/>
        <v>6.9040174364377094E-2</v>
      </c>
      <c r="AH1040" s="12">
        <f t="shared" si="434"/>
        <v>8.0996099161615501E-2</v>
      </c>
      <c r="AI1040" s="12">
        <f t="shared" si="454"/>
        <v>5.1430650681686382E-2</v>
      </c>
      <c r="AJ1040" s="12">
        <f t="shared" si="435"/>
        <v>-4.9086682831026018E-2</v>
      </c>
      <c r="AK1040" s="12">
        <f t="shared" si="436"/>
        <v>-3.2267221068672858E-2</v>
      </c>
      <c r="AL1040" s="12">
        <f t="shared" si="437"/>
        <v>-6.5415476741654155E-2</v>
      </c>
      <c r="AM1040" s="12">
        <f t="shared" si="438"/>
        <v>-0.10281548155048548</v>
      </c>
      <c r="AN1040" s="6">
        <f t="shared" si="439"/>
        <v>2287.5794593997016</v>
      </c>
      <c r="AO1040" s="6">
        <f t="shared" si="440"/>
        <v>1268.0228013800836</v>
      </c>
      <c r="AP1040" s="6">
        <f t="shared" si="441"/>
        <v>1102.3594740382646</v>
      </c>
      <c r="AQ1040" s="6">
        <f t="shared" si="442"/>
        <v>157.93488474932289</v>
      </c>
      <c r="AR1040" s="6">
        <f t="shared" si="443"/>
        <v>102.70490055977072</v>
      </c>
      <c r="AS1040" s="6">
        <f t="shared" si="444"/>
        <v>56.695065034909511</v>
      </c>
      <c r="AT1040" s="12">
        <f t="shared" si="445"/>
        <v>-4.2034593189152925E-2</v>
      </c>
      <c r="AU1040" s="12">
        <f t="shared" si="446"/>
        <v>-2.3064189616896602E-2</v>
      </c>
      <c r="AV1040" s="12">
        <f t="shared" si="447"/>
        <v>-5.8484483435611412E-2</v>
      </c>
      <c r="AW1040" s="12">
        <f t="shared" si="448"/>
        <v>-9.4283356235420945E-2</v>
      </c>
      <c r="AX1040" s="12">
        <f t="shared" si="449"/>
        <v>-0.10281548155048548</v>
      </c>
      <c r="AY1040" s="6">
        <f t="shared" si="450"/>
        <v>134636000000</v>
      </c>
      <c r="AZ1040" s="13">
        <f t="shared" si="451"/>
        <v>0.1007828515404498</v>
      </c>
      <c r="BA1040" s="14">
        <f t="shared" si="452"/>
        <v>15.959622086889233</v>
      </c>
      <c r="BB1040" s="6"/>
      <c r="BC1040" s="15"/>
      <c r="BD1040" s="13">
        <f>_xlfn.PERCENTRANK.EXC($AX1039:$AX$1474,AX1040)</f>
        <v>0.30599999999999999</v>
      </c>
      <c r="BE1040" s="13">
        <f>_xlfn.PERCENTRANK.EXC($AZ1039:$AZ$1474,AZ1040)</f>
        <v>0.67900000000000005</v>
      </c>
      <c r="BF1040" s="13">
        <f>1-_xlfn.PERCENTRANK.EXC($BA1039:$BA$1474,BA1040)</f>
        <v>0.40300000000000002</v>
      </c>
      <c r="BG1040" s="13">
        <v>0</v>
      </c>
      <c r="BH1040" s="16">
        <f t="shared" si="453"/>
        <v>0</v>
      </c>
    </row>
    <row r="1041" spans="1:60" collapsed="1">
      <c r="A1041" s="4" t="s">
        <v>2628</v>
      </c>
      <c r="B1041" s="4" t="s">
        <v>2629</v>
      </c>
      <c r="C1041" s="4" t="s">
        <v>20</v>
      </c>
      <c r="D1041" s="4" t="s">
        <v>2543</v>
      </c>
      <c r="E1041" s="45">
        <v>271872273920</v>
      </c>
      <c r="F1041" s="45">
        <v>655608000000</v>
      </c>
      <c r="G1041" s="45">
        <v>616563000000</v>
      </c>
      <c r="H1041" s="45">
        <v>494738000000</v>
      </c>
      <c r="I1041" s="43">
        <v>42641000000</v>
      </c>
      <c r="J1041" s="43">
        <v>36847000000</v>
      </c>
      <c r="K1041" s="43">
        <v>24448000000</v>
      </c>
      <c r="L1041" s="45">
        <v>22854000000</v>
      </c>
      <c r="M1041" s="45">
        <v>100628900</v>
      </c>
      <c r="N1041" s="45">
        <v>105842000</v>
      </c>
      <c r="O1041" s="45">
        <v>96970000</v>
      </c>
      <c r="P1041" s="45">
        <v>106889000000</v>
      </c>
      <c r="Q1041" s="45">
        <v>127008000000</v>
      </c>
      <c r="R1041" s="45">
        <v>209038000000</v>
      </c>
      <c r="S1041" s="45">
        <v>69241000000</v>
      </c>
      <c r="T1041" s="45">
        <v>470822770442.50098</v>
      </c>
      <c r="U1041" s="1">
        <v>18.0115710180389</v>
      </c>
      <c r="V1041" s="8">
        <v>3</v>
      </c>
      <c r="W1041" s="1">
        <v>4.3471973655952496</v>
      </c>
      <c r="X1041" s="11">
        <f t="shared" si="429"/>
        <v>1</v>
      </c>
      <c r="Y1041" s="5">
        <f t="shared" si="430"/>
        <v>0</v>
      </c>
      <c r="Z1041" s="5"/>
      <c r="AA1041" s="5">
        <f t="shared" si="431"/>
        <v>1</v>
      </c>
      <c r="AB1041" s="5"/>
      <c r="AC1041" s="5"/>
      <c r="AD1041" s="5"/>
      <c r="AE1041" s="5">
        <f t="shared" si="432"/>
        <v>2</v>
      </c>
      <c r="AF1041" s="10"/>
      <c r="AG1041" s="12">
        <f t="shared" si="433"/>
        <v>6.5040389989139857E-2</v>
      </c>
      <c r="AH1041" s="12">
        <f t="shared" si="434"/>
        <v>5.9761938358286179E-2</v>
      </c>
      <c r="AI1041" s="12">
        <f t="shared" si="454"/>
        <v>4.6194147205187393E-2</v>
      </c>
      <c r="AJ1041" s="12">
        <f t="shared" si="435"/>
        <v>-1.6424488613564159E-2</v>
      </c>
      <c r="AK1041" s="12">
        <f t="shared" si="436"/>
        <v>-3.6023821980533888E-2</v>
      </c>
      <c r="AL1041" s="12">
        <f t="shared" si="437"/>
        <v>-3.6022814814340109E-2</v>
      </c>
      <c r="AM1041" s="12">
        <f t="shared" si="438"/>
        <v>-7.6521728377777265E-2</v>
      </c>
      <c r="AN1041" s="6">
        <f t="shared" si="439"/>
        <v>6515.1064952513643</v>
      </c>
      <c r="AO1041" s="6">
        <f t="shared" si="440"/>
        <v>5825.3150923074018</v>
      </c>
      <c r="AP1041" s="6">
        <f t="shared" si="441"/>
        <v>5101.9696813447454</v>
      </c>
      <c r="AQ1041" s="6">
        <f t="shared" si="442"/>
        <v>423.74506727192687</v>
      </c>
      <c r="AR1041" s="6">
        <f t="shared" si="443"/>
        <v>348.13212146406909</v>
      </c>
      <c r="AS1041" s="6">
        <f t="shared" si="444"/>
        <v>235.68113849644217</v>
      </c>
      <c r="AT1041" s="12">
        <f t="shared" si="445"/>
        <v>-1.4279240018946759E-2</v>
      </c>
      <c r="AU1041" s="12">
        <f t="shared" si="446"/>
        <v>-2.1855369220466048E-2</v>
      </c>
      <c r="AV1041" s="12">
        <f t="shared" si="447"/>
        <v>-3.3920311572013695E-2</v>
      </c>
      <c r="AW1041" s="12">
        <f t="shared" si="448"/>
        <v>-6.2948510942766767E-2</v>
      </c>
      <c r="AX1041" s="12">
        <f t="shared" si="449"/>
        <v>-7.6521728377777265E-2</v>
      </c>
      <c r="AY1041" s="6">
        <f t="shared" si="450"/>
        <v>373694000000</v>
      </c>
      <c r="AZ1041" s="13">
        <f t="shared" si="451"/>
        <v>6.115698940844648E-2</v>
      </c>
      <c r="BA1041" s="14">
        <f t="shared" si="452"/>
        <v>20.601328889581737</v>
      </c>
      <c r="BB1041" s="6"/>
      <c r="BC1041" s="15"/>
      <c r="BD1041" s="13">
        <f>_xlfn.PERCENTRANK.EXC($AX1040:$AX$1474,AX1041)</f>
        <v>0.41</v>
      </c>
      <c r="BE1041" s="13">
        <f>_xlfn.PERCENTRANK.EXC($AZ1040:$AZ$1474,AZ1041)</f>
        <v>0.45800000000000002</v>
      </c>
      <c r="BF1041" s="13">
        <f>1-_xlfn.PERCENTRANK.EXC($BA1040:$BA$1474,BA1041)</f>
        <v>0.28900000000000003</v>
      </c>
      <c r="BG1041" s="13">
        <v>0</v>
      </c>
      <c r="BH1041" s="16">
        <f t="shared" si="453"/>
        <v>0</v>
      </c>
    </row>
    <row r="1042" spans="1:60" collapsed="1">
      <c r="A1042" s="4" t="s">
        <v>2808</v>
      </c>
      <c r="B1042" s="4" t="s">
        <v>2809</v>
      </c>
      <c r="C1042" s="4" t="s">
        <v>20</v>
      </c>
      <c r="D1042" s="4" t="s">
        <v>2805</v>
      </c>
      <c r="E1042" s="45">
        <v>250398208800</v>
      </c>
      <c r="F1042" s="45">
        <v>446820000000</v>
      </c>
      <c r="G1042" s="45">
        <v>702120000000</v>
      </c>
      <c r="H1042" s="45">
        <v>460140000000</v>
      </c>
      <c r="I1042" s="43">
        <v>19760000000</v>
      </c>
      <c r="J1042" s="43">
        <v>25929000000</v>
      </c>
      <c r="K1042" s="43">
        <v>31385000000</v>
      </c>
      <c r="L1042" s="45">
        <v>33095000000</v>
      </c>
      <c r="M1042" s="45">
        <v>104508070</v>
      </c>
      <c r="N1042" s="45">
        <v>71657000</v>
      </c>
      <c r="O1042" s="45">
        <v>71490000</v>
      </c>
      <c r="P1042" s="45">
        <v>46980000000</v>
      </c>
      <c r="Q1042" s="45">
        <v>24387000000</v>
      </c>
      <c r="R1042" s="45">
        <v>328209000000</v>
      </c>
      <c r="S1042" s="45">
        <v>26076000000</v>
      </c>
      <c r="T1042" s="45">
        <v>328225552400</v>
      </c>
      <c r="U1042" s="1">
        <v>10.5195308802081</v>
      </c>
      <c r="V1042" s="8">
        <v>3</v>
      </c>
      <c r="W1042" s="1">
        <v>1.29123957091776</v>
      </c>
      <c r="X1042" s="11">
        <f t="shared" si="429"/>
        <v>1</v>
      </c>
      <c r="Y1042" s="5">
        <f t="shared" si="430"/>
        <v>0</v>
      </c>
      <c r="Z1042" s="5"/>
      <c r="AA1042" s="5">
        <f t="shared" si="431"/>
        <v>0</v>
      </c>
      <c r="AB1042" s="5"/>
      <c r="AC1042" s="5"/>
      <c r="AD1042" s="5"/>
      <c r="AE1042" s="5">
        <f t="shared" si="432"/>
        <v>1</v>
      </c>
      <c r="AF1042" s="10"/>
      <c r="AG1042" s="12">
        <f t="shared" si="433"/>
        <v>4.4223624725840384E-2</v>
      </c>
      <c r="AH1042" s="12">
        <f t="shared" si="434"/>
        <v>3.69295846863784E-2</v>
      </c>
      <c r="AI1042" s="12">
        <f t="shared" si="454"/>
        <v>7.192376233320294E-2</v>
      </c>
      <c r="AJ1042" s="12">
        <f t="shared" si="435"/>
        <v>1.7294326911070357E-3</v>
      </c>
      <c r="AK1042" s="12">
        <f t="shared" si="436"/>
        <v>-6.8006019582788957E-2</v>
      </c>
      <c r="AL1042" s="12">
        <f t="shared" si="437"/>
        <v>3.0801462810404745E-2</v>
      </c>
      <c r="AM1042" s="12">
        <f t="shared" si="438"/>
        <v>4.150838234146903E-2</v>
      </c>
      <c r="AN1042" s="6">
        <f t="shared" si="439"/>
        <v>4275.4593018510441</v>
      </c>
      <c r="AO1042" s="6">
        <f t="shared" si="440"/>
        <v>9798.3448930320828</v>
      </c>
      <c r="AP1042" s="6">
        <f t="shared" si="441"/>
        <v>6436.4246747796897</v>
      </c>
      <c r="AQ1042" s="6">
        <f t="shared" si="442"/>
        <v>189.0763076956641</v>
      </c>
      <c r="AR1042" s="6">
        <f t="shared" si="443"/>
        <v>361.84880751357161</v>
      </c>
      <c r="AS1042" s="6">
        <f t="shared" si="444"/>
        <v>462.9318785844174</v>
      </c>
      <c r="AT1042" s="12">
        <f t="shared" si="445"/>
        <v>2.4355493483076307E-2</v>
      </c>
      <c r="AU1042" s="12">
        <f t="shared" si="446"/>
        <v>-6.7643517324429969E-2</v>
      </c>
      <c r="AV1042" s="12">
        <f t="shared" si="447"/>
        <v>5.4084173491414589E-2</v>
      </c>
      <c r="AW1042" s="12">
        <f t="shared" si="448"/>
        <v>4.1913480602435937E-2</v>
      </c>
      <c r="AX1042" s="12">
        <f t="shared" si="449"/>
        <v>-6.8006019582788957E-2</v>
      </c>
      <c r="AY1042" s="6">
        <f t="shared" si="450"/>
        <v>373500000000</v>
      </c>
      <c r="AZ1042" s="13">
        <f t="shared" si="451"/>
        <v>8.8607764390896918E-2</v>
      </c>
      <c r="BA1042" s="14">
        <f t="shared" si="452"/>
        <v>9.9176779694817956</v>
      </c>
      <c r="BB1042" s="6"/>
      <c r="BC1042" s="15"/>
      <c r="BD1042" s="13">
        <f>_xlfn.PERCENTRANK.EXC($AX1041:$AX$1474,AX1042)</f>
        <v>0.47299999999999998</v>
      </c>
      <c r="BE1042" s="13">
        <f>_xlfn.PERCENTRANK.EXC($AZ1041:$AZ$1474,AZ1042)</f>
        <v>0.61799999999999999</v>
      </c>
      <c r="BF1042" s="13">
        <f>1-_xlfn.PERCENTRANK.EXC($BA1041:$BA$1474,BA1042)</f>
        <v>0.57299999999999995</v>
      </c>
      <c r="BG1042" s="13">
        <v>0</v>
      </c>
      <c r="BH1042" s="16">
        <f t="shared" si="453"/>
        <v>0</v>
      </c>
    </row>
    <row r="1043" spans="1:60" collapsed="1">
      <c r="A1043" s="4" t="s">
        <v>601</v>
      </c>
      <c r="B1043" s="4" t="s">
        <v>602</v>
      </c>
      <c r="C1043" s="4" t="s">
        <v>20</v>
      </c>
      <c r="D1043" s="4" t="s">
        <v>582</v>
      </c>
      <c r="E1043" s="45">
        <v>249460015605</v>
      </c>
      <c r="F1043" s="45">
        <v>34316878000</v>
      </c>
      <c r="G1043" s="45">
        <v>132392000000</v>
      </c>
      <c r="H1043" s="45">
        <v>200344000000</v>
      </c>
      <c r="I1043" s="43">
        <v>4528073000</v>
      </c>
      <c r="J1043" s="43">
        <v>22943000000</v>
      </c>
      <c r="K1043" s="43">
        <v>18888000000</v>
      </c>
      <c r="L1043" s="45">
        <v>16984000000</v>
      </c>
      <c r="M1043" s="45">
        <v>28662000</v>
      </c>
      <c r="N1043" s="45">
        <v>36868000</v>
      </c>
      <c r="O1043" s="45">
        <v>43791000</v>
      </c>
      <c r="P1043" s="45">
        <v>67007000000</v>
      </c>
      <c r="Q1043" s="45">
        <v>101805000000</v>
      </c>
      <c r="R1043" s="45">
        <v>121330000000</v>
      </c>
      <c r="S1043" s="45">
        <v>30254000000</v>
      </c>
      <c r="T1043" s="45">
        <v>311120015605</v>
      </c>
      <c r="U1043" s="1">
        <v>16.480697644860602</v>
      </c>
      <c r="V1043" s="8">
        <v>2</v>
      </c>
      <c r="W1043" s="1">
        <v>1.33107323266431</v>
      </c>
      <c r="X1043" s="11">
        <f t="shared" si="429"/>
        <v>1</v>
      </c>
      <c r="Y1043" s="5">
        <f t="shared" si="430"/>
        <v>0</v>
      </c>
      <c r="Z1043" s="5"/>
      <c r="AA1043" s="5">
        <f t="shared" si="431"/>
        <v>0</v>
      </c>
      <c r="AB1043" s="5"/>
      <c r="AC1043" s="5"/>
      <c r="AD1043" s="5"/>
      <c r="AE1043" s="5">
        <f t="shared" si="432"/>
        <v>1</v>
      </c>
      <c r="AF1043" s="10"/>
      <c r="AG1043" s="12">
        <f t="shared" si="433"/>
        <v>0.13194886201477884</v>
      </c>
      <c r="AH1043" s="12">
        <f t="shared" si="434"/>
        <v>0.1732959695449876</v>
      </c>
      <c r="AI1043" s="12">
        <f t="shared" si="454"/>
        <v>8.4774188395958947E-2</v>
      </c>
      <c r="AJ1043" s="12">
        <f t="shared" si="435"/>
        <v>0.1093654133015336</v>
      </c>
      <c r="AK1043" s="12">
        <f t="shared" si="436"/>
        <v>7.1484187408351607E-2</v>
      </c>
      <c r="AL1043" s="12">
        <f t="shared" si="437"/>
        <v>8.0866733922301925E-2</v>
      </c>
      <c r="AM1043" s="12">
        <f t="shared" si="438"/>
        <v>-4.8888069600102502E-2</v>
      </c>
      <c r="AN1043" s="6">
        <f t="shared" si="439"/>
        <v>1197.2953038866792</v>
      </c>
      <c r="AO1043" s="6">
        <f t="shared" si="440"/>
        <v>3590.9732016925245</v>
      </c>
      <c r="AP1043" s="6">
        <f t="shared" si="441"/>
        <v>4575.0039962549381</v>
      </c>
      <c r="AQ1043" s="6">
        <f t="shared" si="442"/>
        <v>157.98175284348613</v>
      </c>
      <c r="AR1043" s="6">
        <f t="shared" si="443"/>
        <v>622.30118259737435</v>
      </c>
      <c r="AS1043" s="6">
        <f t="shared" si="444"/>
        <v>387.84225069078116</v>
      </c>
      <c r="AT1043" s="12">
        <f t="shared" si="445"/>
        <v>8.2047889458944701E-2</v>
      </c>
      <c r="AU1043" s="12">
        <f t="shared" si="446"/>
        <v>4.1189753741879942E-2</v>
      </c>
      <c r="AV1043" s="12">
        <f t="shared" si="447"/>
        <v>5.4250974659796114E-2</v>
      </c>
      <c r="AW1043" s="12">
        <f t="shared" si="448"/>
        <v>-7.5779177862354996E-2</v>
      </c>
      <c r="AX1043" s="12">
        <f t="shared" si="449"/>
        <v>-7.5779177862354996E-2</v>
      </c>
      <c r="AY1043" s="6">
        <f t="shared" si="450"/>
        <v>259888000000</v>
      </c>
      <c r="AZ1043" s="13">
        <f t="shared" si="451"/>
        <v>6.5351228221387669E-2</v>
      </c>
      <c r="BA1043" s="14">
        <f t="shared" si="452"/>
        <v>18.318418252767309</v>
      </c>
      <c r="BB1043" s="6"/>
      <c r="BC1043" s="15"/>
      <c r="BD1043" s="13">
        <f>_xlfn.PERCENTRANK.EXC($AX1042:$AX$1474,AX1043)</f>
        <v>0.41199999999999998</v>
      </c>
      <c r="BE1043" s="13">
        <f>_xlfn.PERCENTRANK.EXC($AZ1042:$AZ$1474,AZ1043)</f>
        <v>0.48599999999999999</v>
      </c>
      <c r="BF1043" s="13">
        <f>1-_xlfn.PERCENTRANK.EXC($BA1042:$BA$1474,BA1043)</f>
        <v>0.33699999999999997</v>
      </c>
      <c r="BG1043" s="13">
        <v>0</v>
      </c>
      <c r="BH1043" s="16">
        <f t="shared" si="453"/>
        <v>0</v>
      </c>
    </row>
    <row r="1044" spans="1:60" collapsed="1">
      <c r="A1044" s="4" t="s">
        <v>1430</v>
      </c>
      <c r="B1044" s="4" t="s">
        <v>1431</v>
      </c>
      <c r="C1044" s="4" t="s">
        <v>20</v>
      </c>
      <c r="D1044" s="4" t="s">
        <v>1421</v>
      </c>
      <c r="E1044" s="45">
        <v>245533435454</v>
      </c>
      <c r="F1044" s="45">
        <v>773436000000</v>
      </c>
      <c r="G1044" s="45">
        <v>1231046000000</v>
      </c>
      <c r="H1044" s="45">
        <v>1388565000000</v>
      </c>
      <c r="I1044" s="43">
        <v>9684000000</v>
      </c>
      <c r="J1044" s="43">
        <v>13332000000</v>
      </c>
      <c r="K1044" s="43">
        <v>-468000000</v>
      </c>
      <c r="L1044" s="45">
        <v>9886000000</v>
      </c>
      <c r="M1044" s="45">
        <v>57369000</v>
      </c>
      <c r="N1044" s="45">
        <v>68681980</v>
      </c>
      <c r="O1044" s="45">
        <v>69297320</v>
      </c>
      <c r="P1044" s="45">
        <v>329253000000</v>
      </c>
      <c r="Q1044" s="45">
        <v>91423000000</v>
      </c>
      <c r="R1044" s="45">
        <v>90270000000</v>
      </c>
      <c r="S1044" s="45">
        <v>385140000000</v>
      </c>
      <c r="T1044" s="45">
        <v>148718942554</v>
      </c>
      <c r="U1044" s="1">
        <v>10.716305859710999</v>
      </c>
      <c r="V1044" s="8">
        <v>3</v>
      </c>
      <c r="W1044" s="1"/>
      <c r="X1044" s="11">
        <f t="shared" si="429"/>
        <v>1</v>
      </c>
      <c r="Y1044" s="5">
        <f t="shared" si="430"/>
        <v>0</v>
      </c>
      <c r="Z1044" s="5"/>
      <c r="AA1044" s="5">
        <f t="shared" si="431"/>
        <v>0</v>
      </c>
      <c r="AB1044" s="5"/>
      <c r="AC1044" s="5"/>
      <c r="AD1044" s="5"/>
      <c r="AE1044" s="5">
        <f t="shared" si="432"/>
        <v>1</v>
      </c>
      <c r="AF1044" s="10"/>
      <c r="AG1044" s="12">
        <f t="shared" si="433"/>
        <v>1.2520751555396956E-2</v>
      </c>
      <c r="AH1044" s="12">
        <f t="shared" si="434"/>
        <v>1.0829814645431609E-2</v>
      </c>
      <c r="AI1044" s="12">
        <f t="shared" si="454"/>
        <v>7.119580286122724E-3</v>
      </c>
      <c r="AJ1044" s="12">
        <f t="shared" si="435"/>
        <v>3.5021853267150904E-2</v>
      </c>
      <c r="AK1044" s="12">
        <f t="shared" si="436"/>
        <v>2.0270482312072957E-2</v>
      </c>
      <c r="AL1044" s="12">
        <f t="shared" si="437"/>
        <v>1.2151244785303383E-3</v>
      </c>
      <c r="AM1044" s="12">
        <f t="shared" si="438"/>
        <v>-4.861956306554216E-2</v>
      </c>
      <c r="AN1044" s="6">
        <f t="shared" si="439"/>
        <v>13481.775871986612</v>
      </c>
      <c r="AO1044" s="6">
        <f t="shared" si="440"/>
        <v>17923.857174764034</v>
      </c>
      <c r="AP1044" s="6">
        <f t="shared" si="441"/>
        <v>20037.787897136572</v>
      </c>
      <c r="AQ1044" s="6">
        <f t="shared" si="442"/>
        <v>168.80196621868953</v>
      </c>
      <c r="AR1044" s="6">
        <f t="shared" si="443"/>
        <v>194.11205093388398</v>
      </c>
      <c r="AS1044" s="6">
        <f t="shared" si="444"/>
        <v>142.66063968996204</v>
      </c>
      <c r="AT1044" s="12">
        <f t="shared" si="445"/>
        <v>2.3584466538542737E-2</v>
      </c>
      <c r="AU1044" s="12">
        <f t="shared" si="446"/>
        <v>1.8754914427772551E-2</v>
      </c>
      <c r="AV1044" s="12">
        <f t="shared" si="447"/>
        <v>-9.8486849869852122E-3</v>
      </c>
      <c r="AW1044" s="12">
        <f t="shared" si="448"/>
        <v>-5.0032797752781355E-2</v>
      </c>
      <c r="AX1044" s="12">
        <f t="shared" si="449"/>
        <v>-5.0032797752781355E-2</v>
      </c>
      <c r="AY1044" s="6">
        <f t="shared" si="450"/>
        <v>125806000000</v>
      </c>
      <c r="AZ1044" s="13">
        <f t="shared" si="451"/>
        <v>7.8581307727771332E-2</v>
      </c>
      <c r="BA1044" s="14">
        <f t="shared" si="452"/>
        <v>15.04338888873154</v>
      </c>
      <c r="BB1044" s="6"/>
      <c r="BC1044" s="15"/>
      <c r="BD1044" s="13">
        <f>_xlfn.PERCENTRANK.EXC($AX1043:$AX$1474,AX1044)</f>
        <v>0.63900000000000001</v>
      </c>
      <c r="BE1044" s="13">
        <f>_xlfn.PERCENTRANK.EXC($AZ1043:$AZ$1474,AZ1044)</f>
        <v>0.56299999999999994</v>
      </c>
      <c r="BF1044" s="13">
        <f>1-_xlfn.PERCENTRANK.EXC($BA1043:$BA$1474,BA1044)</f>
        <v>0.43000000000000005</v>
      </c>
      <c r="BG1044" s="13">
        <v>0</v>
      </c>
      <c r="BH1044" s="16">
        <f t="shared" si="453"/>
        <v>0</v>
      </c>
    </row>
    <row r="1045" spans="1:60" collapsed="1">
      <c r="A1045" s="4" t="s">
        <v>746</v>
      </c>
      <c r="B1045" s="4" t="s">
        <v>747</v>
      </c>
      <c r="C1045" s="4" t="s">
        <v>20</v>
      </c>
      <c r="D1045" s="4" t="s">
        <v>723</v>
      </c>
      <c r="E1045" s="45">
        <v>238221155000</v>
      </c>
      <c r="F1045" s="45">
        <v>251124000000</v>
      </c>
      <c r="G1045" s="45">
        <v>295879000000</v>
      </c>
      <c r="H1045" s="45">
        <v>304566000000</v>
      </c>
      <c r="I1045" s="43">
        <v>13595000000</v>
      </c>
      <c r="J1045" s="43">
        <v>17916000000</v>
      </c>
      <c r="K1045" s="43">
        <v>12896000000</v>
      </c>
      <c r="L1045" s="45">
        <v>11521000000</v>
      </c>
      <c r="M1045" s="45">
        <v>100600000</v>
      </c>
      <c r="N1045" s="45">
        <v>107289000</v>
      </c>
      <c r="O1045" s="45">
        <v>101602000</v>
      </c>
      <c r="P1045" s="45">
        <v>81722000000</v>
      </c>
      <c r="Q1045" s="45">
        <v>11146000000</v>
      </c>
      <c r="R1045" s="45">
        <v>111708000000</v>
      </c>
      <c r="S1045" s="45">
        <v>11749000000</v>
      </c>
      <c r="T1045" s="45">
        <v>163548445000</v>
      </c>
      <c r="U1045" s="1">
        <v>15.0005551225841</v>
      </c>
      <c r="V1045" s="8">
        <v>3</v>
      </c>
      <c r="W1045" s="1"/>
      <c r="X1045" s="11">
        <f t="shared" si="429"/>
        <v>1</v>
      </c>
      <c r="Y1045" s="5">
        <f t="shared" si="430"/>
        <v>0</v>
      </c>
      <c r="Z1045" s="5"/>
      <c r="AA1045" s="5">
        <f t="shared" si="431"/>
        <v>0</v>
      </c>
      <c r="AB1045" s="5"/>
      <c r="AC1045" s="5"/>
      <c r="AD1045" s="5"/>
      <c r="AE1045" s="5">
        <f t="shared" si="432"/>
        <v>1</v>
      </c>
      <c r="AF1045" s="10"/>
      <c r="AG1045" s="12">
        <f t="shared" si="433"/>
        <v>5.4136601838135741E-2</v>
      </c>
      <c r="AH1045" s="12">
        <f t="shared" si="434"/>
        <v>6.0551779612611913E-2</v>
      </c>
      <c r="AI1045" s="12">
        <f t="shared" si="454"/>
        <v>3.7827597302390943E-2</v>
      </c>
      <c r="AJ1045" s="12">
        <f t="shared" si="435"/>
        <v>1.141411847516216E-2</v>
      </c>
      <c r="AK1045" s="12">
        <f t="shared" si="436"/>
        <v>4.8345196722732187E-3</v>
      </c>
      <c r="AL1045" s="12">
        <f t="shared" si="437"/>
        <v>-9.6898433318273192E-3</v>
      </c>
      <c r="AM1045" s="12">
        <f t="shared" si="438"/>
        <v>-7.0944795674769745E-2</v>
      </c>
      <c r="AN1045" s="6">
        <f t="shared" si="439"/>
        <v>2496.2624254473162</v>
      </c>
      <c r="AO1045" s="6">
        <f t="shared" si="440"/>
        <v>2757.775727241376</v>
      </c>
      <c r="AP1045" s="6">
        <f t="shared" si="441"/>
        <v>2997.6378417747683</v>
      </c>
      <c r="AQ1045" s="6">
        <f t="shared" si="442"/>
        <v>135.13916500994037</v>
      </c>
      <c r="AR1045" s="6">
        <f t="shared" si="443"/>
        <v>166.98822805693035</v>
      </c>
      <c r="AS1045" s="6">
        <f t="shared" si="444"/>
        <v>113.39343713706424</v>
      </c>
      <c r="AT1045" s="12">
        <f t="shared" si="445"/>
        <v>1.0824638135163323E-2</v>
      </c>
      <c r="AU1045" s="12">
        <f t="shared" si="446"/>
        <v>1.3997076732548797E-2</v>
      </c>
      <c r="AV1045" s="12">
        <f t="shared" si="447"/>
        <v>-1.0267023694641719E-2</v>
      </c>
      <c r="AW1045" s="12">
        <f t="shared" si="448"/>
        <v>-6.247323030244134E-2</v>
      </c>
      <c r="AX1045" s="12">
        <f t="shared" si="449"/>
        <v>-7.0944795674769745E-2</v>
      </c>
      <c r="AY1045" s="6">
        <f t="shared" si="450"/>
        <v>192827000000</v>
      </c>
      <c r="AZ1045" s="13">
        <f t="shared" si="451"/>
        <v>5.9747856887261641E-2</v>
      </c>
      <c r="BA1045" s="14">
        <f t="shared" si="452"/>
        <v>14.195681364464891</v>
      </c>
      <c r="BB1045" s="6"/>
      <c r="BC1045" s="15"/>
      <c r="BD1045" s="13">
        <f>_xlfn.PERCENTRANK.EXC($AX1044:$AX$1474,AX1045)</f>
        <v>0.44900000000000001</v>
      </c>
      <c r="BE1045" s="13">
        <f>_xlfn.PERCENTRANK.EXC($AZ1044:$AZ$1474,AZ1045)</f>
        <v>0.44900000000000001</v>
      </c>
      <c r="BF1045" s="13">
        <f>1-_xlfn.PERCENTRANK.EXC($BA1044:$BA$1474,BA1045)</f>
        <v>0.44999999999999996</v>
      </c>
      <c r="BG1045" s="13">
        <v>0</v>
      </c>
      <c r="BH1045" s="16">
        <f t="shared" si="453"/>
        <v>0</v>
      </c>
    </row>
    <row r="1046" spans="1:60" collapsed="1">
      <c r="A1046" s="4" t="s">
        <v>55</v>
      </c>
      <c r="B1046" s="4" t="s">
        <v>56</v>
      </c>
      <c r="C1046" s="4" t="s">
        <v>20</v>
      </c>
      <c r="D1046" s="4" t="s">
        <v>50</v>
      </c>
      <c r="E1046" s="45">
        <v>230712888000</v>
      </c>
      <c r="F1046" s="45">
        <v>1320021000000</v>
      </c>
      <c r="G1046" s="45">
        <v>1514037000000</v>
      </c>
      <c r="H1046" s="45">
        <v>2668228000000</v>
      </c>
      <c r="I1046" s="43">
        <v>20865000000</v>
      </c>
      <c r="J1046" s="43">
        <v>22612000000</v>
      </c>
      <c r="K1046" s="43">
        <v>28541000000</v>
      </c>
      <c r="L1046" s="45">
        <v>60721000000</v>
      </c>
      <c r="M1046" s="45">
        <v>42286000</v>
      </c>
      <c r="N1046" s="45">
        <v>40818000</v>
      </c>
      <c r="O1046" s="45">
        <v>40637130</v>
      </c>
      <c r="P1046" s="45">
        <v>503255000000</v>
      </c>
      <c r="Q1046" s="45">
        <v>253964000000</v>
      </c>
      <c r="R1046" s="45">
        <v>87117000000</v>
      </c>
      <c r="S1046" s="45">
        <v>315524000000</v>
      </c>
      <c r="T1046" s="45">
        <v>550939929600</v>
      </c>
      <c r="U1046" s="1">
        <v>6.21789392203753</v>
      </c>
      <c r="V1046" s="8">
        <v>1</v>
      </c>
      <c r="W1046" s="1">
        <v>5.4999047272601302</v>
      </c>
      <c r="X1046" s="11">
        <f t="shared" si="429"/>
        <v>0</v>
      </c>
      <c r="Y1046" s="5">
        <f t="shared" si="430"/>
        <v>0</v>
      </c>
      <c r="Z1046" s="5"/>
      <c r="AA1046" s="5">
        <f t="shared" si="431"/>
        <v>1</v>
      </c>
      <c r="AB1046" s="5"/>
      <c r="AC1046" s="5"/>
      <c r="AD1046" s="5"/>
      <c r="AE1046" s="5">
        <f t="shared" si="432"/>
        <v>1</v>
      </c>
      <c r="AF1046" s="10"/>
      <c r="AG1046" s="12">
        <f t="shared" si="433"/>
        <v>1.5806566713711372E-2</v>
      </c>
      <c r="AH1046" s="12">
        <f t="shared" si="434"/>
        <v>1.4934905818021621E-2</v>
      </c>
      <c r="AI1046" s="12">
        <f t="shared" si="454"/>
        <v>2.2757050746787754E-2</v>
      </c>
      <c r="AJ1046" s="12">
        <f t="shared" si="435"/>
        <v>4.2266902603988576E-2</v>
      </c>
      <c r="AK1046" s="12">
        <f t="shared" si="436"/>
        <v>9.9042300564758268E-2</v>
      </c>
      <c r="AL1046" s="12">
        <f t="shared" si="437"/>
        <v>6.4852470269030515E-2</v>
      </c>
      <c r="AM1046" s="12">
        <f t="shared" si="438"/>
        <v>0.17896249539717823</v>
      </c>
      <c r="AN1046" s="6">
        <f t="shared" si="439"/>
        <v>31216.501915527599</v>
      </c>
      <c r="AO1046" s="6">
        <f t="shared" si="440"/>
        <v>37092.385712185802</v>
      </c>
      <c r="AP1046" s="6">
        <f t="shared" si="441"/>
        <v>65659.853439453029</v>
      </c>
      <c r="AQ1046" s="6">
        <f t="shared" si="442"/>
        <v>493.42572009648586</v>
      </c>
      <c r="AR1046" s="6">
        <f t="shared" si="443"/>
        <v>553.9712871772258</v>
      </c>
      <c r="AS1046" s="6">
        <f t="shared" si="444"/>
        <v>1494.224616748279</v>
      </c>
      <c r="AT1046" s="12">
        <f t="shared" si="445"/>
        <v>4.4708286886594895E-2</v>
      </c>
      <c r="AU1046" s="12">
        <f t="shared" si="446"/>
        <v>9.9856072482765956E-2</v>
      </c>
      <c r="AV1046" s="12">
        <f t="shared" si="447"/>
        <v>6.7346758514885918E-2</v>
      </c>
      <c r="AW1046" s="12">
        <f t="shared" si="448"/>
        <v>0.17983544320878231</v>
      </c>
      <c r="AX1046" s="12">
        <f t="shared" si="449"/>
        <v>4.2266902603988576E-2</v>
      </c>
      <c r="AY1046" s="6">
        <f t="shared" si="450"/>
        <v>528812000000</v>
      </c>
      <c r="AZ1046" s="13">
        <f t="shared" si="451"/>
        <v>0.11482530653616028</v>
      </c>
      <c r="BA1046" s="14">
        <f t="shared" si="452"/>
        <v>9.0733013224419903</v>
      </c>
      <c r="BB1046" s="6"/>
      <c r="BC1046" s="15"/>
      <c r="BD1046" s="13">
        <f>_xlfn.PERCENTRANK.EXC($AX1045:$AX$1474,AX1046)</f>
        <v>0.96199999999999997</v>
      </c>
      <c r="BE1046" s="13">
        <f>_xlfn.PERCENTRANK.EXC($AZ1045:$AZ$1474,AZ1046)</f>
        <v>0.72599999999999998</v>
      </c>
      <c r="BF1046" s="13">
        <f>1-_xlfn.PERCENTRANK.EXC($BA1045:$BA$1474,BA1046)</f>
        <v>0.63900000000000001</v>
      </c>
      <c r="BG1046" s="13">
        <v>0</v>
      </c>
      <c r="BH1046" s="16">
        <f t="shared" si="453"/>
        <v>0</v>
      </c>
    </row>
    <row r="1047" spans="1:60" collapsed="1">
      <c r="A1047" s="4" t="s">
        <v>2081</v>
      </c>
      <c r="B1047" s="4" t="s">
        <v>2082</v>
      </c>
      <c r="C1047" s="4" t="s">
        <v>20</v>
      </c>
      <c r="D1047" s="4" t="s">
        <v>2076</v>
      </c>
      <c r="E1047" s="45">
        <v>228617749096</v>
      </c>
      <c r="F1047" s="45">
        <v>395950000000</v>
      </c>
      <c r="G1047" s="45">
        <v>901221000000</v>
      </c>
      <c r="H1047" s="45">
        <v>628089000000</v>
      </c>
      <c r="I1047" s="43">
        <v>12334000000</v>
      </c>
      <c r="J1047" s="43">
        <v>16368000000</v>
      </c>
      <c r="K1047" s="43">
        <v>-25561000000</v>
      </c>
      <c r="L1047" s="45">
        <v>2491000000</v>
      </c>
      <c r="M1047" s="45">
        <v>93679000</v>
      </c>
      <c r="N1047" s="45">
        <v>123427320</v>
      </c>
      <c r="O1047" s="45">
        <v>120589220</v>
      </c>
      <c r="P1047" s="45">
        <v>76197000000</v>
      </c>
      <c r="Q1047" s="45">
        <v>21234000000</v>
      </c>
      <c r="R1047" s="45">
        <v>303253000000</v>
      </c>
      <c r="S1047" s="45">
        <v>63674000000</v>
      </c>
      <c r="T1047" s="45">
        <v>367631137928</v>
      </c>
      <c r="U1047" s="1">
        <v>8.8392378923833999</v>
      </c>
      <c r="V1047" s="8">
        <v>5</v>
      </c>
      <c r="W1047" s="1">
        <v>2.9894236940058998</v>
      </c>
      <c r="X1047" s="11">
        <f t="shared" si="429"/>
        <v>1</v>
      </c>
      <c r="Y1047" s="5">
        <f t="shared" si="430"/>
        <v>0</v>
      </c>
      <c r="Z1047" s="5"/>
      <c r="AA1047" s="5">
        <f t="shared" si="431"/>
        <v>0</v>
      </c>
      <c r="AB1047" s="5"/>
      <c r="AC1047" s="5"/>
      <c r="AD1047" s="17"/>
      <c r="AE1047" s="5">
        <f t="shared" si="432"/>
        <v>1</v>
      </c>
      <c r="AF1047" s="10"/>
      <c r="AG1047" s="12">
        <f t="shared" si="433"/>
        <v>3.115039777749716E-2</v>
      </c>
      <c r="AH1047" s="12">
        <f t="shared" si="434"/>
        <v>1.8162026850239842E-2</v>
      </c>
      <c r="AI1047" s="12">
        <f t="shared" si="454"/>
        <v>3.9659984492643558E-3</v>
      </c>
      <c r="AJ1047" s="12">
        <f t="shared" si="435"/>
        <v>2.7512486613405107E-2</v>
      </c>
      <c r="AK1047" s="12">
        <f t="shared" si="436"/>
        <v>-5.8403185138921732E-2</v>
      </c>
      <c r="AL1047" s="12">
        <f t="shared" si="437"/>
        <v>-8.9806946539373489E-2</v>
      </c>
      <c r="AM1047" s="12">
        <f t="shared" si="438"/>
        <v>-0.26931585258611324</v>
      </c>
      <c r="AN1047" s="6">
        <f t="shared" si="439"/>
        <v>4226.6676629767608</v>
      </c>
      <c r="AO1047" s="6">
        <f t="shared" si="440"/>
        <v>7301.6330582240626</v>
      </c>
      <c r="AP1047" s="6">
        <f t="shared" si="441"/>
        <v>5208.5003949772627</v>
      </c>
      <c r="AQ1047" s="6">
        <f t="shared" si="442"/>
        <v>131.6623789750104</v>
      </c>
      <c r="AR1047" s="6">
        <f t="shared" si="443"/>
        <v>132.61245565406426</v>
      </c>
      <c r="AS1047" s="6">
        <f t="shared" si="444"/>
        <v>20.656904489472609</v>
      </c>
      <c r="AT1047" s="12">
        <f t="shared" si="445"/>
        <v>1.2362740882053025E-2</v>
      </c>
      <c r="AU1047" s="12">
        <f t="shared" si="446"/>
        <v>-5.4745436038351691E-2</v>
      </c>
      <c r="AV1047" s="12">
        <f t="shared" si="447"/>
        <v>-0.1032269229445455</v>
      </c>
      <c r="AW1047" s="12">
        <f t="shared" si="448"/>
        <v>-0.26647741978682826</v>
      </c>
      <c r="AX1047" s="12">
        <f t="shared" si="449"/>
        <v>-0.26931585258611324</v>
      </c>
      <c r="AY1047" s="6">
        <f t="shared" si="450"/>
        <v>337010000000</v>
      </c>
      <c r="AZ1047" s="13">
        <f t="shared" si="451"/>
        <v>7.3914720631435265E-3</v>
      </c>
      <c r="BA1047" s="14">
        <f t="shared" si="452"/>
        <v>147.58375669530309</v>
      </c>
      <c r="BB1047" s="6"/>
      <c r="BC1047" s="15"/>
      <c r="BD1047" s="13">
        <f>_xlfn.PERCENTRANK.EXC($AX1046:$AX$1474,AX1047)</f>
        <v>4.5999999999999999E-2</v>
      </c>
      <c r="BE1047" s="13">
        <f>_xlfn.PERCENTRANK.EXC($AZ1046:$AZ$1474,AZ1047)</f>
        <v>3.2000000000000001E-2</v>
      </c>
      <c r="BF1047" s="13">
        <f>1-_xlfn.PERCENTRANK.EXC($BA1046:$BA$1474,BA1047)</f>
        <v>1.7000000000000015E-2</v>
      </c>
      <c r="BG1047" s="13">
        <v>0</v>
      </c>
      <c r="BH1047" s="16">
        <f t="shared" si="453"/>
        <v>0</v>
      </c>
    </row>
    <row r="1048" spans="1:60" collapsed="1">
      <c r="A1048" s="4" t="s">
        <v>2399</v>
      </c>
      <c r="B1048" s="4" t="s">
        <v>2400</v>
      </c>
      <c r="C1048" s="4" t="s">
        <v>20</v>
      </c>
      <c r="D1048" s="4" t="s">
        <v>2228</v>
      </c>
      <c r="E1048" s="45">
        <v>225371390265</v>
      </c>
      <c r="F1048" s="45">
        <v>237204000000</v>
      </c>
      <c r="G1048" s="45">
        <v>407994000000</v>
      </c>
      <c r="H1048" s="45">
        <v>372146000000</v>
      </c>
      <c r="I1048" s="43">
        <v>4084000000</v>
      </c>
      <c r="J1048" s="43">
        <v>35808000000</v>
      </c>
      <c r="K1048" s="43">
        <v>26380000000</v>
      </c>
      <c r="L1048" s="45">
        <v>22302000000</v>
      </c>
      <c r="M1048" s="45">
        <v>99978000</v>
      </c>
      <c r="N1048" s="45">
        <v>184666000</v>
      </c>
      <c r="O1048" s="45">
        <v>161531000</v>
      </c>
      <c r="P1048" s="45">
        <v>144934000000</v>
      </c>
      <c r="Q1048" s="45">
        <v>10746000000</v>
      </c>
      <c r="R1048" s="45">
        <v>31355000000</v>
      </c>
      <c r="S1048" s="45">
        <v>54474000000</v>
      </c>
      <c r="T1048" s="45">
        <v>210183220689</v>
      </c>
      <c r="U1048" s="1">
        <v>16.2728171337899</v>
      </c>
      <c r="V1048" s="8">
        <v>1</v>
      </c>
      <c r="W1048" s="1"/>
      <c r="X1048" s="11">
        <f t="shared" si="429"/>
        <v>1</v>
      </c>
      <c r="Y1048" s="5">
        <f t="shared" si="430"/>
        <v>0</v>
      </c>
      <c r="Z1048" s="5"/>
      <c r="AA1048" s="5">
        <f t="shared" si="431"/>
        <v>0</v>
      </c>
      <c r="AB1048" s="5"/>
      <c r="AC1048" s="5"/>
      <c r="AD1048" s="5"/>
      <c r="AE1048" s="5">
        <f t="shared" si="432"/>
        <v>1</v>
      </c>
      <c r="AF1048" s="10"/>
      <c r="AG1048" s="12">
        <f t="shared" si="433"/>
        <v>1.7217247601220891E-2</v>
      </c>
      <c r="AH1048" s="12">
        <f t="shared" si="434"/>
        <v>8.776599655877293E-2</v>
      </c>
      <c r="AI1048" s="12">
        <f t="shared" si="454"/>
        <v>5.9928092737796458E-2</v>
      </c>
      <c r="AJ1048" s="12">
        <f t="shared" si="435"/>
        <v>2.684613635360078E-2</v>
      </c>
      <c r="AK1048" s="12">
        <f t="shared" si="436"/>
        <v>-1.521083164866921E-2</v>
      </c>
      <c r="AL1048" s="12">
        <f t="shared" si="437"/>
        <v>0.10501486987416286</v>
      </c>
      <c r="AM1048" s="12">
        <f t="shared" si="438"/>
        <v>-7.5882294545291273E-2</v>
      </c>
      <c r="AN1048" s="6">
        <f t="shared" si="439"/>
        <v>2372.5619636319989</v>
      </c>
      <c r="AO1048" s="6">
        <f t="shared" si="440"/>
        <v>2209.3617666489772</v>
      </c>
      <c r="AP1048" s="6">
        <f t="shared" si="441"/>
        <v>2303.8673691118115</v>
      </c>
      <c r="AQ1048" s="6">
        <f t="shared" si="442"/>
        <v>40.848986777090957</v>
      </c>
      <c r="AR1048" s="6">
        <f t="shared" si="443"/>
        <v>193.90683720879861</v>
      </c>
      <c r="AS1048" s="6">
        <f t="shared" si="444"/>
        <v>138.06637735171577</v>
      </c>
      <c r="AT1048" s="12">
        <f t="shared" si="445"/>
        <v>-1.7268128058171017E-3</v>
      </c>
      <c r="AU1048" s="12">
        <f t="shared" si="446"/>
        <v>7.0053392656352909E-3</v>
      </c>
      <c r="AV1048" s="12">
        <f t="shared" si="447"/>
        <v>7.4266802973473212E-2</v>
      </c>
      <c r="AW1048" s="12">
        <f t="shared" si="448"/>
        <v>-5.5034830388382083E-2</v>
      </c>
      <c r="AX1048" s="12">
        <f t="shared" si="449"/>
        <v>-7.5882294545291273E-2</v>
      </c>
      <c r="AY1048" s="6">
        <f t="shared" si="450"/>
        <v>132561000000</v>
      </c>
      <c r="AZ1048" s="13">
        <f t="shared" si="451"/>
        <v>0.16823952746282844</v>
      </c>
      <c r="BA1048" s="14">
        <f t="shared" si="452"/>
        <v>9.4244112944578955</v>
      </c>
      <c r="BB1048" s="6"/>
      <c r="BC1048" s="15"/>
      <c r="BD1048" s="13">
        <f>_xlfn.PERCENTRANK.EXC($AX1047:$AX$1474,AX1048)</f>
        <v>0.41399999999999998</v>
      </c>
      <c r="BE1048" s="13">
        <f>_xlfn.PERCENTRANK.EXC($AZ1047:$AZ$1474,AZ1048)</f>
        <v>0.86399999999999999</v>
      </c>
      <c r="BF1048" s="13">
        <f>1-_xlfn.PERCENTRANK.EXC($BA1047:$BA$1474,BA1048)</f>
        <v>0.60399999999999998</v>
      </c>
      <c r="BG1048" s="13">
        <v>0</v>
      </c>
      <c r="BH1048" s="16">
        <f t="shared" si="453"/>
        <v>0</v>
      </c>
    </row>
    <row r="1049" spans="1:60" collapsed="1">
      <c r="A1049" s="4" t="s">
        <v>1565</v>
      </c>
      <c r="B1049" s="4" t="s">
        <v>1566</v>
      </c>
      <c r="C1049" s="4" t="s">
        <v>20</v>
      </c>
      <c r="D1049" s="4" t="s">
        <v>1564</v>
      </c>
      <c r="E1049" s="45">
        <v>207583222401.5</v>
      </c>
      <c r="F1049" s="45">
        <v>184910000000</v>
      </c>
      <c r="G1049" s="45">
        <v>292547000000</v>
      </c>
      <c r="H1049" s="45">
        <v>557410000000</v>
      </c>
      <c r="I1049" s="43">
        <v>5421000000</v>
      </c>
      <c r="J1049" s="43">
        <v>16903000000</v>
      </c>
      <c r="K1049" s="43">
        <v>16957000000</v>
      </c>
      <c r="L1049" s="45">
        <v>10996000000</v>
      </c>
      <c r="M1049" s="45">
        <v>86760000</v>
      </c>
      <c r="N1049" s="45">
        <v>85959000</v>
      </c>
      <c r="O1049" s="45">
        <v>85963000</v>
      </c>
      <c r="P1049" s="45">
        <v>92850000000</v>
      </c>
      <c r="Q1049" s="45">
        <v>105744000000</v>
      </c>
      <c r="R1049" s="45">
        <v>159855000000</v>
      </c>
      <c r="S1049" s="45">
        <v>40285000000</v>
      </c>
      <c r="T1049" s="45">
        <v>364516605114</v>
      </c>
      <c r="U1049" s="1">
        <v>12.7815893076964</v>
      </c>
      <c r="V1049" s="8">
        <v>3</v>
      </c>
      <c r="W1049" s="1">
        <v>4.1595288775365402</v>
      </c>
      <c r="X1049" s="11">
        <f t="shared" si="429"/>
        <v>1</v>
      </c>
      <c r="Y1049" s="5">
        <f t="shared" si="430"/>
        <v>0</v>
      </c>
      <c r="Z1049" s="5"/>
      <c r="AA1049" s="5">
        <f t="shared" si="431"/>
        <v>1</v>
      </c>
      <c r="AB1049" s="5"/>
      <c r="AC1049" s="5"/>
      <c r="AD1049" s="5"/>
      <c r="AE1049" s="5">
        <f t="shared" si="432"/>
        <v>2</v>
      </c>
      <c r="AF1049" s="10"/>
      <c r="AG1049" s="12">
        <f t="shared" si="433"/>
        <v>2.9316965010004869E-2</v>
      </c>
      <c r="AH1049" s="12">
        <f t="shared" si="434"/>
        <v>5.7778750081183536E-2</v>
      </c>
      <c r="AI1049" s="12">
        <f t="shared" si="454"/>
        <v>1.9726951436106276E-2</v>
      </c>
      <c r="AJ1049" s="12">
        <f t="shared" si="435"/>
        <v>6.7060588846790559E-2</v>
      </c>
      <c r="AK1049" s="12">
        <f t="shared" si="436"/>
        <v>0.11343068149519886</v>
      </c>
      <c r="AL1049" s="12">
        <f t="shared" si="437"/>
        <v>4.2480548375166904E-2</v>
      </c>
      <c r="AM1049" s="12">
        <f t="shared" si="438"/>
        <v>-6.9152600183059576E-2</v>
      </c>
      <c r="AN1049" s="6">
        <f t="shared" si="439"/>
        <v>2131.2816966343939</v>
      </c>
      <c r="AO1049" s="6">
        <f t="shared" si="440"/>
        <v>3403.3318209844228</v>
      </c>
      <c r="AP1049" s="6">
        <f t="shared" si="441"/>
        <v>6484.3013854797991</v>
      </c>
      <c r="AQ1049" s="6">
        <f t="shared" si="442"/>
        <v>62.482710926694338</v>
      </c>
      <c r="AR1049" s="6">
        <f t="shared" si="443"/>
        <v>196.64025872799823</v>
      </c>
      <c r="AS1049" s="6">
        <f t="shared" si="444"/>
        <v>127.91549852843664</v>
      </c>
      <c r="AT1049" s="12">
        <f t="shared" si="445"/>
        <v>6.7640016572441564E-2</v>
      </c>
      <c r="AU1049" s="12">
        <f t="shared" si="446"/>
        <v>0.11342204636714359</v>
      </c>
      <c r="AV1049" s="12">
        <f t="shared" si="447"/>
        <v>4.3046628820358146E-2</v>
      </c>
      <c r="AW1049" s="12">
        <f t="shared" si="448"/>
        <v>-6.915981930018178E-2</v>
      </c>
      <c r="AX1049" s="12">
        <f t="shared" si="449"/>
        <v>-6.915981930018178E-2</v>
      </c>
      <c r="AY1049" s="6">
        <f t="shared" si="450"/>
        <v>318164000000</v>
      </c>
      <c r="AZ1049" s="13">
        <f t="shared" si="451"/>
        <v>3.4560792547239788E-2</v>
      </c>
      <c r="BA1049" s="14">
        <f t="shared" si="452"/>
        <v>33.149927711349584</v>
      </c>
      <c r="BB1049" s="6"/>
      <c r="BC1049" s="15"/>
      <c r="BD1049" s="13">
        <f>_xlfn.PERCENTRANK.EXC($AX1048:$AX$1474,AX1049)</f>
        <v>0.46</v>
      </c>
      <c r="BE1049" s="13">
        <f>_xlfn.PERCENTRANK.EXC($AZ1048:$AZ$1474,AZ1049)</f>
        <v>0.23100000000000001</v>
      </c>
      <c r="BF1049" s="13">
        <f>1-_xlfn.PERCENTRANK.EXC($BA1048:$BA$1474,BA1049)</f>
        <v>0.15500000000000003</v>
      </c>
      <c r="BG1049" s="13">
        <v>0</v>
      </c>
      <c r="BH1049" s="16">
        <f t="shared" si="453"/>
        <v>0</v>
      </c>
    </row>
    <row r="1050" spans="1:60" collapsed="1">
      <c r="A1050" s="4" t="s">
        <v>393</v>
      </c>
      <c r="B1050" s="4" t="s">
        <v>394</v>
      </c>
      <c r="C1050" s="4" t="s">
        <v>20</v>
      </c>
      <c r="D1050" s="4" t="s">
        <v>288</v>
      </c>
      <c r="E1050" s="45">
        <v>205114000000</v>
      </c>
      <c r="F1050" s="45">
        <v>193640000000</v>
      </c>
      <c r="G1050" s="45">
        <v>443369000000</v>
      </c>
      <c r="H1050" s="45">
        <v>476821000000</v>
      </c>
      <c r="I1050" s="43">
        <v>4480000000</v>
      </c>
      <c r="J1050" s="43">
        <v>18539000000</v>
      </c>
      <c r="K1050" s="43">
        <v>28054000000</v>
      </c>
      <c r="L1050" s="45">
        <v>29171000000</v>
      </c>
      <c r="M1050" s="45">
        <v>154144480</v>
      </c>
      <c r="N1050" s="45">
        <v>137577000</v>
      </c>
      <c r="O1050" s="45">
        <v>145057000</v>
      </c>
      <c r="P1050" s="45">
        <v>18107000000</v>
      </c>
      <c r="Q1050" s="45">
        <v>121941000000</v>
      </c>
      <c r="R1050" s="45">
        <v>195687000000</v>
      </c>
      <c r="S1050" s="45">
        <v>47391000000</v>
      </c>
      <c r="T1050" s="45">
        <v>391478500000</v>
      </c>
      <c r="U1050" s="1">
        <v>7.4483584100157998</v>
      </c>
      <c r="V1050" s="8">
        <v>3</v>
      </c>
      <c r="W1050" s="1">
        <v>4.2469233822945602</v>
      </c>
      <c r="X1050" s="11">
        <f t="shared" si="429"/>
        <v>0</v>
      </c>
      <c r="Y1050" s="5">
        <f t="shared" si="430"/>
        <v>0</v>
      </c>
      <c r="Z1050" s="5"/>
      <c r="AA1050" s="5">
        <f t="shared" si="431"/>
        <v>1</v>
      </c>
      <c r="AB1050" s="5"/>
      <c r="AC1050" s="5"/>
      <c r="AD1050" s="5"/>
      <c r="AE1050" s="11">
        <f t="shared" si="432"/>
        <v>1</v>
      </c>
      <c r="AF1050" s="10"/>
      <c r="AG1050" s="12">
        <f t="shared" si="433"/>
        <v>2.3135715761206363E-2</v>
      </c>
      <c r="AH1050" s="12">
        <f t="shared" si="434"/>
        <v>4.1813929255315553E-2</v>
      </c>
      <c r="AI1050" s="12">
        <f t="shared" si="454"/>
        <v>6.1178094085621228E-2</v>
      </c>
      <c r="AJ1050" s="12">
        <f t="shared" si="435"/>
        <v>5.443835309021039E-2</v>
      </c>
      <c r="AK1050" s="12">
        <f t="shared" si="436"/>
        <v>1.21969126561845E-2</v>
      </c>
      <c r="AL1050" s="12">
        <f t="shared" si="437"/>
        <v>0.11651133250586154</v>
      </c>
      <c r="AM1050" s="12">
        <f t="shared" si="438"/>
        <v>7.8476870513320085E-2</v>
      </c>
      <c r="AN1050" s="6">
        <f t="shared" si="439"/>
        <v>1256.2240308572841</v>
      </c>
      <c r="AO1050" s="6">
        <f t="shared" si="440"/>
        <v>3222.6971078014494</v>
      </c>
      <c r="AP1050" s="6">
        <f t="shared" si="441"/>
        <v>3287.1285081037108</v>
      </c>
      <c r="AQ1050" s="6">
        <f t="shared" si="442"/>
        <v>29.063642110311058</v>
      </c>
      <c r="AR1050" s="6">
        <f t="shared" si="443"/>
        <v>134.75362887691983</v>
      </c>
      <c r="AS1050" s="6">
        <f t="shared" si="444"/>
        <v>201.10025714029655</v>
      </c>
      <c r="AT1050" s="12">
        <f t="shared" si="445"/>
        <v>5.8214005296856053E-2</v>
      </c>
      <c r="AU1050" s="12">
        <f t="shared" si="446"/>
        <v>3.304743615377248E-3</v>
      </c>
      <c r="AV1050" s="12">
        <f t="shared" si="447"/>
        <v>0.12050925088958309</v>
      </c>
      <c r="AW1050" s="12">
        <f t="shared" si="448"/>
        <v>6.9002430787911795E-2</v>
      </c>
      <c r="AX1050" s="12">
        <f t="shared" si="449"/>
        <v>3.304743615377248E-3</v>
      </c>
      <c r="AY1050" s="6">
        <f t="shared" si="450"/>
        <v>288344000000</v>
      </c>
      <c r="AZ1050" s="13">
        <f t="shared" si="451"/>
        <v>0.10116735565851899</v>
      </c>
      <c r="BA1050" s="14">
        <f t="shared" si="452"/>
        <v>13.420126152685887</v>
      </c>
      <c r="BB1050" s="6"/>
      <c r="BC1050" s="15"/>
      <c r="BD1050" s="13">
        <f>_xlfn.PERCENTRANK.EXC($AX1049:$AX$1474,AX1050)</f>
        <v>0.82899999999999996</v>
      </c>
      <c r="BE1050" s="13">
        <f>_xlfn.PERCENTRANK.EXC($AZ1049:$AZ$1474,AZ1050)</f>
        <v>0.67900000000000005</v>
      </c>
      <c r="BF1050" s="13">
        <f>1-_xlfn.PERCENTRANK.EXC($BA1049:$BA$1474,BA1050)</f>
        <v>0.47799999999999998</v>
      </c>
      <c r="BG1050" s="13">
        <v>0</v>
      </c>
      <c r="BH1050" s="16">
        <f t="shared" si="453"/>
        <v>0</v>
      </c>
    </row>
    <row r="1051" spans="1:60" collapsed="1">
      <c r="A1051" s="4" t="s">
        <v>1516</v>
      </c>
      <c r="B1051" s="4" t="s">
        <v>1517</v>
      </c>
      <c r="C1051" s="4" t="s">
        <v>20</v>
      </c>
      <c r="D1051" s="4" t="s">
        <v>1491</v>
      </c>
      <c r="E1051" s="45">
        <v>196416460350</v>
      </c>
      <c r="F1051" s="45">
        <v>355301000000</v>
      </c>
      <c r="G1051" s="45">
        <v>358273000000</v>
      </c>
      <c r="H1051" s="45">
        <v>494643000000</v>
      </c>
      <c r="I1051" s="43">
        <v>17366000000</v>
      </c>
      <c r="J1051" s="43">
        <v>17033000000</v>
      </c>
      <c r="K1051" s="43">
        <v>-15223000000</v>
      </c>
      <c r="L1051" s="45">
        <v>25774000000</v>
      </c>
      <c r="M1051" s="45">
        <v>79168000</v>
      </c>
      <c r="N1051" s="45">
        <v>78895800</v>
      </c>
      <c r="O1051" s="45">
        <v>78801000</v>
      </c>
      <c r="P1051" s="45">
        <v>63253000000</v>
      </c>
      <c r="Q1051" s="45">
        <v>70282000000</v>
      </c>
      <c r="R1051" s="45">
        <v>373207000000</v>
      </c>
      <c r="S1051" s="45">
        <v>43561000000</v>
      </c>
      <c r="T1051" s="45">
        <v>455377777932</v>
      </c>
      <c r="U1051" s="1">
        <v>8.88498812327542</v>
      </c>
      <c r="V1051" s="8">
        <v>3</v>
      </c>
      <c r="W1051" s="1">
        <v>5.8042735630602804</v>
      </c>
      <c r="X1051" s="11">
        <f t="shared" si="429"/>
        <v>0</v>
      </c>
      <c r="Y1051" s="5">
        <f t="shared" si="430"/>
        <v>0</v>
      </c>
      <c r="Z1051" s="5"/>
      <c r="AA1051" s="5">
        <f t="shared" si="431"/>
        <v>1</v>
      </c>
      <c r="AB1051" s="5"/>
      <c r="AC1051" s="5"/>
      <c r="AD1051" s="5"/>
      <c r="AE1051" s="5">
        <f t="shared" si="432"/>
        <v>1</v>
      </c>
      <c r="AF1051" s="10"/>
      <c r="AG1051" s="12">
        <f t="shared" si="433"/>
        <v>4.8876867782528054E-2</v>
      </c>
      <c r="AH1051" s="12">
        <f t="shared" si="434"/>
        <v>4.7541958227385259E-2</v>
      </c>
      <c r="AI1051" s="12">
        <f t="shared" si="454"/>
        <v>5.2106266539706417E-2</v>
      </c>
      <c r="AJ1051" s="12">
        <f t="shared" si="435"/>
        <v>1.96536373407874E-2</v>
      </c>
      <c r="AK1051" s="12">
        <f t="shared" si="436"/>
        <v>5.5227979016277517E-2</v>
      </c>
      <c r="AL1051" s="12">
        <f t="shared" si="437"/>
        <v>2.3498423582505312E-2</v>
      </c>
      <c r="AM1051" s="12">
        <f t="shared" si="438"/>
        <v>7.1474351704108319E-2</v>
      </c>
      <c r="AN1051" s="6">
        <f t="shared" si="439"/>
        <v>4487.9370452708163</v>
      </c>
      <c r="AO1051" s="6">
        <f t="shared" si="440"/>
        <v>4541.0909072472805</v>
      </c>
      <c r="AP1051" s="6">
        <f t="shared" si="441"/>
        <v>6277.115772642479</v>
      </c>
      <c r="AQ1051" s="6">
        <f t="shared" si="442"/>
        <v>219.3563055780113</v>
      </c>
      <c r="AR1051" s="6">
        <f t="shared" si="443"/>
        <v>215.89235421910922</v>
      </c>
      <c r="AS1051" s="6">
        <f t="shared" si="444"/>
        <v>327.0770675499042</v>
      </c>
      <c r="AT1051" s="12">
        <f t="shared" si="445"/>
        <v>1.9932370140113065E-2</v>
      </c>
      <c r="AU1051" s="12">
        <f t="shared" si="446"/>
        <v>5.5439451597264267E-2</v>
      </c>
      <c r="AV1051" s="12">
        <f t="shared" si="447"/>
        <v>2.3778207393657658E-2</v>
      </c>
      <c r="AW1051" s="12">
        <f t="shared" si="448"/>
        <v>7.1689080133529925E-2</v>
      </c>
      <c r="AX1051" s="12">
        <f t="shared" si="449"/>
        <v>1.96536373407874E-2</v>
      </c>
      <c r="AY1051" s="6">
        <f t="shared" si="450"/>
        <v>463181000000</v>
      </c>
      <c r="AZ1051" s="13">
        <f t="shared" si="451"/>
        <v>5.5645633132619859E-2</v>
      </c>
      <c r="BA1051" s="14">
        <f t="shared" si="452"/>
        <v>17.668106538837588</v>
      </c>
      <c r="BB1051" s="6"/>
      <c r="BC1051" s="15"/>
      <c r="BD1051" s="13">
        <f>_xlfn.PERCENTRANK.EXC($AX1050:$AX$1474,AX1051)</f>
        <v>0.89900000000000002</v>
      </c>
      <c r="BE1051" s="13">
        <f>_xlfn.PERCENTRANK.EXC($AZ1050:$AZ$1474,AZ1051)</f>
        <v>0.41499999999999998</v>
      </c>
      <c r="BF1051" s="13">
        <f>1-_xlfn.PERCENTRANK.EXC($BA1050:$BA$1474,BA1051)</f>
        <v>0.35499999999999998</v>
      </c>
      <c r="BG1051" s="13">
        <v>0</v>
      </c>
      <c r="BH1051" s="16">
        <f t="shared" si="453"/>
        <v>0</v>
      </c>
    </row>
    <row r="1052" spans="1:60" collapsed="1">
      <c r="A1052" s="4" t="s">
        <v>2988</v>
      </c>
      <c r="B1052" s="4" t="s">
        <v>2989</v>
      </c>
      <c r="C1052" s="4" t="s">
        <v>20</v>
      </c>
      <c r="D1052" s="4" t="s">
        <v>2985</v>
      </c>
      <c r="E1052" s="45">
        <v>175447744032</v>
      </c>
      <c r="F1052" s="45">
        <v>198189000000</v>
      </c>
      <c r="G1052" s="45">
        <v>455435000000</v>
      </c>
      <c r="H1052" s="45">
        <v>696288000000</v>
      </c>
      <c r="I1052" s="43">
        <v>4775000000</v>
      </c>
      <c r="J1052" s="43">
        <v>15564000000</v>
      </c>
      <c r="K1052" s="43">
        <v>21422000000</v>
      </c>
      <c r="L1052" s="45">
        <v>24827000000</v>
      </c>
      <c r="M1052" s="45">
        <v>111201000</v>
      </c>
      <c r="N1052" s="45">
        <v>145138000</v>
      </c>
      <c r="O1052" s="45">
        <v>149091000</v>
      </c>
      <c r="P1052" s="45">
        <v>101614000000</v>
      </c>
      <c r="Q1052" s="45">
        <v>24242000000</v>
      </c>
      <c r="R1052" s="45">
        <v>290612000000</v>
      </c>
      <c r="S1052" s="45">
        <v>67149000000</v>
      </c>
      <c r="T1052" s="45">
        <v>411182519488</v>
      </c>
      <c r="U1052" s="1">
        <v>9.8224043121051494</v>
      </c>
      <c r="V1052" s="8">
        <v>3</v>
      </c>
      <c r="W1052" s="1">
        <v>3.95171029930238</v>
      </c>
      <c r="X1052" s="11">
        <f t="shared" ref="X1052:X1115" si="455">IF(AX1052&lt;-5%,1,0)</f>
        <v>0</v>
      </c>
      <c r="Y1052" s="5">
        <f t="shared" si="430"/>
        <v>0</v>
      </c>
      <c r="Z1052" s="5"/>
      <c r="AA1052" s="5">
        <f t="shared" si="431"/>
        <v>1</v>
      </c>
      <c r="AB1052" s="5"/>
      <c r="AC1052" s="5"/>
      <c r="AD1052" s="5"/>
      <c r="AE1052" s="5">
        <f t="shared" si="432"/>
        <v>1</v>
      </c>
      <c r="AF1052" s="10"/>
      <c r="AG1052" s="12">
        <f t="shared" si="433"/>
        <v>2.4093163596365087E-2</v>
      </c>
      <c r="AH1052" s="12">
        <f t="shared" si="434"/>
        <v>3.4173921635359601E-2</v>
      </c>
      <c r="AI1052" s="12">
        <f t="shared" si="454"/>
        <v>3.565622271244083E-2</v>
      </c>
      <c r="AJ1052" s="12">
        <f t="shared" si="435"/>
        <v>7.6714473080733869E-2</v>
      </c>
      <c r="AK1052" s="12">
        <f t="shared" si="436"/>
        <v>7.331471766079467E-2</v>
      </c>
      <c r="AL1052" s="12">
        <f t="shared" si="437"/>
        <v>0.10183041617534028</v>
      </c>
      <c r="AM1052" s="12">
        <f t="shared" si="438"/>
        <v>8.0937300858066275E-2</v>
      </c>
      <c r="AN1052" s="6">
        <f t="shared" si="439"/>
        <v>1782.2591523457522</v>
      </c>
      <c r="AO1052" s="6">
        <f t="shared" si="440"/>
        <v>3137.9445768854471</v>
      </c>
      <c r="AP1052" s="6">
        <f t="shared" si="441"/>
        <v>4670.2215425478398</v>
      </c>
      <c r="AQ1052" s="6">
        <f t="shared" si="442"/>
        <v>42.940261328585173</v>
      </c>
      <c r="AR1052" s="6">
        <f t="shared" si="443"/>
        <v>107.2358720665849</v>
      </c>
      <c r="AS1052" s="6">
        <f t="shared" si="444"/>
        <v>166.52245943752473</v>
      </c>
      <c r="AT1052" s="12">
        <f t="shared" si="445"/>
        <v>5.8302450452700993E-2</v>
      </c>
      <c r="AU1052" s="12">
        <f t="shared" si="446"/>
        <v>6.8518475090870723E-2</v>
      </c>
      <c r="AV1052" s="12">
        <f t="shared" si="447"/>
        <v>8.2988906135236906E-2</v>
      </c>
      <c r="AW1052" s="12">
        <f t="shared" si="448"/>
        <v>7.6106995811012323E-2</v>
      </c>
      <c r="AX1052" s="12">
        <f t="shared" si="449"/>
        <v>5.8302450452700993E-2</v>
      </c>
      <c r="AY1052" s="6">
        <f t="shared" si="450"/>
        <v>349319000000</v>
      </c>
      <c r="AZ1052" s="13">
        <f t="shared" si="451"/>
        <v>7.1072572634182513E-2</v>
      </c>
      <c r="BA1052" s="14">
        <f t="shared" si="452"/>
        <v>16.561909191122567</v>
      </c>
      <c r="BB1052" s="6"/>
      <c r="BC1052" s="15"/>
      <c r="BD1052" s="13">
        <f>_xlfn.PERCENTRANK.EXC($AX1051:$AX$1474,AX1052)</f>
        <v>0.97599999999999998</v>
      </c>
      <c r="BE1052" s="13">
        <f>_xlfn.PERCENTRANK.EXC($AZ1051:$AZ$1474,AZ1052)</f>
        <v>0.52</v>
      </c>
      <c r="BF1052" s="13">
        <f>1-_xlfn.PERCENTRANK.EXC($BA1051:$BA$1474,BA1052)</f>
        <v>0.38600000000000001</v>
      </c>
      <c r="BG1052" s="13">
        <v>0</v>
      </c>
      <c r="BH1052" s="16">
        <f t="shared" si="453"/>
        <v>0</v>
      </c>
    </row>
    <row r="1053" spans="1:60" collapsed="1">
      <c r="A1053" s="4" t="s">
        <v>2351</v>
      </c>
      <c r="B1053" s="4" t="s">
        <v>2352</v>
      </c>
      <c r="C1053" s="4" t="s">
        <v>20</v>
      </c>
      <c r="D1053" s="4" t="s">
        <v>2228</v>
      </c>
      <c r="E1053" s="45">
        <v>174284429200</v>
      </c>
      <c r="F1053" s="45">
        <v>326997000000</v>
      </c>
      <c r="G1053" s="45">
        <v>344706000000</v>
      </c>
      <c r="H1053" s="45">
        <v>403502000000</v>
      </c>
      <c r="I1053" s="43">
        <v>3207000000</v>
      </c>
      <c r="J1053" s="43">
        <v>22590000000</v>
      </c>
      <c r="K1053" s="43">
        <v>26206000000</v>
      </c>
      <c r="L1053" s="45">
        <v>11195000000</v>
      </c>
      <c r="M1053" s="45">
        <v>14103400</v>
      </c>
      <c r="N1053" s="45">
        <v>37354900</v>
      </c>
      <c r="O1053" s="45">
        <v>44385000</v>
      </c>
      <c r="P1053" s="45">
        <v>244566000000</v>
      </c>
      <c r="Q1053" s="45">
        <v>10437000000</v>
      </c>
      <c r="R1053" s="45">
        <v>29309000000</v>
      </c>
      <c r="S1053" s="45">
        <v>110448000000</v>
      </c>
      <c r="T1053" s="45">
        <v>161313106400</v>
      </c>
      <c r="U1053" s="1">
        <v>19.813176828680799</v>
      </c>
      <c r="V1053" s="8">
        <v>3</v>
      </c>
      <c r="W1053" s="1"/>
      <c r="X1053" s="11">
        <f t="shared" si="455"/>
        <v>1</v>
      </c>
      <c r="Y1053" s="5">
        <f t="shared" si="430"/>
        <v>0</v>
      </c>
      <c r="Z1053" s="5"/>
      <c r="AA1053" s="5">
        <f t="shared" si="431"/>
        <v>0</v>
      </c>
      <c r="AB1053" s="5"/>
      <c r="AC1053" s="5"/>
      <c r="AD1053" s="5"/>
      <c r="AE1053" s="5">
        <f t="shared" si="432"/>
        <v>1</v>
      </c>
      <c r="AF1053" s="10"/>
      <c r="AG1053" s="12">
        <f t="shared" si="433"/>
        <v>9.8074294259580357E-3</v>
      </c>
      <c r="AH1053" s="12">
        <f t="shared" si="434"/>
        <v>6.5534107326243235E-2</v>
      </c>
      <c r="AI1053" s="12">
        <f t="shared" si="454"/>
        <v>2.7744596061481726E-2</v>
      </c>
      <c r="AJ1053" s="12">
        <f t="shared" si="435"/>
        <v>1.2443278230414245E-2</v>
      </c>
      <c r="AK1053" s="12">
        <f t="shared" si="436"/>
        <v>2.659578028077636E-2</v>
      </c>
      <c r="AL1053" s="12">
        <f t="shared" si="437"/>
        <v>7.6308506820226052E-2</v>
      </c>
      <c r="AM1053" s="12">
        <f t="shared" si="438"/>
        <v>-0.11042074930946499</v>
      </c>
      <c r="AN1053" s="6">
        <f t="shared" si="439"/>
        <v>23185.685721173617</v>
      </c>
      <c r="AO1053" s="6">
        <f t="shared" si="440"/>
        <v>9227.8656883032745</v>
      </c>
      <c r="AP1053" s="6">
        <f t="shared" si="441"/>
        <v>9090.9541511772004</v>
      </c>
      <c r="AQ1053" s="6">
        <f t="shared" si="442"/>
        <v>227.3919764028532</v>
      </c>
      <c r="AR1053" s="6">
        <f t="shared" si="443"/>
        <v>604.73994040942421</v>
      </c>
      <c r="AS1053" s="6">
        <f t="shared" si="444"/>
        <v>252.22485073786191</v>
      </c>
      <c r="AT1053" s="12">
        <f t="shared" si="445"/>
        <v>-5.3584734793576949E-2</v>
      </c>
      <c r="AU1053" s="12">
        <f t="shared" si="446"/>
        <v>-2.4882185060862705E-3</v>
      </c>
      <c r="AV1053" s="12">
        <f t="shared" si="447"/>
        <v>6.1154267393637163E-3</v>
      </c>
      <c r="AW1053" s="12">
        <f t="shared" si="448"/>
        <v>-0.13562299769667874</v>
      </c>
      <c r="AX1053" s="12">
        <f t="shared" si="449"/>
        <v>-0.13562299769667874</v>
      </c>
      <c r="AY1053" s="6">
        <f t="shared" si="450"/>
        <v>173864000000</v>
      </c>
      <c r="AZ1053" s="13">
        <f t="shared" si="451"/>
        <v>6.4389407813003272E-2</v>
      </c>
      <c r="BA1053" s="14">
        <f t="shared" si="452"/>
        <v>14.40938869138008</v>
      </c>
      <c r="BB1053" s="6"/>
      <c r="BC1053" s="15"/>
      <c r="BD1053" s="13">
        <f>_xlfn.PERCENTRANK.EXC($AX1052:$AX$1474,AX1053)</f>
        <v>0.224</v>
      </c>
      <c r="BE1053" s="13">
        <f>_xlfn.PERCENTRANK.EXC($AZ1052:$AZ$1474,AZ1053)</f>
        <v>0.47799999999999998</v>
      </c>
      <c r="BF1053" s="13">
        <f>1-_xlfn.PERCENTRANK.EXC($BA1052:$BA$1474,BA1053)</f>
        <v>0.43899999999999995</v>
      </c>
      <c r="BG1053" s="13">
        <v>0</v>
      </c>
      <c r="BH1053" s="16">
        <f t="shared" si="453"/>
        <v>0</v>
      </c>
    </row>
    <row r="1054" spans="1:60" collapsed="1">
      <c r="A1054" s="4" t="s">
        <v>2079</v>
      </c>
      <c r="B1054" s="4" t="s">
        <v>2080</v>
      </c>
      <c r="C1054" s="4" t="s">
        <v>20</v>
      </c>
      <c r="D1054" s="4" t="s">
        <v>2076</v>
      </c>
      <c r="E1054" s="45">
        <v>168676204668</v>
      </c>
      <c r="F1054" s="45">
        <v>310533000000</v>
      </c>
      <c r="G1054" s="45">
        <v>317380000000</v>
      </c>
      <c r="H1054" s="45">
        <v>784967000000</v>
      </c>
      <c r="I1054" s="43">
        <v>4756000000</v>
      </c>
      <c r="J1054" s="43">
        <v>6747000000</v>
      </c>
      <c r="K1054" s="43">
        <v>5030000000</v>
      </c>
      <c r="L1054" s="45">
        <v>6172000000</v>
      </c>
      <c r="M1054" s="45">
        <v>34856760</v>
      </c>
      <c r="N1054" s="45">
        <v>35278000</v>
      </c>
      <c r="O1054" s="45">
        <v>86683000</v>
      </c>
      <c r="P1054" s="45">
        <v>9641000000</v>
      </c>
      <c r="Q1054" s="45">
        <v>32071000000</v>
      </c>
      <c r="R1054" s="45">
        <v>251213000000</v>
      </c>
      <c r="S1054" s="45">
        <v>56031000000</v>
      </c>
      <c r="T1054" s="45">
        <v>218389345070</v>
      </c>
      <c r="U1054" s="1">
        <v>20.5185278633212</v>
      </c>
      <c r="V1054" s="8">
        <v>4</v>
      </c>
      <c r="W1054" s="1">
        <v>1.53250253678336</v>
      </c>
      <c r="X1054" s="11">
        <f t="shared" si="455"/>
        <v>1</v>
      </c>
      <c r="Y1054" s="5">
        <f t="shared" si="430"/>
        <v>0</v>
      </c>
      <c r="Z1054" s="5"/>
      <c r="AA1054" s="5">
        <f t="shared" si="431"/>
        <v>0</v>
      </c>
      <c r="AB1054" s="5"/>
      <c r="AC1054" s="5"/>
      <c r="AD1054" s="5"/>
      <c r="AE1054" s="5">
        <f t="shared" si="432"/>
        <v>1</v>
      </c>
      <c r="AF1054" s="10"/>
      <c r="AG1054" s="12">
        <f t="shared" si="433"/>
        <v>1.5315602528555742E-2</v>
      </c>
      <c r="AH1054" s="12">
        <f t="shared" si="434"/>
        <v>2.1258428382380741E-2</v>
      </c>
      <c r="AI1054" s="12">
        <f t="shared" si="454"/>
        <v>7.8627509181914655E-3</v>
      </c>
      <c r="AJ1054" s="12">
        <f t="shared" si="435"/>
        <v>5.6065371711446099E-2</v>
      </c>
      <c r="AK1054" s="12">
        <f t="shared" si="436"/>
        <v>0.16290786368166255</v>
      </c>
      <c r="AL1054" s="12">
        <f t="shared" si="437"/>
        <v>1.5448462951752839E-2</v>
      </c>
      <c r="AM1054" s="12">
        <f t="shared" si="438"/>
        <v>-1.4736181722952879E-2</v>
      </c>
      <c r="AN1054" s="6">
        <f t="shared" si="439"/>
        <v>8908.8314576569937</v>
      </c>
      <c r="AO1054" s="6">
        <f t="shared" si="440"/>
        <v>8996.5417540676917</v>
      </c>
      <c r="AP1054" s="6">
        <f t="shared" si="441"/>
        <v>9055.6049052293984</v>
      </c>
      <c r="AQ1054" s="6">
        <f t="shared" si="442"/>
        <v>136.4441215993684</v>
      </c>
      <c r="AR1054" s="6">
        <f t="shared" si="443"/>
        <v>191.25233856794603</v>
      </c>
      <c r="AS1054" s="6">
        <f t="shared" si="444"/>
        <v>71.201965783371591</v>
      </c>
      <c r="AT1054" s="12">
        <f t="shared" si="445"/>
        <v>9.6168619477010608E-4</v>
      </c>
      <c r="AU1054" s="12">
        <f t="shared" si="446"/>
        <v>1.0912013620505423E-3</v>
      </c>
      <c r="AV1054" s="12">
        <f t="shared" si="447"/>
        <v>-3.7535901709504382E-2</v>
      </c>
      <c r="AW1054" s="12">
        <f t="shared" si="448"/>
        <v>-0.1518339755869661</v>
      </c>
      <c r="AX1054" s="12">
        <f t="shared" si="449"/>
        <v>-0.1518339755869661</v>
      </c>
      <c r="AY1054" s="6">
        <f t="shared" si="450"/>
        <v>236894000000</v>
      </c>
      <c r="AZ1054" s="13">
        <f t="shared" si="451"/>
        <v>2.605384686821954E-2</v>
      </c>
      <c r="BA1054" s="14">
        <f t="shared" si="452"/>
        <v>35.383886109850941</v>
      </c>
      <c r="BB1054" s="6"/>
      <c r="BC1054" s="15"/>
      <c r="BD1054" s="13">
        <f>_xlfn.PERCENTRANK.EXC($AX1053:$AX$1474,AX1054)</f>
        <v>0.182</v>
      </c>
      <c r="BE1054" s="13">
        <f>_xlfn.PERCENTRANK.EXC($AZ1053:$AZ$1474,AZ1054)</f>
        <v>0.14099999999999999</v>
      </c>
      <c r="BF1054" s="13">
        <f>1-_xlfn.PERCENTRANK.EXC($BA1053:$BA$1474,BA1054)</f>
        <v>0.13100000000000001</v>
      </c>
      <c r="BG1054" s="13">
        <v>0</v>
      </c>
      <c r="BH1054" s="16">
        <f t="shared" si="453"/>
        <v>0</v>
      </c>
    </row>
    <row r="1055" spans="1:60" collapsed="1">
      <c r="A1055" s="4" t="s">
        <v>2594</v>
      </c>
      <c r="B1055" s="4" t="s">
        <v>2595</v>
      </c>
      <c r="C1055" s="4" t="s">
        <v>20</v>
      </c>
      <c r="D1055" s="4" t="s">
        <v>2543</v>
      </c>
      <c r="E1055" s="45">
        <v>164164400712</v>
      </c>
      <c r="F1055" s="45">
        <v>97115000000</v>
      </c>
      <c r="G1055" s="45">
        <v>109569000000</v>
      </c>
      <c r="H1055" s="45">
        <v>119177000000</v>
      </c>
      <c r="I1055" s="43">
        <v>12067000000</v>
      </c>
      <c r="J1055" s="43">
        <v>17612000000</v>
      </c>
      <c r="K1055" s="43">
        <v>12371000000</v>
      </c>
      <c r="L1055" s="45">
        <v>12412000000</v>
      </c>
      <c r="M1055" s="45">
        <v>129499680</v>
      </c>
      <c r="N1055" s="45">
        <v>123339470</v>
      </c>
      <c r="O1055" s="45">
        <v>115834700</v>
      </c>
      <c r="P1055" s="45">
        <v>37247000000</v>
      </c>
      <c r="Q1055" s="45">
        <v>11548000000</v>
      </c>
      <c r="R1055" s="45">
        <v>62671000000</v>
      </c>
      <c r="S1055" s="45">
        <v>17454000000</v>
      </c>
      <c r="T1055" s="45">
        <v>114370982616</v>
      </c>
      <c r="U1055" s="1">
        <v>12.246631680071101</v>
      </c>
      <c r="V1055" s="8">
        <v>1</v>
      </c>
      <c r="W1055" s="1"/>
      <c r="X1055" s="11">
        <f t="shared" si="455"/>
        <v>1</v>
      </c>
      <c r="Y1055" s="5">
        <f t="shared" si="430"/>
        <v>0</v>
      </c>
      <c r="Z1055" s="5"/>
      <c r="AA1055" s="5">
        <f t="shared" si="431"/>
        <v>0</v>
      </c>
      <c r="AB1055" s="5"/>
      <c r="AC1055" s="5"/>
      <c r="AD1055" s="5"/>
      <c r="AE1055" s="11">
        <f t="shared" si="432"/>
        <v>1</v>
      </c>
      <c r="AF1055" s="10"/>
      <c r="AG1055" s="12">
        <f t="shared" si="433"/>
        <v>0.12425474952376049</v>
      </c>
      <c r="AH1055" s="12">
        <f t="shared" si="434"/>
        <v>0.16073889512544606</v>
      </c>
      <c r="AI1055" s="12">
        <f t="shared" si="454"/>
        <v>0.104147612374871</v>
      </c>
      <c r="AJ1055" s="12">
        <f t="shared" si="435"/>
        <v>1.2114793205386887E-2</v>
      </c>
      <c r="AK1055" s="12">
        <f t="shared" si="436"/>
        <v>1.4107804778312305E-2</v>
      </c>
      <c r="AL1055" s="12">
        <f t="shared" si="437"/>
        <v>1.6595692395027228E-3</v>
      </c>
      <c r="AM1055" s="12">
        <f t="shared" si="438"/>
        <v>-5.6651459889640932E-2</v>
      </c>
      <c r="AN1055" s="6">
        <f t="shared" si="439"/>
        <v>749.92463301839814</v>
      </c>
      <c r="AO1055" s="6">
        <f t="shared" si="440"/>
        <v>888.35309572839901</v>
      </c>
      <c r="AP1055" s="6">
        <f t="shared" si="441"/>
        <v>1028.8540480529582</v>
      </c>
      <c r="AQ1055" s="6">
        <f t="shared" si="442"/>
        <v>93.181697437399066</v>
      </c>
      <c r="AR1055" s="6">
        <f t="shared" si="443"/>
        <v>142.79289508865247</v>
      </c>
      <c r="AS1055" s="6">
        <f t="shared" si="444"/>
        <v>107.15269258693638</v>
      </c>
      <c r="AT1055" s="12">
        <f t="shared" si="445"/>
        <v>1.877574594970266E-2</v>
      </c>
      <c r="AU1055" s="12">
        <f t="shared" si="446"/>
        <v>2.4773827499342316E-2</v>
      </c>
      <c r="AV1055" s="12">
        <f t="shared" si="447"/>
        <v>8.2517138276334556E-3</v>
      </c>
      <c r="AW1055" s="12">
        <f t="shared" si="448"/>
        <v>-4.6729657774266187E-2</v>
      </c>
      <c r="AX1055" s="12">
        <f t="shared" si="449"/>
        <v>-5.6651459889640932E-2</v>
      </c>
      <c r="AY1055" s="6">
        <f t="shared" si="450"/>
        <v>94012000000</v>
      </c>
      <c r="AZ1055" s="13">
        <f t="shared" si="451"/>
        <v>0.1320256988469557</v>
      </c>
      <c r="BA1055" s="14">
        <f t="shared" si="452"/>
        <v>9.2145490344827579</v>
      </c>
      <c r="BB1055" s="6"/>
      <c r="BC1055" s="15"/>
      <c r="BD1055" s="13">
        <f>_xlfn.PERCENTRANK.EXC($AX1054:$AX$1474,AX1055)</f>
        <v>0.55200000000000005</v>
      </c>
      <c r="BE1055" s="13">
        <f>_xlfn.PERCENTRANK.EXC($AZ1054:$AZ$1474,AZ1055)</f>
        <v>0.78600000000000003</v>
      </c>
      <c r="BF1055" s="13">
        <f>1-_xlfn.PERCENTRANK.EXC($BA1054:$BA$1474,BA1055)</f>
        <v>0.61</v>
      </c>
      <c r="BG1055" s="13">
        <v>0</v>
      </c>
      <c r="BH1055" s="16">
        <f t="shared" si="453"/>
        <v>0</v>
      </c>
    </row>
    <row r="1056" spans="1:60" collapsed="1">
      <c r="A1056" s="4" t="s">
        <v>2642</v>
      </c>
      <c r="B1056" s="4" t="s">
        <v>2643</v>
      </c>
      <c r="C1056" s="4" t="s">
        <v>20</v>
      </c>
      <c r="D1056" s="4" t="s">
        <v>2543</v>
      </c>
      <c r="E1056" s="45">
        <v>162775442366</v>
      </c>
      <c r="F1056" s="45">
        <v>292764000000</v>
      </c>
      <c r="G1056" s="45">
        <v>299106000000</v>
      </c>
      <c r="H1056" s="45">
        <v>351790000000</v>
      </c>
      <c r="I1056" s="43">
        <v>31692000000</v>
      </c>
      <c r="J1056" s="43">
        <v>42021000000</v>
      </c>
      <c r="K1056" s="43">
        <v>29517000000</v>
      </c>
      <c r="L1056" s="45">
        <v>14371000000</v>
      </c>
      <c r="M1056" s="45">
        <v>54908400</v>
      </c>
      <c r="N1056" s="45">
        <v>69566150</v>
      </c>
      <c r="O1056" s="45">
        <v>71951000</v>
      </c>
      <c r="P1056" s="45">
        <v>92000000000</v>
      </c>
      <c r="Q1056" s="45">
        <v>81323000000</v>
      </c>
      <c r="R1056" s="45">
        <v>155336000000</v>
      </c>
      <c r="S1056" s="45">
        <v>49822000000</v>
      </c>
      <c r="T1056" s="45">
        <v>240740486529.5</v>
      </c>
      <c r="U1056" s="1">
        <v>12.381476893921899</v>
      </c>
      <c r="V1056" s="8">
        <v>2</v>
      </c>
      <c r="W1056" s="1">
        <v>2.0762667326181701</v>
      </c>
      <c r="X1056" s="11">
        <f t="shared" si="455"/>
        <v>1</v>
      </c>
      <c r="Y1056" s="5">
        <f t="shared" si="430"/>
        <v>0</v>
      </c>
      <c r="Z1056" s="5"/>
      <c r="AA1056" s="5">
        <f t="shared" si="431"/>
        <v>0</v>
      </c>
      <c r="AB1056" s="5"/>
      <c r="AC1056" s="5"/>
      <c r="AD1056" s="5"/>
      <c r="AE1056" s="17">
        <f t="shared" si="432"/>
        <v>1</v>
      </c>
      <c r="AF1056" s="10"/>
      <c r="AG1056" s="12">
        <f t="shared" si="433"/>
        <v>0.10825101446899209</v>
      </c>
      <c r="AH1056" s="12">
        <f t="shared" si="434"/>
        <v>0.14048865619546247</v>
      </c>
      <c r="AI1056" s="12">
        <f t="shared" si="454"/>
        <v>4.0851075925978565E-2</v>
      </c>
      <c r="AJ1056" s="12">
        <f t="shared" si="435"/>
        <v>1.0862549163434654E-2</v>
      </c>
      <c r="AK1056" s="12">
        <f t="shared" si="436"/>
        <v>2.7408278606185554E-2</v>
      </c>
      <c r="AL1056" s="12">
        <f t="shared" si="437"/>
        <v>-4.5455204102906044E-2</v>
      </c>
      <c r="AM1056" s="12">
        <f t="shared" si="438"/>
        <v>-0.16374877363773932</v>
      </c>
      <c r="AN1056" s="6">
        <f t="shared" si="439"/>
        <v>5331.8617916384383</v>
      </c>
      <c r="AO1056" s="6">
        <f t="shared" si="440"/>
        <v>4299.5911086066999</v>
      </c>
      <c r="AP1056" s="6">
        <f t="shared" si="441"/>
        <v>4889.2996622701557</v>
      </c>
      <c r="AQ1056" s="6">
        <f t="shared" si="442"/>
        <v>577.17944795331869</v>
      </c>
      <c r="AR1056" s="6">
        <f t="shared" si="443"/>
        <v>604.04377703811394</v>
      </c>
      <c r="AS1056" s="6">
        <f t="shared" si="444"/>
        <v>199.73315172825949</v>
      </c>
      <c r="AT1056" s="12">
        <f t="shared" si="445"/>
        <v>-5.0841731790932654E-3</v>
      </c>
      <c r="AU1056" s="12">
        <f t="shared" si="446"/>
        <v>2.1652612615114641E-2</v>
      </c>
      <c r="AV1056" s="12">
        <f t="shared" si="447"/>
        <v>-6.0513493517498795E-2</v>
      </c>
      <c r="AW1056" s="12">
        <f t="shared" si="448"/>
        <v>-0.16843355459949538</v>
      </c>
      <c r="AX1056" s="12">
        <f t="shared" si="449"/>
        <v>-0.16843355459949538</v>
      </c>
      <c r="AY1056" s="6">
        <f t="shared" si="450"/>
        <v>278837000000</v>
      </c>
      <c r="AZ1056" s="13">
        <f t="shared" si="451"/>
        <v>5.1539071213648119E-2</v>
      </c>
      <c r="BA1056" s="14">
        <f t="shared" si="452"/>
        <v>16.751825657887412</v>
      </c>
      <c r="BB1056" s="6"/>
      <c r="BC1056" s="15"/>
      <c r="BD1056" s="13">
        <f>_xlfn.PERCENTRANK.EXC($AX1055:$AX$1474,AX1056)</f>
        <v>0.152</v>
      </c>
      <c r="BE1056" s="13">
        <f>_xlfn.PERCENTRANK.EXC($AZ1055:$AZ$1474,AZ1056)</f>
        <v>0.38900000000000001</v>
      </c>
      <c r="BF1056" s="13">
        <f>1-_xlfn.PERCENTRANK.EXC($BA1055:$BA$1474,BA1056)</f>
        <v>0.38100000000000001</v>
      </c>
      <c r="BG1056" s="13">
        <v>0</v>
      </c>
      <c r="BH1056" s="16">
        <f t="shared" si="453"/>
        <v>0</v>
      </c>
    </row>
    <row r="1057" spans="1:60" collapsed="1">
      <c r="A1057" s="4" t="s">
        <v>2658</v>
      </c>
      <c r="B1057" s="4" t="s">
        <v>2659</v>
      </c>
      <c r="C1057" s="4" t="s">
        <v>20</v>
      </c>
      <c r="D1057" s="4" t="s">
        <v>2543</v>
      </c>
      <c r="E1057" s="45">
        <v>161803446144</v>
      </c>
      <c r="F1057" s="45">
        <v>236203000000</v>
      </c>
      <c r="G1057" s="45">
        <v>283208000000</v>
      </c>
      <c r="H1057" s="45">
        <v>315927000000</v>
      </c>
      <c r="I1057" s="43">
        <v>9039000000</v>
      </c>
      <c r="J1057" s="43">
        <v>18070000000</v>
      </c>
      <c r="K1057" s="43">
        <v>10685000000</v>
      </c>
      <c r="L1057" s="45">
        <v>5757000000</v>
      </c>
      <c r="M1057" s="45">
        <v>55693800</v>
      </c>
      <c r="N1057" s="45">
        <v>59662200</v>
      </c>
      <c r="O1057" s="45">
        <v>54277000</v>
      </c>
      <c r="P1057" s="45">
        <v>99236000000</v>
      </c>
      <c r="Q1057" s="45">
        <v>67582000000</v>
      </c>
      <c r="R1057" s="45">
        <v>122366000000</v>
      </c>
      <c r="S1057" s="45">
        <v>70738000000</v>
      </c>
      <c r="T1057" s="45">
        <v>202019299968</v>
      </c>
      <c r="U1057" s="1">
        <v>18.521760395772301</v>
      </c>
      <c r="V1057" s="8">
        <v>3</v>
      </c>
      <c r="W1057" s="1">
        <v>1.40264918874324</v>
      </c>
      <c r="X1057" s="11">
        <f t="shared" si="455"/>
        <v>1</v>
      </c>
      <c r="Y1057" s="5">
        <f t="shared" si="430"/>
        <v>0</v>
      </c>
      <c r="Z1057" s="5"/>
      <c r="AA1057" s="5">
        <f t="shared" si="431"/>
        <v>0</v>
      </c>
      <c r="AB1057" s="5"/>
      <c r="AC1057" s="5"/>
      <c r="AD1057" s="5"/>
      <c r="AE1057" s="11">
        <f t="shared" si="432"/>
        <v>1</v>
      </c>
      <c r="AF1057" s="10"/>
      <c r="AG1057" s="12">
        <f t="shared" si="433"/>
        <v>3.826793055126311E-2</v>
      </c>
      <c r="AH1057" s="12">
        <f t="shared" si="434"/>
        <v>6.3804694782633259E-2</v>
      </c>
      <c r="AI1057" s="12">
        <f t="shared" si="454"/>
        <v>1.8222564073346059E-2</v>
      </c>
      <c r="AJ1057" s="12">
        <f t="shared" si="435"/>
        <v>1.7254196773074604E-2</v>
      </c>
      <c r="AK1057" s="12">
        <f t="shared" si="436"/>
        <v>1.8388620235664455E-2</v>
      </c>
      <c r="AL1057" s="12">
        <f t="shared" si="437"/>
        <v>-2.6188162194853648E-2</v>
      </c>
      <c r="AM1057" s="12">
        <f t="shared" si="438"/>
        <v>-0.17356948211669054</v>
      </c>
      <c r="AN1057" s="6">
        <f t="shared" si="439"/>
        <v>4241.1004456510418</v>
      </c>
      <c r="AO1057" s="6">
        <f t="shared" si="440"/>
        <v>4746.8581446879261</v>
      </c>
      <c r="AP1057" s="6">
        <f t="shared" si="441"/>
        <v>5820.6422609945284</v>
      </c>
      <c r="AQ1057" s="6">
        <f t="shared" si="442"/>
        <v>162.29813731510509</v>
      </c>
      <c r="AR1057" s="6">
        <f t="shared" si="443"/>
        <v>302.87183509826991</v>
      </c>
      <c r="AS1057" s="6">
        <f t="shared" si="444"/>
        <v>106.06702654899867</v>
      </c>
      <c r="AT1057" s="12">
        <f t="shared" si="445"/>
        <v>1.8797299886668339E-2</v>
      </c>
      <c r="AU1057" s="12">
        <f t="shared" si="446"/>
        <v>3.4572132093318997E-2</v>
      </c>
      <c r="AV1057" s="12">
        <f t="shared" si="447"/>
        <v>-2.4710958086246015E-2</v>
      </c>
      <c r="AW1057" s="12">
        <f t="shared" si="448"/>
        <v>-0.16043643268945218</v>
      </c>
      <c r="AX1057" s="12">
        <f t="shared" si="449"/>
        <v>-0.17356948211669054</v>
      </c>
      <c r="AY1057" s="6">
        <f t="shared" si="450"/>
        <v>218446000000</v>
      </c>
      <c r="AZ1057" s="13">
        <f t="shared" si="451"/>
        <v>2.6354339287512702E-2</v>
      </c>
      <c r="BA1057" s="14">
        <f t="shared" si="452"/>
        <v>35.091071733194369</v>
      </c>
      <c r="BB1057" s="6"/>
      <c r="BC1057" s="15"/>
      <c r="BD1057" s="13">
        <f>_xlfn.PERCENTRANK.EXC($AX1056:$AX$1474,AX1057)</f>
        <v>0.14699999999999999</v>
      </c>
      <c r="BE1057" s="13">
        <f>_xlfn.PERCENTRANK.EXC($AZ1056:$AZ$1474,AZ1057)</f>
        <v>0.14499999999999999</v>
      </c>
      <c r="BF1057" s="13">
        <f>1-_xlfn.PERCENTRANK.EXC($BA1056:$BA$1474,BA1057)</f>
        <v>0.13600000000000001</v>
      </c>
      <c r="BG1057" s="13">
        <v>0</v>
      </c>
      <c r="BH1057" s="16">
        <f t="shared" si="453"/>
        <v>0</v>
      </c>
    </row>
    <row r="1058" spans="1:60" collapsed="1">
      <c r="A1058" s="4" t="s">
        <v>902</v>
      </c>
      <c r="B1058" s="4" t="s">
        <v>903</v>
      </c>
      <c r="C1058" s="4" t="s">
        <v>20</v>
      </c>
      <c r="D1058" s="4" t="s">
        <v>803</v>
      </c>
      <c r="E1058" s="45">
        <v>150154714614</v>
      </c>
      <c r="F1058" s="45">
        <v>483817000000</v>
      </c>
      <c r="G1058" s="45">
        <v>683328000000</v>
      </c>
      <c r="H1058" s="45">
        <v>773960000000</v>
      </c>
      <c r="I1058" s="43">
        <v>48996000000</v>
      </c>
      <c r="J1058" s="43">
        <v>19713000000</v>
      </c>
      <c r="K1058" s="43">
        <v>-7269000000</v>
      </c>
      <c r="L1058" s="45">
        <v>16223000000</v>
      </c>
      <c r="M1058" s="45">
        <v>463014000</v>
      </c>
      <c r="N1058" s="45">
        <v>531308000</v>
      </c>
      <c r="O1058" s="45">
        <v>530887000</v>
      </c>
      <c r="P1058" s="45">
        <v>135893000000</v>
      </c>
      <c r="Q1058" s="45">
        <v>239385000000</v>
      </c>
      <c r="R1058" s="45">
        <v>264113000000</v>
      </c>
      <c r="S1058" s="45">
        <v>135623000000</v>
      </c>
      <c r="T1058" s="45">
        <v>398986163551.79999</v>
      </c>
      <c r="U1058" s="1">
        <v>7.5894396990361397</v>
      </c>
      <c r="V1058" s="8">
        <v>1</v>
      </c>
      <c r="W1058" s="1">
        <v>3.6064485096743102</v>
      </c>
      <c r="X1058" s="11">
        <f t="shared" si="455"/>
        <v>1</v>
      </c>
      <c r="Y1058" s="5">
        <f t="shared" si="430"/>
        <v>0</v>
      </c>
      <c r="Z1058" s="5"/>
      <c r="AA1058" s="5">
        <f t="shared" si="431"/>
        <v>1</v>
      </c>
      <c r="AB1058" s="5"/>
      <c r="AC1058" s="5"/>
      <c r="AD1058" s="5"/>
      <c r="AE1058" s="11">
        <f t="shared" si="432"/>
        <v>2</v>
      </c>
      <c r="AF1058" s="10"/>
      <c r="AG1058" s="12">
        <f t="shared" si="433"/>
        <v>0.10126969494664305</v>
      </c>
      <c r="AH1058" s="12">
        <f t="shared" si="434"/>
        <v>2.8848517842090474E-2</v>
      </c>
      <c r="AI1058" s="12">
        <f t="shared" si="454"/>
        <v>2.0961031577859321E-2</v>
      </c>
      <c r="AJ1058" s="12">
        <f t="shared" si="435"/>
        <v>2.8021504597825375E-2</v>
      </c>
      <c r="AK1058" s="12">
        <f t="shared" si="436"/>
        <v>2.0974471748494317E-2</v>
      </c>
      <c r="AL1058" s="12">
        <f t="shared" si="437"/>
        <v>-6.2949551060976661E-2</v>
      </c>
      <c r="AM1058" s="12">
        <f t="shared" si="438"/>
        <v>-3.1953079567668907E-2</v>
      </c>
      <c r="AN1058" s="6">
        <f t="shared" si="439"/>
        <v>1044.9295269689469</v>
      </c>
      <c r="AO1058" s="6">
        <f t="shared" si="440"/>
        <v>1286.1240561030513</v>
      </c>
      <c r="AP1058" s="6">
        <f t="shared" si="441"/>
        <v>1457.8620309029982</v>
      </c>
      <c r="AQ1058" s="6">
        <f t="shared" si="442"/>
        <v>105.81969443688527</v>
      </c>
      <c r="AR1058" s="6">
        <f t="shared" si="443"/>
        <v>37.102772779630648</v>
      </c>
      <c r="AS1058" s="6">
        <f t="shared" si="444"/>
        <v>30.558292065919865</v>
      </c>
      <c r="AT1058" s="12">
        <f t="shared" si="445"/>
        <v>1.978263663718427E-2</v>
      </c>
      <c r="AU1058" s="12">
        <f t="shared" si="446"/>
        <v>2.110936809369468E-2</v>
      </c>
      <c r="AV1058" s="12">
        <f t="shared" si="447"/>
        <v>-7.0459350113563857E-2</v>
      </c>
      <c r="AW1058" s="12">
        <f t="shared" si="448"/>
        <v>-3.1825176280013467E-2</v>
      </c>
      <c r="AX1058" s="12">
        <f t="shared" si="449"/>
        <v>-7.0459350113563857E-2</v>
      </c>
      <c r="AY1058" s="6">
        <f t="shared" si="450"/>
        <v>503768000000</v>
      </c>
      <c r="AZ1058" s="13">
        <f t="shared" si="451"/>
        <v>3.2203315812040466E-2</v>
      </c>
      <c r="BA1058" s="14">
        <f t="shared" si="452"/>
        <v>24.593858321629785</v>
      </c>
      <c r="BB1058" s="6"/>
      <c r="BC1058" s="15"/>
      <c r="BD1058" s="13">
        <f>_xlfn.PERCENTRANK.EXC($AX1057:$AX$1474,AX1058)</f>
        <v>0.45300000000000001</v>
      </c>
      <c r="BE1058" s="13">
        <f>_xlfn.PERCENTRANK.EXC($AZ1057:$AZ$1474,AZ1058)</f>
        <v>0.20699999999999999</v>
      </c>
      <c r="BF1058" s="13">
        <f>1-_xlfn.PERCENTRANK.EXC($BA1057:$BA$1474,BA1058)</f>
        <v>0.23399999999999999</v>
      </c>
      <c r="BG1058" s="13">
        <v>0</v>
      </c>
      <c r="BH1058" s="16">
        <f t="shared" si="453"/>
        <v>0</v>
      </c>
    </row>
    <row r="1059" spans="1:60" collapsed="1">
      <c r="A1059" s="4" t="s">
        <v>2159</v>
      </c>
      <c r="B1059" s="4" t="s">
        <v>2160</v>
      </c>
      <c r="C1059" s="4" t="s">
        <v>20</v>
      </c>
      <c r="D1059" s="4" t="s">
        <v>2076</v>
      </c>
      <c r="E1059" s="45">
        <v>145516525700</v>
      </c>
      <c r="F1059" s="45">
        <v>118140213000</v>
      </c>
      <c r="G1059" s="45">
        <v>180243000000</v>
      </c>
      <c r="H1059" s="45">
        <v>213521000000</v>
      </c>
      <c r="I1059" s="43">
        <v>8058028000</v>
      </c>
      <c r="J1059" s="43">
        <v>14954000000</v>
      </c>
      <c r="K1059" s="43">
        <v>8746000000</v>
      </c>
      <c r="L1059" s="45">
        <v>10936000000</v>
      </c>
      <c r="M1059" s="45">
        <v>31965720</v>
      </c>
      <c r="N1059" s="45">
        <v>31963000</v>
      </c>
      <c r="O1059" s="45">
        <v>30901000</v>
      </c>
      <c r="P1059" s="45">
        <v>6327000000</v>
      </c>
      <c r="Q1059" s="45">
        <v>14348000000</v>
      </c>
      <c r="R1059" s="45">
        <v>98202000000</v>
      </c>
      <c r="S1059" s="45">
        <v>10114000000</v>
      </c>
      <c r="T1059" s="45">
        <v>100339975320</v>
      </c>
      <c r="U1059" s="1">
        <v>13.322566682646</v>
      </c>
      <c r="V1059" s="8">
        <v>3</v>
      </c>
      <c r="W1059" s="1"/>
      <c r="X1059" s="11">
        <f t="shared" si="455"/>
        <v>1</v>
      </c>
      <c r="Y1059" s="5">
        <f t="shared" si="430"/>
        <v>0</v>
      </c>
      <c r="Z1059" s="5"/>
      <c r="AA1059" s="5">
        <f t="shared" si="431"/>
        <v>0</v>
      </c>
      <c r="AB1059" s="5"/>
      <c r="AC1059" s="5"/>
      <c r="AD1059" s="5"/>
      <c r="AE1059" s="5">
        <f t="shared" si="432"/>
        <v>1</v>
      </c>
      <c r="AF1059" s="10"/>
      <c r="AG1059" s="12">
        <f t="shared" si="433"/>
        <v>6.8207325815469788E-2</v>
      </c>
      <c r="AH1059" s="12">
        <f t="shared" si="434"/>
        <v>8.2965773982900864E-2</v>
      </c>
      <c r="AI1059" s="12">
        <f t="shared" si="454"/>
        <v>5.12174446541558E-2</v>
      </c>
      <c r="AJ1059" s="12">
        <f t="shared" si="435"/>
        <v>3.54286255761882E-2</v>
      </c>
      <c r="AK1059" s="12">
        <f t="shared" si="436"/>
        <v>2.8640685684860445E-2</v>
      </c>
      <c r="AL1059" s="12">
        <f t="shared" si="437"/>
        <v>1.8126517096613171E-2</v>
      </c>
      <c r="AM1059" s="12">
        <f t="shared" si="438"/>
        <v>-5.0816483764195564E-2</v>
      </c>
      <c r="AN1059" s="6">
        <f t="shared" si="439"/>
        <v>3695.8408257345682</v>
      </c>
      <c r="AO1059" s="6">
        <f t="shared" si="440"/>
        <v>5639.113975534211</v>
      </c>
      <c r="AP1059" s="6">
        <f t="shared" si="441"/>
        <v>6909.8411054658427</v>
      </c>
      <c r="AQ1059" s="6">
        <f t="shared" si="442"/>
        <v>252.0834193629926</v>
      </c>
      <c r="AR1059" s="6">
        <f t="shared" si="443"/>
        <v>467.85345555798892</v>
      </c>
      <c r="AS1059" s="6">
        <f t="shared" si="444"/>
        <v>353.90440438820752</v>
      </c>
      <c r="AT1059" s="12">
        <f t="shared" si="445"/>
        <v>3.7493958919941228E-2</v>
      </c>
      <c r="AU1059" s="12">
        <f t="shared" si="446"/>
        <v>3.4450065337504165E-2</v>
      </c>
      <c r="AV1059" s="12">
        <f t="shared" si="447"/>
        <v>2.0157338528412616E-2</v>
      </c>
      <c r="AW1059" s="12">
        <f t="shared" si="448"/>
        <v>-4.5455848624458839E-2</v>
      </c>
      <c r="AX1059" s="12">
        <f t="shared" si="449"/>
        <v>-5.0816483764195564E-2</v>
      </c>
      <c r="AY1059" s="6">
        <f t="shared" si="450"/>
        <v>108763000000</v>
      </c>
      <c r="AZ1059" s="13">
        <f t="shared" si="451"/>
        <v>0.10054889990162096</v>
      </c>
      <c r="BA1059" s="14">
        <f t="shared" si="452"/>
        <v>9.1751989136795906</v>
      </c>
      <c r="BB1059" s="6"/>
      <c r="BC1059" s="15"/>
      <c r="BD1059" s="13">
        <f>_xlfn.PERCENTRANK.EXC($AX1058:$AX$1474,AX1059)</f>
        <v>0.63100000000000001</v>
      </c>
      <c r="BE1059" s="13">
        <f>_xlfn.PERCENTRANK.EXC($AZ1058:$AZ$1474,AZ1059)</f>
        <v>0.67200000000000004</v>
      </c>
      <c r="BF1059" s="13">
        <f>1-_xlfn.PERCENTRANK.EXC($BA1058:$BA$1474,BA1059)</f>
        <v>0.61099999999999999</v>
      </c>
      <c r="BG1059" s="13">
        <v>0</v>
      </c>
      <c r="BH1059" s="16">
        <f t="shared" si="453"/>
        <v>0</v>
      </c>
    </row>
    <row r="1060" spans="1:60" collapsed="1">
      <c r="A1060" s="4" t="s">
        <v>679</v>
      </c>
      <c r="B1060" s="4" t="s">
        <v>680</v>
      </c>
      <c r="C1060" s="4" t="s">
        <v>29</v>
      </c>
      <c r="D1060" s="4" t="s">
        <v>638</v>
      </c>
      <c r="E1060" s="45">
        <v>140195067189.401</v>
      </c>
      <c r="F1060" s="45">
        <v>833954000000</v>
      </c>
      <c r="G1060" s="45">
        <v>753311000000</v>
      </c>
      <c r="H1060" s="45">
        <v>962016000000</v>
      </c>
      <c r="I1060" s="43">
        <v>14254000000</v>
      </c>
      <c r="J1060" s="43">
        <v>13975000000</v>
      </c>
      <c r="K1060" s="43">
        <v>13344000000</v>
      </c>
      <c r="L1060" s="45">
        <v>30274000000</v>
      </c>
      <c r="M1060" s="45">
        <v>9793010</v>
      </c>
      <c r="N1060" s="45">
        <v>9628230</v>
      </c>
      <c r="O1060" s="45">
        <v>9622150</v>
      </c>
      <c r="P1060" s="45">
        <v>299011000000</v>
      </c>
      <c r="Q1060" s="45">
        <v>123993000000</v>
      </c>
      <c r="R1060" s="45">
        <v>58866000000</v>
      </c>
      <c r="S1060" s="45">
        <v>168344000000</v>
      </c>
      <c r="T1060" s="45">
        <v>293722000000</v>
      </c>
      <c r="U1060" s="1">
        <v>5.71137857726149</v>
      </c>
      <c r="V1060" s="8"/>
      <c r="W1060" s="1">
        <v>3.9354167870140402</v>
      </c>
      <c r="X1060" s="11">
        <f t="shared" si="455"/>
        <v>0</v>
      </c>
      <c r="Y1060" s="5">
        <f t="shared" si="430"/>
        <v>0</v>
      </c>
      <c r="Z1060" s="5"/>
      <c r="AA1060" s="5">
        <f t="shared" si="431"/>
        <v>1</v>
      </c>
      <c r="AB1060" s="5"/>
      <c r="AC1060" s="5"/>
      <c r="AD1060" s="5"/>
      <c r="AE1060" s="17">
        <f t="shared" si="432"/>
        <v>1</v>
      </c>
      <c r="AF1060" s="10"/>
      <c r="AG1060" s="12">
        <f t="shared" si="433"/>
        <v>1.7092069826393302E-2</v>
      </c>
      <c r="AH1060" s="12">
        <f t="shared" si="434"/>
        <v>1.855143493192055E-2</v>
      </c>
      <c r="AI1060" s="12">
        <f t="shared" si="454"/>
        <v>3.1469331071416688E-2</v>
      </c>
      <c r="AJ1060" s="12">
        <f t="shared" si="435"/>
        <v>8.4385133076514407E-3</v>
      </c>
      <c r="AK1060" s="12">
        <f t="shared" si="436"/>
        <v>4.1600862891300938E-2</v>
      </c>
      <c r="AL1060" s="12">
        <f t="shared" si="437"/>
        <v>4.530522373377055E-2</v>
      </c>
      <c r="AM1060" s="12">
        <f t="shared" si="438"/>
        <v>0.13750417240341761</v>
      </c>
      <c r="AN1060" s="6">
        <f t="shared" si="439"/>
        <v>85158.087247945223</v>
      </c>
      <c r="AO1060" s="6">
        <f t="shared" si="440"/>
        <v>78239.82185718455</v>
      </c>
      <c r="AP1060" s="6">
        <f t="shared" si="441"/>
        <v>99979.318551467193</v>
      </c>
      <c r="AQ1060" s="6">
        <f t="shared" si="442"/>
        <v>1455.5279735239728</v>
      </c>
      <c r="AR1060" s="6">
        <f t="shared" si="443"/>
        <v>1451.4609642686144</v>
      </c>
      <c r="AS1060" s="6">
        <f t="shared" si="444"/>
        <v>3146.2822757907534</v>
      </c>
      <c r="AT1060" s="12">
        <f t="shared" si="445"/>
        <v>9.4831516998643561E-3</v>
      </c>
      <c r="AU1060" s="12">
        <f t="shared" si="446"/>
        <v>4.1710527684620802E-2</v>
      </c>
      <c r="AV1060" s="12">
        <f t="shared" si="447"/>
        <v>4.6388052239309641E-2</v>
      </c>
      <c r="AW1060" s="12">
        <f t="shared" si="448"/>
        <v>0.13762393436254361</v>
      </c>
      <c r="AX1060" s="12">
        <f t="shared" si="449"/>
        <v>8.4385133076514407E-3</v>
      </c>
      <c r="AY1060" s="6">
        <f t="shared" si="450"/>
        <v>313526000000</v>
      </c>
      <c r="AZ1060" s="13">
        <f t="shared" si="451"/>
        <v>9.6559774946894342E-2</v>
      </c>
      <c r="BA1060" s="14">
        <f t="shared" si="452"/>
        <v>9.702120631565041</v>
      </c>
      <c r="BB1060" s="6"/>
      <c r="BC1060" s="15"/>
      <c r="BD1060" s="13">
        <f>_xlfn.PERCENTRANK.EXC($AX1059:$AX$1474,AX1060)</f>
        <v>0.86</v>
      </c>
      <c r="BE1060" s="13">
        <f>_xlfn.PERCENTRANK.EXC($AZ1059:$AZ$1474,AZ1060)</f>
        <v>0.64700000000000002</v>
      </c>
      <c r="BF1060" s="13">
        <f>1-_xlfn.PERCENTRANK.EXC($BA1059:$BA$1474,BA1060)</f>
        <v>0.58299999999999996</v>
      </c>
      <c r="BG1060" s="13">
        <v>0</v>
      </c>
      <c r="BH1060" s="16">
        <f t="shared" si="453"/>
        <v>0</v>
      </c>
    </row>
    <row r="1061" spans="1:60" collapsed="1">
      <c r="A1061" s="4" t="s">
        <v>2855</v>
      </c>
      <c r="B1061" s="4" t="s">
        <v>2856</v>
      </c>
      <c r="C1061" s="4" t="s">
        <v>20</v>
      </c>
      <c r="D1061" s="4" t="s">
        <v>2852</v>
      </c>
      <c r="E1061" s="45">
        <v>139901365944</v>
      </c>
      <c r="F1061" s="45">
        <v>166745000000</v>
      </c>
      <c r="G1061" s="45">
        <v>268188000000</v>
      </c>
      <c r="H1061" s="45">
        <v>285639000000</v>
      </c>
      <c r="I1061" s="43">
        <v>16678000000</v>
      </c>
      <c r="J1061" s="43">
        <v>22980000000</v>
      </c>
      <c r="K1061" s="43">
        <v>9513000000</v>
      </c>
      <c r="L1061" s="45">
        <v>8760000000</v>
      </c>
      <c r="M1061" s="45">
        <v>48802000</v>
      </c>
      <c r="N1061" s="45">
        <v>48034000</v>
      </c>
      <c r="O1061" s="45">
        <v>46945000</v>
      </c>
      <c r="P1061" s="45">
        <v>53929000000</v>
      </c>
      <c r="Q1061" s="45">
        <v>44198000000</v>
      </c>
      <c r="R1061" s="45">
        <v>154632000000</v>
      </c>
      <c r="S1061" s="45">
        <v>22121000000</v>
      </c>
      <c r="T1061" s="45">
        <v>119082991000</v>
      </c>
      <c r="U1061" s="1">
        <v>23.152838368867599</v>
      </c>
      <c r="V1061" s="8">
        <v>1</v>
      </c>
      <c r="W1061" s="1"/>
      <c r="X1061" s="11">
        <f t="shared" si="455"/>
        <v>1</v>
      </c>
      <c r="Y1061" s="5">
        <f t="shared" si="430"/>
        <v>0</v>
      </c>
      <c r="Z1061" s="5"/>
      <c r="AA1061" s="5">
        <f t="shared" si="431"/>
        <v>0</v>
      </c>
      <c r="AB1061" s="5"/>
      <c r="AC1061" s="5"/>
      <c r="AD1061" s="5"/>
      <c r="AE1061" s="5">
        <f t="shared" si="432"/>
        <v>1</v>
      </c>
      <c r="AF1061" s="10"/>
      <c r="AG1061" s="12">
        <f t="shared" si="433"/>
        <v>0.10002099013463672</v>
      </c>
      <c r="AH1061" s="12">
        <f t="shared" si="434"/>
        <v>8.5686160454606475E-2</v>
      </c>
      <c r="AI1061" s="12">
        <f t="shared" si="454"/>
        <v>3.0668081039353871E-2</v>
      </c>
      <c r="AJ1061" s="12">
        <f t="shared" si="435"/>
        <v>3.2169124443736319E-2</v>
      </c>
      <c r="AK1061" s="12">
        <f t="shared" si="436"/>
        <v>1.0562147909960684E-2</v>
      </c>
      <c r="AL1061" s="12">
        <f t="shared" si="437"/>
        <v>-3.7167821467020579E-2</v>
      </c>
      <c r="AM1061" s="12">
        <f t="shared" si="438"/>
        <v>-0.14848491330099134</v>
      </c>
      <c r="AN1061" s="6">
        <f t="shared" si="439"/>
        <v>3416.7657063235115</v>
      </c>
      <c r="AO1061" s="6">
        <f t="shared" si="440"/>
        <v>5583.2951659241371</v>
      </c>
      <c r="AP1061" s="6">
        <f t="shared" si="441"/>
        <v>6084.5457450207687</v>
      </c>
      <c r="AQ1061" s="6">
        <f t="shared" si="442"/>
        <v>341.74828900454901</v>
      </c>
      <c r="AR1061" s="6">
        <f t="shared" si="443"/>
        <v>478.4111254528043</v>
      </c>
      <c r="AS1061" s="6">
        <f t="shared" si="444"/>
        <v>186.60134199595271</v>
      </c>
      <c r="AT1061" s="12">
        <f t="shared" si="445"/>
        <v>3.4527259974674651E-2</v>
      </c>
      <c r="AU1061" s="12">
        <f t="shared" si="446"/>
        <v>1.4431972738959908E-2</v>
      </c>
      <c r="AV1061" s="12">
        <f t="shared" si="447"/>
        <v>-3.4968095940689947E-2</v>
      </c>
      <c r="AW1061" s="12">
        <f t="shared" si="448"/>
        <v>-0.14522413984773019</v>
      </c>
      <c r="AX1061" s="12">
        <f t="shared" si="449"/>
        <v>-0.14848491330099134</v>
      </c>
      <c r="AY1061" s="6">
        <f t="shared" si="450"/>
        <v>230638000000</v>
      </c>
      <c r="AZ1061" s="13">
        <f t="shared" si="451"/>
        <v>3.7981598869223629E-2</v>
      </c>
      <c r="BA1061" s="14">
        <f t="shared" si="452"/>
        <v>13.593948744292238</v>
      </c>
      <c r="BB1061" s="6"/>
      <c r="BC1061" s="15"/>
      <c r="BD1061" s="13">
        <f>_xlfn.PERCENTRANK.EXC($AX1060:$AX$1474,AX1061)</f>
        <v>0.187</v>
      </c>
      <c r="BE1061" s="13">
        <f>_xlfn.PERCENTRANK.EXC($AZ1060:$AZ$1474,AZ1061)</f>
        <v>0.252</v>
      </c>
      <c r="BF1061" s="13">
        <f>1-_xlfn.PERCENTRANK.EXC($BA1060:$BA$1474,BA1061)</f>
        <v>0.46399999999999997</v>
      </c>
      <c r="BG1061" s="13">
        <v>0</v>
      </c>
      <c r="BH1061" s="16">
        <f t="shared" si="453"/>
        <v>0</v>
      </c>
    </row>
    <row r="1062" spans="1:60" collapsed="1">
      <c r="A1062" s="4" t="s">
        <v>605</v>
      </c>
      <c r="B1062" s="4" t="s">
        <v>606</v>
      </c>
      <c r="C1062" s="4" t="s">
        <v>20</v>
      </c>
      <c r="D1062" s="4" t="s">
        <v>582</v>
      </c>
      <c r="E1062" s="45">
        <v>137238624000</v>
      </c>
      <c r="F1062" s="45">
        <v>29235198000</v>
      </c>
      <c r="G1062" s="45">
        <v>84949000000</v>
      </c>
      <c r="H1062" s="45">
        <v>208859000000</v>
      </c>
      <c r="I1062" s="43">
        <v>4086578000</v>
      </c>
      <c r="J1062" s="43">
        <v>6364000000</v>
      </c>
      <c r="K1062" s="43">
        <v>17489000000</v>
      </c>
      <c r="L1062" s="45">
        <v>3174000000</v>
      </c>
      <c r="M1062" s="45">
        <v>51504840</v>
      </c>
      <c r="N1062" s="45">
        <v>49209720</v>
      </c>
      <c r="O1062" s="45">
        <v>49221850</v>
      </c>
      <c r="P1062" s="45">
        <v>54392000000</v>
      </c>
      <c r="Q1062" s="45">
        <v>92927000000</v>
      </c>
      <c r="R1062" s="45">
        <v>127004000000</v>
      </c>
      <c r="S1062" s="45">
        <v>47617000000</v>
      </c>
      <c r="T1062" s="45">
        <v>297791172000</v>
      </c>
      <c r="U1062" s="1">
        <v>20.3141990386288</v>
      </c>
      <c r="V1062" s="8">
        <v>3</v>
      </c>
      <c r="W1062" s="1">
        <v>5.5142326732673199</v>
      </c>
      <c r="X1062" s="11">
        <f t="shared" si="455"/>
        <v>1</v>
      </c>
      <c r="Y1062" s="5">
        <f t="shared" si="430"/>
        <v>0</v>
      </c>
      <c r="Z1062" s="5"/>
      <c r="AA1062" s="5">
        <f t="shared" si="431"/>
        <v>1</v>
      </c>
      <c r="AB1062" s="5"/>
      <c r="AC1062" s="5"/>
      <c r="AD1062" s="5"/>
      <c r="AE1062" s="17">
        <f t="shared" si="432"/>
        <v>2</v>
      </c>
      <c r="AF1062" s="10"/>
      <c r="AG1062" s="12">
        <f t="shared" si="433"/>
        <v>0.13978280564407328</v>
      </c>
      <c r="AH1062" s="12">
        <f t="shared" si="434"/>
        <v>7.4915537557828815E-2</v>
      </c>
      <c r="AI1062" s="12">
        <f t="shared" si="454"/>
        <v>1.5196855294720361E-2</v>
      </c>
      <c r="AJ1062" s="12">
        <f t="shared" si="435"/>
        <v>0.12261847609392995</v>
      </c>
      <c r="AK1062" s="12">
        <f t="shared" si="436"/>
        <v>0.16175839809412795</v>
      </c>
      <c r="AL1062" s="12">
        <f t="shared" si="437"/>
        <v>-1.4755659578892244E-2</v>
      </c>
      <c r="AM1062" s="12">
        <f t="shared" si="438"/>
        <v>-0.10947498117821475</v>
      </c>
      <c r="AN1062" s="6">
        <f t="shared" si="439"/>
        <v>567.62040227675686</v>
      </c>
      <c r="AO1062" s="6">
        <f t="shared" si="440"/>
        <v>1726.2646485287867</v>
      </c>
      <c r="AP1062" s="6">
        <f t="shared" si="441"/>
        <v>4243.2171891141843</v>
      </c>
      <c r="AQ1062" s="6">
        <f t="shared" si="442"/>
        <v>79.343572371062592</v>
      </c>
      <c r="AR1062" s="6">
        <f t="shared" si="443"/>
        <v>129.32404411161048</v>
      </c>
      <c r="AS1062" s="6">
        <f t="shared" si="444"/>
        <v>64.483557607038335</v>
      </c>
      <c r="AT1062" s="12">
        <f t="shared" si="445"/>
        <v>0.12561643958492996</v>
      </c>
      <c r="AU1062" s="12">
        <f t="shared" si="446"/>
        <v>0.16171067681930817</v>
      </c>
      <c r="AV1062" s="12">
        <f t="shared" si="447"/>
        <v>-1.2124555044986662E-2</v>
      </c>
      <c r="AW1062" s="12">
        <f t="shared" si="448"/>
        <v>-0.1095115610636942</v>
      </c>
      <c r="AX1062" s="12">
        <f t="shared" si="449"/>
        <v>-0.1095115610636942</v>
      </c>
      <c r="AY1062" s="6">
        <f t="shared" si="450"/>
        <v>226706000000</v>
      </c>
      <c r="AZ1062" s="13">
        <f t="shared" si="451"/>
        <v>1.4000511675915062E-2</v>
      </c>
      <c r="BA1062" s="14">
        <f t="shared" si="452"/>
        <v>93.822045368620039</v>
      </c>
      <c r="BB1062" s="6"/>
      <c r="BC1062" s="15"/>
      <c r="BD1062" s="13">
        <f>_xlfn.PERCENTRANK.EXC($AX1061:$AX$1474,AX1062)</f>
        <v>0.28100000000000003</v>
      </c>
      <c r="BE1062" s="13">
        <f>_xlfn.PERCENTRANK.EXC($AZ1061:$AZ$1474,AZ1062)</f>
        <v>6.9000000000000006E-2</v>
      </c>
      <c r="BF1062" s="13">
        <f>1-_xlfn.PERCENTRANK.EXC($BA1061:$BA$1474,BA1062)</f>
        <v>4.1000000000000036E-2</v>
      </c>
      <c r="BG1062" s="13">
        <v>0</v>
      </c>
      <c r="BH1062" s="16">
        <f t="shared" si="453"/>
        <v>0</v>
      </c>
    </row>
    <row r="1063" spans="1:60" collapsed="1">
      <c r="A1063" s="4" t="s">
        <v>709</v>
      </c>
      <c r="B1063" s="4" t="s">
        <v>710</v>
      </c>
      <c r="C1063" s="4" t="s">
        <v>20</v>
      </c>
      <c r="D1063" s="4" t="s">
        <v>638</v>
      </c>
      <c r="E1063" s="45">
        <v>136911158540</v>
      </c>
      <c r="F1063" s="45">
        <v>235637000000</v>
      </c>
      <c r="G1063" s="45">
        <v>212837000000</v>
      </c>
      <c r="H1063" s="45">
        <v>285141000000</v>
      </c>
      <c r="I1063" s="43">
        <v>9495000000</v>
      </c>
      <c r="J1063" s="43">
        <v>7185000000</v>
      </c>
      <c r="K1063" s="43">
        <v>5317000000</v>
      </c>
      <c r="L1063" s="45">
        <v>3260000000</v>
      </c>
      <c r="M1063" s="45">
        <v>19711900</v>
      </c>
      <c r="N1063" s="45">
        <v>19682000</v>
      </c>
      <c r="O1063" s="45">
        <v>19722000</v>
      </c>
      <c r="P1063" s="45">
        <v>63511000000</v>
      </c>
      <c r="Q1063" s="45">
        <v>54381000000</v>
      </c>
      <c r="R1063" s="45">
        <v>126665000000</v>
      </c>
      <c r="S1063" s="45">
        <v>28573000000</v>
      </c>
      <c r="T1063" s="45">
        <v>108174328875</v>
      </c>
      <c r="U1063" s="1">
        <v>8.8273773120659005</v>
      </c>
      <c r="V1063" s="8">
        <v>3</v>
      </c>
      <c r="W1063" s="1">
        <v>1.13452808589587</v>
      </c>
      <c r="X1063" s="11">
        <f t="shared" si="455"/>
        <v>1</v>
      </c>
      <c r="Y1063" s="5">
        <f t="shared" si="430"/>
        <v>0</v>
      </c>
      <c r="Z1063" s="5"/>
      <c r="AA1063" s="5">
        <f t="shared" si="431"/>
        <v>0</v>
      </c>
      <c r="AB1063" s="5"/>
      <c r="AC1063" s="5"/>
      <c r="AD1063" s="5"/>
      <c r="AE1063" s="5">
        <f t="shared" si="432"/>
        <v>1</v>
      </c>
      <c r="AF1063" s="10"/>
      <c r="AG1063" s="12">
        <f t="shared" si="433"/>
        <v>4.0295030067434234E-2</v>
      </c>
      <c r="AH1063" s="12">
        <f t="shared" si="434"/>
        <v>3.3758228127628187E-2</v>
      </c>
      <c r="AI1063" s="12">
        <f t="shared" si="454"/>
        <v>1.1432940194500264E-2</v>
      </c>
      <c r="AJ1063" s="12">
        <f t="shared" si="435"/>
        <v>1.1280283812416414E-2</v>
      </c>
      <c r="AK1063" s="12">
        <f t="shared" si="436"/>
        <v>4.9950335337803908E-2</v>
      </c>
      <c r="AL1063" s="12">
        <f t="shared" si="437"/>
        <v>-6.094816315825935E-2</v>
      </c>
      <c r="AM1063" s="12">
        <f t="shared" si="438"/>
        <v>-0.12340604532947053</v>
      </c>
      <c r="AN1063" s="6">
        <f t="shared" si="439"/>
        <v>11954.048062337979</v>
      </c>
      <c r="AO1063" s="6">
        <f t="shared" si="440"/>
        <v>10813.789249060055</v>
      </c>
      <c r="AP1063" s="6">
        <f t="shared" si="441"/>
        <v>14458.016428354122</v>
      </c>
      <c r="AQ1063" s="6">
        <f t="shared" si="442"/>
        <v>481.68872609946283</v>
      </c>
      <c r="AR1063" s="6">
        <f t="shared" si="443"/>
        <v>365.05436439386244</v>
      </c>
      <c r="AS1063" s="6">
        <f t="shared" si="444"/>
        <v>165.29763715647499</v>
      </c>
      <c r="AT1063" s="12">
        <f t="shared" si="445"/>
        <v>1.1249812039453744E-2</v>
      </c>
      <c r="AU1063" s="12">
        <f t="shared" si="446"/>
        <v>4.9595118243984437E-2</v>
      </c>
      <c r="AV1063" s="12">
        <f t="shared" si="447"/>
        <v>-6.0976458552553625E-2</v>
      </c>
      <c r="AW1063" s="12">
        <f t="shared" si="448"/>
        <v>-0.12370261283991146</v>
      </c>
      <c r="AX1063" s="12">
        <f t="shared" si="449"/>
        <v>-0.12370261283991146</v>
      </c>
      <c r="AY1063" s="6">
        <f t="shared" si="450"/>
        <v>215984000000</v>
      </c>
      <c r="AZ1063" s="13">
        <f t="shared" si="451"/>
        <v>1.5093710645232978E-2</v>
      </c>
      <c r="BA1063" s="14">
        <f t="shared" si="452"/>
        <v>33.182309470858904</v>
      </c>
      <c r="BB1063" s="6"/>
      <c r="BC1063" s="15"/>
      <c r="BD1063" s="13">
        <f>_xlfn.PERCENTRANK.EXC($AX1062:$AX$1474,AX1063)</f>
        <v>0.24099999999999999</v>
      </c>
      <c r="BE1063" s="13">
        <f>_xlfn.PERCENTRANK.EXC($AZ1062:$AZ$1474,AZ1063)</f>
        <v>7.3999999999999996E-2</v>
      </c>
      <c r="BF1063" s="13">
        <f>1-_xlfn.PERCENTRANK.EXC($BA1062:$BA$1474,BA1063)</f>
        <v>0.15300000000000002</v>
      </c>
      <c r="BG1063" s="13">
        <v>0</v>
      </c>
      <c r="BH1063" s="16">
        <f t="shared" si="453"/>
        <v>0</v>
      </c>
    </row>
    <row r="1064" spans="1:60" collapsed="1">
      <c r="A1064" s="4" t="s">
        <v>2261</v>
      </c>
      <c r="B1064" s="4" t="s">
        <v>2262</v>
      </c>
      <c r="C1064" s="4" t="s">
        <v>20</v>
      </c>
      <c r="D1064" s="4" t="s">
        <v>2228</v>
      </c>
      <c r="E1064" s="45">
        <v>128797399367</v>
      </c>
      <c r="F1064" s="45">
        <v>143039000000</v>
      </c>
      <c r="G1064" s="45">
        <v>172165000000</v>
      </c>
      <c r="H1064" s="45">
        <v>172100000000</v>
      </c>
      <c r="I1064" s="43">
        <v>6755000000</v>
      </c>
      <c r="J1064" s="43">
        <v>13797000000</v>
      </c>
      <c r="K1064" s="43">
        <v>14187000000</v>
      </c>
      <c r="L1064" s="45">
        <v>9659000000</v>
      </c>
      <c r="M1064" s="45">
        <v>61728810</v>
      </c>
      <c r="N1064" s="45">
        <v>61472000</v>
      </c>
      <c r="O1064" s="45">
        <v>61471000</v>
      </c>
      <c r="P1064" s="45">
        <v>103809000000</v>
      </c>
      <c r="Q1064" s="45">
        <v>4731000000</v>
      </c>
      <c r="R1064" s="45">
        <v>56919000000</v>
      </c>
      <c r="S1064" s="45">
        <v>40640000000</v>
      </c>
      <c r="T1064" s="45">
        <v>119670787710</v>
      </c>
      <c r="U1064" s="1">
        <v>13.3945560678813</v>
      </c>
      <c r="V1064" s="8">
        <v>3</v>
      </c>
      <c r="W1064" s="1"/>
      <c r="X1064" s="11">
        <f t="shared" si="455"/>
        <v>1</v>
      </c>
      <c r="Y1064" s="5">
        <f t="shared" si="430"/>
        <v>0</v>
      </c>
      <c r="Z1064" s="5"/>
      <c r="AA1064" s="5">
        <f t="shared" si="431"/>
        <v>0</v>
      </c>
      <c r="AB1064" s="5"/>
      <c r="AC1064" s="5"/>
      <c r="AD1064" s="5"/>
      <c r="AE1064" s="5">
        <f t="shared" si="432"/>
        <v>1</v>
      </c>
      <c r="AF1064" s="10"/>
      <c r="AG1064" s="12">
        <f t="shared" si="433"/>
        <v>4.7224882724291976E-2</v>
      </c>
      <c r="AH1064" s="12">
        <f t="shared" si="434"/>
        <v>8.0138239479569023E-2</v>
      </c>
      <c r="AI1064" s="12">
        <f t="shared" si="454"/>
        <v>5.612434631028472E-2</v>
      </c>
      <c r="AJ1064" s="12">
        <f t="shared" si="435"/>
        <v>1.0939306271360749E-2</v>
      </c>
      <c r="AK1064" s="12">
        <f t="shared" si="436"/>
        <v>-6.293403375767781E-5</v>
      </c>
      <c r="AL1064" s="12">
        <f t="shared" si="437"/>
        <v>2.1258525041288001E-2</v>
      </c>
      <c r="AM1064" s="12">
        <f t="shared" si="438"/>
        <v>-5.7695532138690608E-2</v>
      </c>
      <c r="AN1064" s="6">
        <f t="shared" si="439"/>
        <v>2317.2162236725444</v>
      </c>
      <c r="AO1064" s="6">
        <f t="shared" si="440"/>
        <v>2800.7060124934928</v>
      </c>
      <c r="AP1064" s="6">
        <f t="shared" si="441"/>
        <v>2799.6941647280833</v>
      </c>
      <c r="AQ1064" s="6">
        <f t="shared" si="442"/>
        <v>109.43026440976263</v>
      </c>
      <c r="AR1064" s="6">
        <f t="shared" si="443"/>
        <v>224.44364914107237</v>
      </c>
      <c r="AS1064" s="6">
        <f t="shared" si="444"/>
        <v>157.13100486408226</v>
      </c>
      <c r="AT1064" s="12">
        <f t="shared" si="445"/>
        <v>1.1188220643039593E-2</v>
      </c>
      <c r="AU1064" s="12">
        <f t="shared" si="446"/>
        <v>-6.0222917165564382E-5</v>
      </c>
      <c r="AV1064" s="12">
        <f t="shared" si="447"/>
        <v>2.1509980220155267E-2</v>
      </c>
      <c r="AW1064" s="12">
        <f t="shared" si="448"/>
        <v>-5.7692977280625501E-2</v>
      </c>
      <c r="AX1064" s="12">
        <f t="shared" si="449"/>
        <v>-5.7695532138690608E-2</v>
      </c>
      <c r="AY1064" s="6">
        <f t="shared" si="450"/>
        <v>124819000000</v>
      </c>
      <c r="AZ1064" s="13">
        <f t="shared" si="451"/>
        <v>7.7384052107451584E-2</v>
      </c>
      <c r="BA1064" s="14">
        <f t="shared" si="452"/>
        <v>12.389562864685786</v>
      </c>
      <c r="BB1064" s="6"/>
      <c r="BC1064" s="15"/>
      <c r="BD1064" s="13">
        <f>_xlfn.PERCENTRANK.EXC($AX1063:$AX$1474,AX1064)</f>
        <v>0.54700000000000004</v>
      </c>
      <c r="BE1064" s="13">
        <f>_xlfn.PERCENTRANK.EXC($AZ1063:$AZ$1474,AZ1064)</f>
        <v>0.55200000000000005</v>
      </c>
      <c r="BF1064" s="13">
        <f>1-_xlfn.PERCENTRANK.EXC($BA1063:$BA$1474,BA1064)</f>
        <v>0.48699999999999999</v>
      </c>
      <c r="BG1064" s="13">
        <v>0</v>
      </c>
      <c r="BH1064" s="16">
        <f t="shared" si="453"/>
        <v>0</v>
      </c>
    </row>
    <row r="1065" spans="1:60" collapsed="1">
      <c r="A1065" s="4" t="s">
        <v>1386</v>
      </c>
      <c r="B1065" s="4" t="s">
        <v>1387</v>
      </c>
      <c r="C1065" s="4" t="s">
        <v>20</v>
      </c>
      <c r="D1065" s="4" t="s">
        <v>1375</v>
      </c>
      <c r="E1065" s="45">
        <v>126898438790</v>
      </c>
      <c r="F1065" s="45">
        <v>116198000000</v>
      </c>
      <c r="G1065" s="45">
        <v>133024000000</v>
      </c>
      <c r="H1065" s="45">
        <v>104015000000</v>
      </c>
      <c r="I1065" s="43">
        <v>3370000000</v>
      </c>
      <c r="J1065" s="43">
        <v>4901000000</v>
      </c>
      <c r="K1065" s="43">
        <v>-25091000000</v>
      </c>
      <c r="L1065" s="45">
        <v>4276000000</v>
      </c>
      <c r="M1065" s="45">
        <v>40387810</v>
      </c>
      <c r="N1065" s="45">
        <v>38240000</v>
      </c>
      <c r="O1065" s="45">
        <v>47282000</v>
      </c>
      <c r="P1065" s="45">
        <v>7544000000</v>
      </c>
      <c r="Q1065" s="45">
        <v>2867000000</v>
      </c>
      <c r="R1065" s="45">
        <v>46716000000</v>
      </c>
      <c r="S1065" s="45">
        <v>4055000000</v>
      </c>
      <c r="T1065" s="45">
        <v>154170024376</v>
      </c>
      <c r="U1065" s="1">
        <v>20.8680861770059</v>
      </c>
      <c r="V1065" s="8">
        <v>4</v>
      </c>
      <c r="W1065" s="1">
        <v>1.88404408241495</v>
      </c>
      <c r="X1065" s="11">
        <f t="shared" si="455"/>
        <v>1</v>
      </c>
      <c r="Y1065" s="5">
        <f t="shared" si="430"/>
        <v>0</v>
      </c>
      <c r="Z1065" s="5"/>
      <c r="AA1065" s="5">
        <f t="shared" si="431"/>
        <v>0</v>
      </c>
      <c r="AB1065" s="5"/>
      <c r="AC1065" s="5"/>
      <c r="AD1065" s="5"/>
      <c r="AE1065" s="5">
        <f t="shared" si="432"/>
        <v>1</v>
      </c>
      <c r="AF1065" s="10"/>
      <c r="AG1065" s="12">
        <f t="shared" si="433"/>
        <v>2.9002220348026644E-2</v>
      </c>
      <c r="AH1065" s="12">
        <f t="shared" si="434"/>
        <v>3.684297570363243E-2</v>
      </c>
      <c r="AI1065" s="12">
        <f t="shared" si="454"/>
        <v>4.1109455367014373E-2</v>
      </c>
      <c r="AJ1065" s="12">
        <f t="shared" si="435"/>
        <v>-6.4941455923646085E-3</v>
      </c>
      <c r="AK1065" s="12">
        <f t="shared" si="436"/>
        <v>-4.0169981179608683E-2</v>
      </c>
      <c r="AL1065" s="12">
        <f t="shared" si="437"/>
        <v>1.4104737348774155E-2</v>
      </c>
      <c r="AM1065" s="12">
        <f t="shared" si="438"/>
        <v>-2.2480343911252421E-2</v>
      </c>
      <c r="AN1065" s="6">
        <f t="shared" si="439"/>
        <v>2877.0562206764862</v>
      </c>
      <c r="AO1065" s="6">
        <f t="shared" si="440"/>
        <v>3478.6610878661086</v>
      </c>
      <c r="AP1065" s="6">
        <f t="shared" si="441"/>
        <v>2199.8857916331795</v>
      </c>
      <c r="AQ1065" s="6">
        <f t="shared" si="442"/>
        <v>83.441018465720219</v>
      </c>
      <c r="AR1065" s="6">
        <f t="shared" si="443"/>
        <v>128.16422594142259</v>
      </c>
      <c r="AS1065" s="6">
        <f t="shared" si="444"/>
        <v>90.436106763673266</v>
      </c>
      <c r="AT1065" s="12">
        <f t="shared" si="445"/>
        <v>-1.5662064565918787E-2</v>
      </c>
      <c r="AU1065" s="12">
        <f t="shared" si="446"/>
        <v>-7.3530053508554905E-2</v>
      </c>
      <c r="AV1065" s="12">
        <f t="shared" si="447"/>
        <v>4.74673505672496E-3</v>
      </c>
      <c r="AW1065" s="12">
        <f t="shared" si="448"/>
        <v>-5.6455241331281436E-2</v>
      </c>
      <c r="AX1065" s="12">
        <f t="shared" si="449"/>
        <v>-7.3530053508554905E-2</v>
      </c>
      <c r="AY1065" s="6">
        <f t="shared" si="450"/>
        <v>53072000000</v>
      </c>
      <c r="AZ1065" s="13">
        <f t="shared" si="451"/>
        <v>8.0569791980705463E-2</v>
      </c>
      <c r="BA1065" s="14">
        <f t="shared" si="452"/>
        <v>36.054729741814782</v>
      </c>
      <c r="BB1065" s="6"/>
      <c r="BC1065" s="15"/>
      <c r="BD1065" s="13">
        <f>_xlfn.PERCENTRANK.EXC($AX1064:$AX$1474,AX1065)</f>
        <v>0.42399999999999999</v>
      </c>
      <c r="BE1065" s="13">
        <f>_xlfn.PERCENTRANK.EXC($AZ1064:$AZ$1474,AZ1065)</f>
        <v>0.56999999999999995</v>
      </c>
      <c r="BF1065" s="13">
        <f>1-_xlfn.PERCENTRANK.EXC($BA1064:$BA$1474,BA1065)</f>
        <v>0.122</v>
      </c>
      <c r="BG1065" s="13">
        <v>0</v>
      </c>
      <c r="BH1065" s="16">
        <f t="shared" si="453"/>
        <v>0</v>
      </c>
    </row>
    <row r="1066" spans="1:60" collapsed="1">
      <c r="A1066" s="4" t="s">
        <v>2925</v>
      </c>
      <c r="B1066" s="4" t="s">
        <v>2926</v>
      </c>
      <c r="C1066" s="4" t="s">
        <v>20</v>
      </c>
      <c r="D1066" s="4" t="s">
        <v>2852</v>
      </c>
      <c r="E1066" s="45">
        <v>121008885760</v>
      </c>
      <c r="F1066" s="45">
        <v>90810000000</v>
      </c>
      <c r="G1066" s="45">
        <v>163368000000</v>
      </c>
      <c r="H1066" s="45">
        <v>290416000000</v>
      </c>
      <c r="I1066" s="43">
        <v>6251000000</v>
      </c>
      <c r="J1066" s="43">
        <v>20432000000</v>
      </c>
      <c r="K1066" s="43">
        <v>10851000000</v>
      </c>
      <c r="L1066" s="45">
        <v>7333000000</v>
      </c>
      <c r="M1066" s="45">
        <v>52851870</v>
      </c>
      <c r="N1066" s="45">
        <v>50065000</v>
      </c>
      <c r="O1066" s="45">
        <v>52487000</v>
      </c>
      <c r="P1066" s="45">
        <v>59830000000</v>
      </c>
      <c r="Q1066" s="45">
        <v>27445000000</v>
      </c>
      <c r="R1066" s="45">
        <v>159085000000</v>
      </c>
      <c r="S1066" s="45">
        <v>58303000000</v>
      </c>
      <c r="T1066" s="45">
        <v>118706776640</v>
      </c>
      <c r="U1066" s="1">
        <v>8.6983893618581298</v>
      </c>
      <c r="V1066" s="8">
        <v>1</v>
      </c>
      <c r="W1066" s="1"/>
      <c r="X1066" s="11">
        <f t="shared" si="455"/>
        <v>1</v>
      </c>
      <c r="Y1066" s="5">
        <f t="shared" si="430"/>
        <v>0</v>
      </c>
      <c r="Z1066" s="5"/>
      <c r="AA1066" s="5">
        <f t="shared" si="431"/>
        <v>0</v>
      </c>
      <c r="AB1066" s="5"/>
      <c r="AC1066" s="5"/>
      <c r="AD1066" s="5"/>
      <c r="AE1066" s="5">
        <f t="shared" si="432"/>
        <v>1</v>
      </c>
      <c r="AF1066" s="10"/>
      <c r="AG1066" s="12">
        <f t="shared" si="433"/>
        <v>6.8836031274088758E-2</v>
      </c>
      <c r="AH1066" s="12">
        <f t="shared" si="434"/>
        <v>0.12506733264776457</v>
      </c>
      <c r="AI1066" s="12">
        <f t="shared" si="454"/>
        <v>2.524998622665418E-2</v>
      </c>
      <c r="AJ1066" s="12">
        <f t="shared" si="435"/>
        <v>7.0777476328054867E-2</v>
      </c>
      <c r="AK1066" s="12">
        <f t="shared" si="436"/>
        <v>0.10063231027057529</v>
      </c>
      <c r="AL1066" s="12">
        <f t="shared" si="437"/>
        <v>9.4350116137393858E-3</v>
      </c>
      <c r="AM1066" s="12">
        <f t="shared" si="438"/>
        <v>-0.15699826683192319</v>
      </c>
      <c r="AN1066" s="6">
        <f t="shared" si="439"/>
        <v>1718.1984289297616</v>
      </c>
      <c r="AO1066" s="6">
        <f t="shared" si="440"/>
        <v>3263.1179466693297</v>
      </c>
      <c r="AP1066" s="6">
        <f t="shared" si="441"/>
        <v>5533.1034351363196</v>
      </c>
      <c r="AQ1066" s="6">
        <f t="shared" si="442"/>
        <v>118.27396078889923</v>
      </c>
      <c r="AR1066" s="6">
        <f t="shared" si="443"/>
        <v>408.10945770498353</v>
      </c>
      <c r="AS1066" s="6">
        <f t="shared" si="444"/>
        <v>139.71078552784499</v>
      </c>
      <c r="AT1066" s="12">
        <f t="shared" si="445"/>
        <v>7.1213911789985707E-2</v>
      </c>
      <c r="AU1066" s="12">
        <f t="shared" si="446"/>
        <v>9.2000078328079438E-2</v>
      </c>
      <c r="AV1066" s="12">
        <f t="shared" si="447"/>
        <v>9.8464446568526931E-3</v>
      </c>
      <c r="AW1066" s="12">
        <f t="shared" si="448"/>
        <v>-0.16360990854071855</v>
      </c>
      <c r="AX1066" s="12">
        <f t="shared" si="449"/>
        <v>-0.16360990854071855</v>
      </c>
      <c r="AY1066" s="6">
        <f t="shared" si="450"/>
        <v>188057000000</v>
      </c>
      <c r="AZ1066" s="13">
        <f t="shared" si="451"/>
        <v>3.8993496652610642E-2</v>
      </c>
      <c r="BA1066" s="14">
        <f t="shared" si="452"/>
        <v>16.188023542888313</v>
      </c>
      <c r="BB1066" s="6"/>
      <c r="BC1066" s="15"/>
      <c r="BD1066" s="13">
        <f>_xlfn.PERCENTRANK.EXC($AX1065:$AX$1474,AX1066)</f>
        <v>0.16500000000000001</v>
      </c>
      <c r="BE1066" s="13">
        <f>_xlfn.PERCENTRANK.EXC($AZ1065:$AZ$1474,AZ1066)</f>
        <v>0.26500000000000001</v>
      </c>
      <c r="BF1066" s="13">
        <f>1-_xlfn.PERCENTRANK.EXC($BA1065:$BA$1474,BA1066)</f>
        <v>0.39200000000000002</v>
      </c>
      <c r="BG1066" s="13">
        <v>0</v>
      </c>
      <c r="BH1066" s="16">
        <f t="shared" si="453"/>
        <v>0</v>
      </c>
    </row>
    <row r="1067" spans="1:60" collapsed="1">
      <c r="A1067" s="4" t="s">
        <v>2085</v>
      </c>
      <c r="B1067" s="4" t="s">
        <v>2086</v>
      </c>
      <c r="C1067" s="4" t="s">
        <v>20</v>
      </c>
      <c r="D1067" s="4" t="s">
        <v>2076</v>
      </c>
      <c r="E1067" s="45">
        <v>115917512820</v>
      </c>
      <c r="F1067" s="45">
        <v>412771000000</v>
      </c>
      <c r="G1067" s="45">
        <v>437587000000</v>
      </c>
      <c r="H1067" s="45">
        <v>415675000000</v>
      </c>
      <c r="I1067" s="43">
        <v>11857000000</v>
      </c>
      <c r="J1067" s="43">
        <v>13239000000</v>
      </c>
      <c r="K1067" s="43">
        <v>12868000000</v>
      </c>
      <c r="L1067" s="45">
        <v>9361000000</v>
      </c>
      <c r="M1067" s="45">
        <v>58349620</v>
      </c>
      <c r="N1067" s="45">
        <v>52451000</v>
      </c>
      <c r="O1067" s="45">
        <v>52449000</v>
      </c>
      <c r="P1067" s="45">
        <v>7288000000</v>
      </c>
      <c r="Q1067" s="45">
        <v>18583000000</v>
      </c>
      <c r="R1067" s="45">
        <v>195300000000</v>
      </c>
      <c r="S1067" s="45">
        <v>28811000000</v>
      </c>
      <c r="T1067" s="45">
        <v>114418617122.241</v>
      </c>
      <c r="U1067" s="1">
        <v>13.5706517921535</v>
      </c>
      <c r="V1067" s="8">
        <v>4</v>
      </c>
      <c r="W1067" s="1"/>
      <c r="X1067" s="11">
        <f t="shared" si="455"/>
        <v>1</v>
      </c>
      <c r="Y1067" s="5">
        <f t="shared" si="430"/>
        <v>0</v>
      </c>
      <c r="Z1067" s="5"/>
      <c r="AA1067" s="5">
        <f t="shared" si="431"/>
        <v>0</v>
      </c>
      <c r="AB1067" s="5"/>
      <c r="AC1067" s="5"/>
      <c r="AD1067" s="5"/>
      <c r="AE1067" s="5">
        <f t="shared" si="432"/>
        <v>1</v>
      </c>
      <c r="AF1067" s="10"/>
      <c r="AG1067" s="12">
        <f t="shared" si="433"/>
        <v>2.872537072614113E-2</v>
      </c>
      <c r="AH1067" s="12">
        <f t="shared" si="434"/>
        <v>3.0254555094186984E-2</v>
      </c>
      <c r="AI1067" s="12">
        <f t="shared" si="454"/>
        <v>2.2519997594274373E-2</v>
      </c>
      <c r="AJ1067" s="12">
        <f t="shared" si="435"/>
        <v>4.1248182164377312E-4</v>
      </c>
      <c r="AK1067" s="12">
        <f t="shared" si="436"/>
        <v>-8.5254237353675766E-3</v>
      </c>
      <c r="AL1067" s="12">
        <f t="shared" si="437"/>
        <v>-1.3807686518451767E-2</v>
      </c>
      <c r="AM1067" s="12">
        <f t="shared" si="438"/>
        <v>-5.6132185286314362E-2</v>
      </c>
      <c r="AN1067" s="6">
        <f t="shared" si="439"/>
        <v>7074.099197218422</v>
      </c>
      <c r="AO1067" s="6">
        <f t="shared" si="440"/>
        <v>8342.7770681207221</v>
      </c>
      <c r="AP1067" s="6">
        <f t="shared" si="441"/>
        <v>7925.3179278918569</v>
      </c>
      <c r="AQ1067" s="6">
        <f t="shared" si="442"/>
        <v>203.20612199359653</v>
      </c>
      <c r="AR1067" s="6">
        <f t="shared" si="443"/>
        <v>252.40700844597814</v>
      </c>
      <c r="AS1067" s="6">
        <f t="shared" si="444"/>
        <v>178.47814066998419</v>
      </c>
      <c r="AT1067" s="12">
        <f t="shared" si="445"/>
        <v>6.7060515739119086E-3</v>
      </c>
      <c r="AU1067" s="12">
        <f t="shared" si="446"/>
        <v>-8.5191226376432061E-3</v>
      </c>
      <c r="AV1067" s="12">
        <f t="shared" si="447"/>
        <v>-7.6035754874247408E-3</v>
      </c>
      <c r="AW1067" s="12">
        <f t="shared" si="448"/>
        <v>-5.6126186742850082E-2</v>
      </c>
      <c r="AX1067" s="12">
        <f t="shared" si="449"/>
        <v>-5.6132185286314362E-2</v>
      </c>
      <c r="AY1067" s="6">
        <f t="shared" si="450"/>
        <v>192360000000</v>
      </c>
      <c r="AZ1067" s="13">
        <f t="shared" si="451"/>
        <v>4.8663963401954669E-2</v>
      </c>
      <c r="BA1067" s="14">
        <f t="shared" si="452"/>
        <v>12.222905365050849</v>
      </c>
      <c r="BB1067" s="6"/>
      <c r="BC1067" s="15"/>
      <c r="BD1067" s="13">
        <f>_xlfn.PERCENTRANK.EXC($AX1066:$AX$1474,AX1067)</f>
        <v>0.55300000000000005</v>
      </c>
      <c r="BE1067" s="13">
        <f>_xlfn.PERCENTRANK.EXC($AZ1066:$AZ$1474,AZ1067)</f>
        <v>0.36799999999999999</v>
      </c>
      <c r="BF1067" s="13">
        <f>1-_xlfn.PERCENTRANK.EXC($BA1066:$BA$1474,BA1067)</f>
        <v>0.48799999999999999</v>
      </c>
      <c r="BG1067" s="13">
        <v>0</v>
      </c>
      <c r="BH1067" s="16">
        <f t="shared" si="453"/>
        <v>0</v>
      </c>
    </row>
    <row r="1068" spans="1:60" collapsed="1">
      <c r="A1068" s="4" t="s">
        <v>373</v>
      </c>
      <c r="B1068" s="4" t="s">
        <v>374</v>
      </c>
      <c r="C1068" s="4" t="s">
        <v>20</v>
      </c>
      <c r="D1068" s="4" t="s">
        <v>288</v>
      </c>
      <c r="E1068" s="45">
        <v>114839552000</v>
      </c>
      <c r="F1068" s="45">
        <v>355401000000</v>
      </c>
      <c r="G1068" s="45">
        <v>551592000000</v>
      </c>
      <c r="H1068" s="45">
        <v>453604000000</v>
      </c>
      <c r="I1068" s="43">
        <v>7170000000</v>
      </c>
      <c r="J1068" s="43">
        <v>14127000000</v>
      </c>
      <c r="K1068" s="43">
        <v>14173000000</v>
      </c>
      <c r="L1068" s="45">
        <v>7380000000</v>
      </c>
      <c r="M1068" s="45">
        <v>65810000</v>
      </c>
      <c r="N1068" s="45">
        <v>56157130</v>
      </c>
      <c r="O1068" s="45">
        <v>55783630</v>
      </c>
      <c r="P1068" s="45">
        <v>30927000000</v>
      </c>
      <c r="Q1068" s="45">
        <v>25855000000</v>
      </c>
      <c r="R1068" s="45">
        <v>4227000000</v>
      </c>
      <c r="S1068" s="45">
        <v>10104000000</v>
      </c>
      <c r="T1068" s="45">
        <v>62931590000.000198</v>
      </c>
      <c r="U1068" s="1">
        <v>17.606791462912401</v>
      </c>
      <c r="V1068" s="8">
        <v>3</v>
      </c>
      <c r="W1068" s="1"/>
      <c r="X1068" s="11">
        <f t="shared" si="455"/>
        <v>1</v>
      </c>
      <c r="Y1068" s="5">
        <f t="shared" si="430"/>
        <v>0</v>
      </c>
      <c r="Z1068" s="5"/>
      <c r="AA1068" s="5">
        <f t="shared" si="431"/>
        <v>0</v>
      </c>
      <c r="AB1068" s="5"/>
      <c r="AC1068" s="5"/>
      <c r="AD1068" s="5"/>
      <c r="AE1068" s="5">
        <f t="shared" si="432"/>
        <v>1</v>
      </c>
      <c r="AF1068" s="10"/>
      <c r="AG1068" s="12">
        <f t="shared" si="433"/>
        <v>2.0174394557134056E-2</v>
      </c>
      <c r="AH1068" s="12">
        <f t="shared" si="434"/>
        <v>2.5611321411478049E-2</v>
      </c>
      <c r="AI1068" s="12">
        <f t="shared" si="454"/>
        <v>1.6269697798079383E-2</v>
      </c>
      <c r="AJ1068" s="12">
        <f t="shared" si="435"/>
        <v>1.4455116913715482E-2</v>
      </c>
      <c r="AK1068" s="12">
        <f t="shared" si="436"/>
        <v>-3.2071778023559094E-2</v>
      </c>
      <c r="AL1068" s="12">
        <f t="shared" si="437"/>
        <v>1.6995593225674899E-3</v>
      </c>
      <c r="AM1068" s="12">
        <f t="shared" si="438"/>
        <v>-0.10256899559200816</v>
      </c>
      <c r="AN1068" s="6">
        <f t="shared" si="439"/>
        <v>5400.4102719951379</v>
      </c>
      <c r="AO1068" s="6">
        <f t="shared" si="440"/>
        <v>9822.296830340154</v>
      </c>
      <c r="AP1068" s="6">
        <f t="shared" si="441"/>
        <v>8131.4894710150629</v>
      </c>
      <c r="AQ1068" s="6">
        <f t="shared" si="442"/>
        <v>108.95000759762955</v>
      </c>
      <c r="AR1068" s="6">
        <f t="shared" si="443"/>
        <v>251.56200112078375</v>
      </c>
      <c r="AS1068" s="6">
        <f t="shared" si="444"/>
        <v>132.29687634167945</v>
      </c>
      <c r="AT1068" s="12">
        <f t="shared" si="445"/>
        <v>2.4366792246000024E-2</v>
      </c>
      <c r="AU1068" s="12">
        <f t="shared" si="446"/>
        <v>-3.0994649818573361E-2</v>
      </c>
      <c r="AV1068" s="12">
        <f t="shared" si="447"/>
        <v>1.1486607213560873E-2</v>
      </c>
      <c r="AW1068" s="12">
        <f t="shared" si="448"/>
        <v>-0.10157031797839067</v>
      </c>
      <c r="AX1068" s="12">
        <f t="shared" si="449"/>
        <v>-0.10256899559200816</v>
      </c>
      <c r="AY1068" s="6">
        <f t="shared" si="450"/>
        <v>50905000000</v>
      </c>
      <c r="AZ1068" s="13">
        <f t="shared" si="451"/>
        <v>0.14497593556625088</v>
      </c>
      <c r="BA1068" s="14">
        <f t="shared" si="452"/>
        <v>8.5273157181572081</v>
      </c>
      <c r="BB1068" s="6"/>
      <c r="BC1068" s="15"/>
      <c r="BD1068" s="13">
        <f>_xlfn.PERCENTRANK.EXC($AX1067:$AX$1474,AX1068)</f>
        <v>0.30499999999999999</v>
      </c>
      <c r="BE1068" s="13">
        <f>_xlfn.PERCENTRANK.EXC($AZ1067:$AZ$1474,AZ1068)</f>
        <v>0.81899999999999995</v>
      </c>
      <c r="BF1068" s="13">
        <f>1-_xlfn.PERCENTRANK.EXC($BA1067:$BA$1474,BA1068)</f>
        <v>0.64800000000000002</v>
      </c>
      <c r="BG1068" s="13">
        <v>0</v>
      </c>
      <c r="BH1068" s="16">
        <f t="shared" si="453"/>
        <v>0</v>
      </c>
    </row>
    <row r="1069" spans="1:60" collapsed="1">
      <c r="A1069" s="4" t="s">
        <v>609</v>
      </c>
      <c r="B1069" s="4" t="s">
        <v>610</v>
      </c>
      <c r="C1069" s="4" t="s">
        <v>20</v>
      </c>
      <c r="D1069" s="4" t="s">
        <v>582</v>
      </c>
      <c r="E1069" s="45">
        <v>113968399104</v>
      </c>
      <c r="F1069" s="45">
        <v>77093000000</v>
      </c>
      <c r="G1069" s="45">
        <v>115373000000</v>
      </c>
      <c r="H1069" s="45">
        <v>113270000000</v>
      </c>
      <c r="I1069" s="43">
        <v>7398000000</v>
      </c>
      <c r="J1069" s="43">
        <v>9389000000</v>
      </c>
      <c r="K1069" s="43">
        <v>6848000000</v>
      </c>
      <c r="L1069" s="45">
        <v>5529000000</v>
      </c>
      <c r="M1069" s="45">
        <v>74538850</v>
      </c>
      <c r="N1069" s="45">
        <v>73458830</v>
      </c>
      <c r="O1069" s="45">
        <v>57303070</v>
      </c>
      <c r="P1069" s="45">
        <v>47250000000</v>
      </c>
      <c r="Q1069" s="45">
        <v>48025000000</v>
      </c>
      <c r="R1069" s="45">
        <v>25834000000</v>
      </c>
      <c r="S1069" s="45">
        <v>13762000000</v>
      </c>
      <c r="T1069" s="45">
        <v>115604399104</v>
      </c>
      <c r="U1069" s="1">
        <v>23.526562342456099</v>
      </c>
      <c r="V1069" s="8">
        <v>1</v>
      </c>
      <c r="W1069" s="1">
        <v>0.20363455314911599</v>
      </c>
      <c r="X1069" s="11">
        <f t="shared" si="455"/>
        <v>1</v>
      </c>
      <c r="Y1069" s="5">
        <f t="shared" si="430"/>
        <v>0</v>
      </c>
      <c r="Z1069" s="5"/>
      <c r="AA1069" s="5">
        <f t="shared" si="431"/>
        <v>0</v>
      </c>
      <c r="AB1069" s="5"/>
      <c r="AC1069" s="5"/>
      <c r="AD1069" s="5"/>
      <c r="AE1069" s="17">
        <f t="shared" si="432"/>
        <v>1</v>
      </c>
      <c r="AF1069" s="10"/>
      <c r="AG1069" s="12">
        <f t="shared" si="433"/>
        <v>9.5962019898045217E-2</v>
      </c>
      <c r="AH1069" s="12">
        <f t="shared" si="434"/>
        <v>8.1379525538904249E-2</v>
      </c>
      <c r="AI1069" s="12">
        <f t="shared" si="454"/>
        <v>4.8812571731261585E-2</v>
      </c>
      <c r="AJ1069" s="12">
        <f t="shared" si="435"/>
        <v>2.2891121613797694E-2</v>
      </c>
      <c r="AK1069" s="12">
        <f t="shared" si="436"/>
        <v>-3.0613060645134915E-3</v>
      </c>
      <c r="AL1069" s="12">
        <f t="shared" si="437"/>
        <v>-1.6983695124798692E-2</v>
      </c>
      <c r="AM1069" s="12">
        <f t="shared" si="438"/>
        <v>-8.447289083726417E-2</v>
      </c>
      <c r="AN1069" s="6">
        <f t="shared" si="439"/>
        <v>1034.2660236910015</v>
      </c>
      <c r="AO1069" s="6">
        <f t="shared" si="440"/>
        <v>1570.5804189911546</v>
      </c>
      <c r="AP1069" s="6">
        <f t="shared" si="441"/>
        <v>1976.6829246670379</v>
      </c>
      <c r="AQ1069" s="6">
        <f t="shared" si="442"/>
        <v>99.250256745307993</v>
      </c>
      <c r="AR1069" s="6">
        <f t="shared" si="443"/>
        <v>127.8130893181936</v>
      </c>
      <c r="AS1069" s="6">
        <f t="shared" si="444"/>
        <v>96.486977050269729</v>
      </c>
      <c r="AT1069" s="12">
        <f t="shared" si="445"/>
        <v>3.8836830161923297E-2</v>
      </c>
      <c r="AU1069" s="12">
        <f t="shared" si="446"/>
        <v>3.9073188334596498E-2</v>
      </c>
      <c r="AV1069" s="12">
        <f t="shared" si="447"/>
        <v>-1.6595895925645143E-3</v>
      </c>
      <c r="AW1069" s="12">
        <f t="shared" si="448"/>
        <v>-4.5779165648434206E-2</v>
      </c>
      <c r="AX1069" s="12">
        <f t="shared" si="449"/>
        <v>-8.447289083726417E-2</v>
      </c>
      <c r="AY1069" s="6">
        <f t="shared" si="450"/>
        <v>107347000000</v>
      </c>
      <c r="AZ1069" s="13">
        <f t="shared" si="451"/>
        <v>5.1505864160153521E-2</v>
      </c>
      <c r="BA1069" s="14">
        <f t="shared" si="452"/>
        <v>20.908735594863447</v>
      </c>
      <c r="BB1069" s="6"/>
      <c r="BC1069" s="15"/>
      <c r="BD1069" s="13">
        <f>_xlfn.PERCENTRANK.EXC($AX1068:$AX$1474,AX1069)</f>
        <v>0.36199999999999999</v>
      </c>
      <c r="BE1069" s="13">
        <f>_xlfn.PERCENTRANK.EXC($AZ1068:$AZ$1474,AZ1069)</f>
        <v>0.38200000000000001</v>
      </c>
      <c r="BF1069" s="13">
        <f>1-_xlfn.PERCENTRANK.EXC($BA1068:$BA$1474,BA1069)</f>
        <v>0.28000000000000003</v>
      </c>
      <c r="BG1069" s="13">
        <v>0</v>
      </c>
      <c r="BH1069" s="16">
        <f t="shared" si="453"/>
        <v>0</v>
      </c>
    </row>
    <row r="1070" spans="1:60" collapsed="1">
      <c r="A1070" s="4" t="s">
        <v>2967</v>
      </c>
      <c r="B1070" s="4" t="s">
        <v>2968</v>
      </c>
      <c r="C1070" s="4" t="s">
        <v>20</v>
      </c>
      <c r="D1070" s="4" t="s">
        <v>2852</v>
      </c>
      <c r="E1070" s="45">
        <v>113870883542</v>
      </c>
      <c r="F1070" s="45">
        <v>144329684000</v>
      </c>
      <c r="G1070" s="45">
        <v>180522000000</v>
      </c>
      <c r="H1070" s="45">
        <v>301500000000</v>
      </c>
      <c r="I1070" s="43">
        <v>11144659000</v>
      </c>
      <c r="J1070" s="43">
        <v>10915000000</v>
      </c>
      <c r="K1070" s="43">
        <v>8771000000</v>
      </c>
      <c r="L1070" s="45">
        <v>7765000000</v>
      </c>
      <c r="M1070" s="45">
        <v>62391290</v>
      </c>
      <c r="N1070" s="45">
        <v>62388760</v>
      </c>
      <c r="O1070" s="45">
        <v>65289480</v>
      </c>
      <c r="P1070" s="45">
        <v>46178000000</v>
      </c>
      <c r="Q1070" s="45">
        <v>50259000000</v>
      </c>
      <c r="R1070" s="45">
        <v>110875000000</v>
      </c>
      <c r="S1070" s="45">
        <v>22528000000</v>
      </c>
      <c r="T1070" s="45">
        <v>193983421819</v>
      </c>
      <c r="U1070" s="1">
        <v>19.2703585340447</v>
      </c>
      <c r="V1070" s="8">
        <v>2</v>
      </c>
      <c r="W1070" s="1">
        <v>2.1579404197278298</v>
      </c>
      <c r="X1070" s="11">
        <f t="shared" si="455"/>
        <v>1</v>
      </c>
      <c r="Y1070" s="5">
        <f t="shared" si="430"/>
        <v>0</v>
      </c>
      <c r="Z1070" s="5"/>
      <c r="AA1070" s="5">
        <f t="shared" si="431"/>
        <v>0</v>
      </c>
      <c r="AB1070" s="5"/>
      <c r="AC1070" s="5"/>
      <c r="AD1070" s="5"/>
      <c r="AE1070" s="5">
        <f t="shared" si="432"/>
        <v>1</v>
      </c>
      <c r="AF1070" s="10"/>
      <c r="AG1070" s="12">
        <f t="shared" si="433"/>
        <v>7.7216679834205132E-2</v>
      </c>
      <c r="AH1070" s="12">
        <f t="shared" si="434"/>
        <v>6.0463544609521275E-2</v>
      </c>
      <c r="AI1070" s="12">
        <f t="shared" si="454"/>
        <v>2.5754560530679933E-2</v>
      </c>
      <c r="AJ1070" s="12">
        <f t="shared" si="435"/>
        <v>4.428612838862378E-2</v>
      </c>
      <c r="AK1070" s="12">
        <f t="shared" si="436"/>
        <v>8.9246559077849952E-2</v>
      </c>
      <c r="AL1070" s="12">
        <f t="shared" si="437"/>
        <v>-2.1030641841027875E-2</v>
      </c>
      <c r="AM1070" s="12">
        <f t="shared" si="438"/>
        <v>-5.5171568777758528E-2</v>
      </c>
      <c r="AN1070" s="6">
        <f t="shared" si="439"/>
        <v>2313.2986030582151</v>
      </c>
      <c r="AO1070" s="6">
        <f t="shared" si="440"/>
        <v>2893.5019705472587</v>
      </c>
      <c r="AP1070" s="6">
        <f t="shared" si="441"/>
        <v>4617.8955629605261</v>
      </c>
      <c r="AQ1070" s="6">
        <f t="shared" si="442"/>
        <v>178.62523759326018</v>
      </c>
      <c r="AR1070" s="6">
        <f t="shared" si="443"/>
        <v>174.9513854739219</v>
      </c>
      <c r="AS1070" s="6">
        <f t="shared" si="444"/>
        <v>118.93187080062516</v>
      </c>
      <c r="AT1070" s="12">
        <f t="shared" si="445"/>
        <v>4.1500669843687499E-2</v>
      </c>
      <c r="AU1070" s="12">
        <f t="shared" si="446"/>
        <v>8.102744702261333E-2</v>
      </c>
      <c r="AV1070" s="12">
        <f t="shared" si="447"/>
        <v>-2.3641878828463803E-2</v>
      </c>
      <c r="AW1070" s="12">
        <f t="shared" si="448"/>
        <v>-6.230094704796707E-2</v>
      </c>
      <c r="AX1070" s="12">
        <f t="shared" si="449"/>
        <v>-6.230094704796707E-2</v>
      </c>
      <c r="AY1070" s="6">
        <f t="shared" si="450"/>
        <v>184784000000</v>
      </c>
      <c r="AZ1070" s="13">
        <f t="shared" si="451"/>
        <v>4.2022036539960173E-2</v>
      </c>
      <c r="BA1070" s="14">
        <f t="shared" si="452"/>
        <v>24.981767137025113</v>
      </c>
      <c r="BB1070" s="6"/>
      <c r="BC1070" s="15"/>
      <c r="BD1070" s="13">
        <f>_xlfn.PERCENTRANK.EXC($AX1069:$AX$1474,AX1070)</f>
        <v>0.503</v>
      </c>
      <c r="BE1070" s="13">
        <f>_xlfn.PERCENTRANK.EXC($AZ1069:$AZ$1474,AZ1070)</f>
        <v>0.307</v>
      </c>
      <c r="BF1070" s="13">
        <f>1-_xlfn.PERCENTRANK.EXC($BA1069:$BA$1474,BA1070)</f>
        <v>0.22699999999999998</v>
      </c>
      <c r="BG1070" s="13">
        <v>0</v>
      </c>
      <c r="BH1070" s="16">
        <f t="shared" si="453"/>
        <v>0</v>
      </c>
    </row>
    <row r="1071" spans="1:60" collapsed="1">
      <c r="A1071" s="4" t="s">
        <v>1607</v>
      </c>
      <c r="B1071" s="4" t="s">
        <v>1608</v>
      </c>
      <c r="C1071" s="4" t="s">
        <v>20</v>
      </c>
      <c r="D1071" s="4" t="s">
        <v>1564</v>
      </c>
      <c r="E1071" s="45">
        <v>113171448600</v>
      </c>
      <c r="F1071" s="45">
        <v>177668000000</v>
      </c>
      <c r="G1071" s="45">
        <v>233206000000</v>
      </c>
      <c r="H1071" s="45">
        <v>335053000000</v>
      </c>
      <c r="I1071" s="43">
        <v>3422000000</v>
      </c>
      <c r="J1071" s="43">
        <v>7746000000</v>
      </c>
      <c r="K1071" s="43">
        <v>10358000000</v>
      </c>
      <c r="L1071" s="45">
        <v>3322000000</v>
      </c>
      <c r="M1071" s="45">
        <v>36090600</v>
      </c>
      <c r="N1071" s="45">
        <v>31748850</v>
      </c>
      <c r="O1071" s="45">
        <v>33435310</v>
      </c>
      <c r="P1071" s="45">
        <v>55179000000</v>
      </c>
      <c r="Q1071" s="45">
        <v>58746000000</v>
      </c>
      <c r="R1071" s="45">
        <v>83010000000</v>
      </c>
      <c r="S1071" s="45">
        <v>34021000000</v>
      </c>
      <c r="T1071" s="45">
        <v>168126521500</v>
      </c>
      <c r="U1071" s="1">
        <v>9.0772352876170395</v>
      </c>
      <c r="V1071" s="8">
        <v>3</v>
      </c>
      <c r="W1071" s="1">
        <v>2.67465824357912</v>
      </c>
      <c r="X1071" s="11">
        <f t="shared" si="455"/>
        <v>1</v>
      </c>
      <c r="Y1071" s="5">
        <f t="shared" si="430"/>
        <v>0</v>
      </c>
      <c r="Z1071" s="5"/>
      <c r="AA1071" s="5">
        <f t="shared" si="431"/>
        <v>0</v>
      </c>
      <c r="AB1071" s="5"/>
      <c r="AC1071" s="5"/>
      <c r="AD1071" s="5"/>
      <c r="AE1071" s="5">
        <f t="shared" si="432"/>
        <v>1</v>
      </c>
      <c r="AF1071" s="10"/>
      <c r="AG1071" s="12">
        <f t="shared" si="433"/>
        <v>1.9260643447328727E-2</v>
      </c>
      <c r="AH1071" s="12">
        <f t="shared" si="434"/>
        <v>3.3215268903887547E-2</v>
      </c>
      <c r="AI1071" s="12">
        <f t="shared" si="454"/>
        <v>9.9148492924999929E-3</v>
      </c>
      <c r="AJ1071" s="12">
        <f t="shared" si="435"/>
        <v>3.8020989027928831E-2</v>
      </c>
      <c r="AK1071" s="12">
        <f t="shared" si="436"/>
        <v>6.2255443169994651E-2</v>
      </c>
      <c r="AL1071" s="12">
        <f t="shared" si="437"/>
        <v>-1.7430769724414708E-3</v>
      </c>
      <c r="AM1071" s="12">
        <f t="shared" si="438"/>
        <v>-0.13159891797776802</v>
      </c>
      <c r="AN1071" s="6">
        <f t="shared" si="439"/>
        <v>4922.8330922733339</v>
      </c>
      <c r="AO1071" s="6">
        <f t="shared" si="440"/>
        <v>7345.3369177151299</v>
      </c>
      <c r="AP1071" s="6">
        <f t="shared" si="441"/>
        <v>10020.932959796095</v>
      </c>
      <c r="AQ1071" s="6">
        <f t="shared" si="442"/>
        <v>94.8169329409874</v>
      </c>
      <c r="AR1071" s="6">
        <f t="shared" si="443"/>
        <v>243.97734091156056</v>
      </c>
      <c r="AS1071" s="6">
        <f t="shared" si="444"/>
        <v>99.356040066624175</v>
      </c>
      <c r="AT1071" s="12">
        <f t="shared" si="445"/>
        <v>4.269769727410222E-2</v>
      </c>
      <c r="AU1071" s="12">
        <f t="shared" si="446"/>
        <v>5.3131830381637934E-2</v>
      </c>
      <c r="AV1071" s="12">
        <f t="shared" si="447"/>
        <v>2.7544779258410479E-3</v>
      </c>
      <c r="AW1071" s="12">
        <f t="shared" si="448"/>
        <v>-0.13905753376392693</v>
      </c>
      <c r="AX1071" s="12">
        <f t="shared" si="449"/>
        <v>-0.13905753376392693</v>
      </c>
      <c r="AY1071" s="6">
        <f t="shared" si="450"/>
        <v>162914000000</v>
      </c>
      <c r="AZ1071" s="13">
        <f t="shared" si="451"/>
        <v>2.0391126606675913E-2</v>
      </c>
      <c r="BA1071" s="14">
        <f t="shared" si="452"/>
        <v>50.610030553883206</v>
      </c>
      <c r="BB1071" s="6"/>
      <c r="BC1071" s="15"/>
      <c r="BD1071" s="13">
        <f>_xlfn.PERCENTRANK.EXC($AX1070:$AX$1474,AX1071)</f>
        <v>0.21099999999999999</v>
      </c>
      <c r="BE1071" s="13">
        <f>_xlfn.PERCENTRANK.EXC($AZ1070:$AZ$1474,AZ1071)</f>
        <v>0.11</v>
      </c>
      <c r="BF1071" s="13">
        <f>1-_xlfn.PERCENTRANK.EXC($BA1070:$BA$1474,BA1071)</f>
        <v>7.8999999999999959E-2</v>
      </c>
      <c r="BG1071" s="13">
        <v>0</v>
      </c>
      <c r="BH1071" s="16">
        <f t="shared" si="453"/>
        <v>0</v>
      </c>
    </row>
    <row r="1072" spans="1:60" collapsed="1">
      <c r="A1072" s="4" t="s">
        <v>94</v>
      </c>
      <c r="B1072" s="4" t="s">
        <v>95</v>
      </c>
      <c r="C1072" s="4" t="s">
        <v>20</v>
      </c>
      <c r="D1072" s="4" t="s">
        <v>50</v>
      </c>
      <c r="E1072" s="45">
        <v>111190231670</v>
      </c>
      <c r="F1072" s="45">
        <v>68626912000</v>
      </c>
      <c r="G1072" s="45">
        <v>158428000000</v>
      </c>
      <c r="H1072" s="45">
        <v>197481000000</v>
      </c>
      <c r="I1072" s="43">
        <v>4727053000</v>
      </c>
      <c r="J1072" s="43">
        <v>16390000000</v>
      </c>
      <c r="K1072" s="43">
        <v>14187000000</v>
      </c>
      <c r="L1072" s="45">
        <v>11727000000</v>
      </c>
      <c r="M1072" s="45">
        <v>32852040</v>
      </c>
      <c r="N1072" s="45">
        <v>35339020</v>
      </c>
      <c r="O1072" s="45">
        <v>36254080</v>
      </c>
      <c r="P1072" s="45">
        <v>52253000000</v>
      </c>
      <c r="Q1072" s="45">
        <v>18978000000</v>
      </c>
      <c r="R1072" s="45">
        <v>173977000000</v>
      </c>
      <c r="S1072" s="45">
        <v>36077000000</v>
      </c>
      <c r="T1072" s="45">
        <v>193281654080</v>
      </c>
      <c r="U1072" s="1">
        <v>14.9162097455264</v>
      </c>
      <c r="V1072" s="8">
        <v>3</v>
      </c>
      <c r="W1072" s="1">
        <v>1.5480490095628401</v>
      </c>
      <c r="X1072" s="11">
        <f t="shared" si="455"/>
        <v>1</v>
      </c>
      <c r="Y1072" s="5">
        <f t="shared" si="430"/>
        <v>0</v>
      </c>
      <c r="Z1072" s="5"/>
      <c r="AA1072" s="5">
        <f t="shared" si="431"/>
        <v>0</v>
      </c>
      <c r="AB1072" s="5"/>
      <c r="AC1072" s="5"/>
      <c r="AD1072" s="5"/>
      <c r="AE1072" s="5">
        <f t="shared" si="432"/>
        <v>1</v>
      </c>
      <c r="AF1072" s="10"/>
      <c r="AG1072" s="12">
        <f t="shared" si="433"/>
        <v>6.8880456110279306E-2</v>
      </c>
      <c r="AH1072" s="12">
        <f t="shared" si="434"/>
        <v>0.10345393491049562</v>
      </c>
      <c r="AI1072" s="12">
        <f t="shared" si="454"/>
        <v>5.9382927977881417E-2</v>
      </c>
      <c r="AJ1072" s="12">
        <f t="shared" si="435"/>
        <v>6.4147466256873065E-2</v>
      </c>
      <c r="AK1072" s="12">
        <f t="shared" si="436"/>
        <v>3.7406336481939029E-2</v>
      </c>
      <c r="AL1072" s="12">
        <f t="shared" si="437"/>
        <v>5.4900640668871237E-2</v>
      </c>
      <c r="AM1072" s="12">
        <f t="shared" si="438"/>
        <v>-5.4268193605952586E-2</v>
      </c>
      <c r="AN1072" s="6">
        <f t="shared" si="439"/>
        <v>2088.9695738833875</v>
      </c>
      <c r="AO1072" s="6">
        <f t="shared" si="440"/>
        <v>4483.0897970571905</v>
      </c>
      <c r="AP1072" s="6">
        <f t="shared" si="441"/>
        <v>5447.1386392924605</v>
      </c>
      <c r="AQ1072" s="6">
        <f t="shared" si="442"/>
        <v>143.88917704958354</v>
      </c>
      <c r="AR1072" s="6">
        <f t="shared" si="443"/>
        <v>463.79328006266161</v>
      </c>
      <c r="AS1072" s="6">
        <f t="shared" si="444"/>
        <v>323.46704150263918</v>
      </c>
      <c r="AT1072" s="12">
        <f t="shared" si="445"/>
        <v>5.7997128749203375E-2</v>
      </c>
      <c r="AU1072" s="12">
        <f t="shared" si="446"/>
        <v>3.299566384010566E-2</v>
      </c>
      <c r="AV1072" s="12">
        <f t="shared" si="447"/>
        <v>4.8803746034528972E-2</v>
      </c>
      <c r="AW1072" s="12">
        <f t="shared" si="448"/>
        <v>-5.8289099646607556E-2</v>
      </c>
      <c r="AX1072" s="12">
        <f t="shared" si="449"/>
        <v>-5.8289099646607556E-2</v>
      </c>
      <c r="AY1072" s="6">
        <f t="shared" si="450"/>
        <v>209131000000</v>
      </c>
      <c r="AZ1072" s="13">
        <f t="shared" si="451"/>
        <v>5.6074900421267053E-2</v>
      </c>
      <c r="BA1072" s="14">
        <f t="shared" si="452"/>
        <v>16.481764652511298</v>
      </c>
      <c r="BB1072" s="6"/>
      <c r="BC1072" s="15"/>
      <c r="BD1072" s="13">
        <f>_xlfn.PERCENTRANK.EXC($AX1071:$AX$1474,AX1072)</f>
        <v>0.53500000000000003</v>
      </c>
      <c r="BE1072" s="13">
        <f>_xlfn.PERCENTRANK.EXC($AZ1071:$AZ$1474,AZ1072)</f>
        <v>0.41699999999999998</v>
      </c>
      <c r="BF1072" s="13">
        <f>1-_xlfn.PERCENTRANK.EXC($BA1071:$BA$1474,BA1072)</f>
        <v>0.38100000000000001</v>
      </c>
      <c r="BG1072" s="13">
        <v>0</v>
      </c>
      <c r="BH1072" s="16">
        <f t="shared" si="453"/>
        <v>0</v>
      </c>
    </row>
    <row r="1073" spans="1:60" collapsed="1">
      <c r="A1073" s="4" t="s">
        <v>217</v>
      </c>
      <c r="B1073" s="4" t="s">
        <v>218</v>
      </c>
      <c r="C1073" s="4" t="s">
        <v>20</v>
      </c>
      <c r="D1073" s="4" t="s">
        <v>212</v>
      </c>
      <c r="E1073" s="45">
        <v>110756398175</v>
      </c>
      <c r="F1073" s="45">
        <v>209154000000</v>
      </c>
      <c r="G1073" s="45">
        <v>257115000000</v>
      </c>
      <c r="H1073" s="45">
        <v>260504000000</v>
      </c>
      <c r="I1073" s="43">
        <v>6934000000</v>
      </c>
      <c r="J1073" s="43">
        <v>6441000000</v>
      </c>
      <c r="K1073" s="43">
        <v>-660000000</v>
      </c>
      <c r="L1073" s="45">
        <v>10028000000</v>
      </c>
      <c r="M1073" s="45">
        <v>23220800</v>
      </c>
      <c r="N1073" s="45">
        <v>41384800</v>
      </c>
      <c r="O1073" s="45">
        <v>41262000</v>
      </c>
      <c r="P1073" s="45">
        <v>43926000000</v>
      </c>
      <c r="Q1073" s="45">
        <v>83775000000</v>
      </c>
      <c r="R1073" s="45">
        <v>111149000000</v>
      </c>
      <c r="S1073" s="45">
        <v>25002000000</v>
      </c>
      <c r="T1073" s="45">
        <v>202048653568</v>
      </c>
      <c r="U1073" s="1">
        <v>18.304843469753902</v>
      </c>
      <c r="V1073" s="8">
        <v>3</v>
      </c>
      <c r="W1073" s="1">
        <v>3.7749061753667701</v>
      </c>
      <c r="X1073" s="11">
        <f t="shared" si="455"/>
        <v>0</v>
      </c>
      <c r="Y1073" s="5">
        <f t="shared" si="430"/>
        <v>0</v>
      </c>
      <c r="Z1073" s="5"/>
      <c r="AA1073" s="5">
        <f t="shared" si="431"/>
        <v>1</v>
      </c>
      <c r="AB1073" s="5"/>
      <c r="AC1073" s="5"/>
      <c r="AD1073" s="5"/>
      <c r="AE1073" s="17">
        <f t="shared" si="432"/>
        <v>1</v>
      </c>
      <c r="AF1073" s="10"/>
      <c r="AG1073" s="12">
        <f t="shared" si="433"/>
        <v>3.3152605257370169E-2</v>
      </c>
      <c r="AH1073" s="12">
        <f t="shared" si="434"/>
        <v>2.5051047196779651E-2</v>
      </c>
      <c r="AI1073" s="12">
        <f t="shared" si="454"/>
        <v>3.8494610447440347E-2</v>
      </c>
      <c r="AJ1073" s="12">
        <f t="shared" si="435"/>
        <v>1.2998305544125843E-2</v>
      </c>
      <c r="AK1073" s="12">
        <f t="shared" si="436"/>
        <v>2.1848433886528795E-3</v>
      </c>
      <c r="AL1073" s="12">
        <f t="shared" si="437"/>
        <v>2.1939822368703732E-2</v>
      </c>
      <c r="AM1073" s="12">
        <f t="shared" si="438"/>
        <v>7.6573051220367727E-2</v>
      </c>
      <c r="AN1073" s="6">
        <f t="shared" si="439"/>
        <v>9007.183215048577</v>
      </c>
      <c r="AO1073" s="6">
        <f t="shared" si="440"/>
        <v>6212.7882700895016</v>
      </c>
      <c r="AP1073" s="6">
        <f t="shared" si="441"/>
        <v>6313.4118559449371</v>
      </c>
      <c r="AQ1073" s="6">
        <f t="shared" si="442"/>
        <v>298.61158960931579</v>
      </c>
      <c r="AR1073" s="6">
        <f t="shared" si="443"/>
        <v>155.6368521776111</v>
      </c>
      <c r="AS1073" s="6">
        <f t="shared" si="444"/>
        <v>243.03232998885173</v>
      </c>
      <c r="AT1073" s="12">
        <f t="shared" si="445"/>
        <v>-2.0685767618125794E-2</v>
      </c>
      <c r="AU1073" s="12">
        <f t="shared" si="446"/>
        <v>2.6813291209708545E-3</v>
      </c>
      <c r="AV1073" s="12">
        <f t="shared" si="447"/>
        <v>-1.2041572817930613E-2</v>
      </c>
      <c r="AW1073" s="12">
        <f t="shared" si="448"/>
        <v>7.7106389120312091E-2</v>
      </c>
      <c r="AX1073" s="12">
        <f t="shared" si="449"/>
        <v>-2.0685767618125794E-2</v>
      </c>
      <c r="AY1073" s="6">
        <f t="shared" si="450"/>
        <v>213848000000</v>
      </c>
      <c r="AZ1073" s="13">
        <f t="shared" si="451"/>
        <v>4.6893120347162469E-2</v>
      </c>
      <c r="BA1073" s="14">
        <f t="shared" si="452"/>
        <v>20.148449697646591</v>
      </c>
      <c r="BB1073" s="6"/>
      <c r="BC1073" s="15"/>
      <c r="BD1073" s="13">
        <f>_xlfn.PERCENTRANK.EXC($AX1072:$AX$1474,AX1073)</f>
        <v>0.71199999999999997</v>
      </c>
      <c r="BE1073" s="13">
        <f>_xlfn.PERCENTRANK.EXC($AZ1072:$AZ$1474,AZ1073)</f>
        <v>0.35799999999999998</v>
      </c>
      <c r="BF1073" s="13">
        <f>1-_xlfn.PERCENTRANK.EXC($BA1072:$BA$1474,BA1073)</f>
        <v>0.29000000000000004</v>
      </c>
      <c r="BG1073" s="13">
        <v>0</v>
      </c>
      <c r="BH1073" s="16">
        <f t="shared" si="453"/>
        <v>0</v>
      </c>
    </row>
    <row r="1074" spans="1:60" collapsed="1">
      <c r="A1074" s="4" t="s">
        <v>274</v>
      </c>
      <c r="B1074" s="4" t="s">
        <v>275</v>
      </c>
      <c r="C1074" s="4" t="s">
        <v>20</v>
      </c>
      <c r="D1074" s="4" t="s">
        <v>261</v>
      </c>
      <c r="E1074" s="45">
        <v>108916647800</v>
      </c>
      <c r="F1074" s="45">
        <v>95611000000</v>
      </c>
      <c r="G1074" s="45">
        <v>78284000000</v>
      </c>
      <c r="H1074" s="45">
        <v>80849000000</v>
      </c>
      <c r="I1074" s="43">
        <v>12038000000</v>
      </c>
      <c r="J1074" s="43">
        <v>7033000000</v>
      </c>
      <c r="K1074" s="43">
        <v>7662000000</v>
      </c>
      <c r="L1074" s="45">
        <v>5002000000</v>
      </c>
      <c r="M1074" s="45">
        <v>22728750</v>
      </c>
      <c r="N1074" s="45">
        <v>21320000</v>
      </c>
      <c r="O1074" s="45">
        <v>20864000</v>
      </c>
      <c r="P1074" s="45">
        <v>20560000000</v>
      </c>
      <c r="Q1074" s="45">
        <v>48018000000</v>
      </c>
      <c r="R1074" s="45">
        <v>21988000000</v>
      </c>
      <c r="S1074" s="45">
        <v>6897000000</v>
      </c>
      <c r="T1074" s="45">
        <v>103842742000</v>
      </c>
      <c r="U1074" s="1">
        <v>17.0522296358657</v>
      </c>
      <c r="V1074" s="8">
        <v>3</v>
      </c>
      <c r="W1074" s="1"/>
      <c r="X1074" s="11">
        <f t="shared" si="455"/>
        <v>1</v>
      </c>
      <c r="Y1074" s="5">
        <f t="shared" si="430"/>
        <v>0</v>
      </c>
      <c r="Z1074" s="5"/>
      <c r="AA1074" s="5">
        <f t="shared" si="431"/>
        <v>0</v>
      </c>
      <c r="AB1074" s="5"/>
      <c r="AC1074" s="5"/>
      <c r="AD1074" s="5"/>
      <c r="AE1074" s="11">
        <f t="shared" si="432"/>
        <v>1</v>
      </c>
      <c r="AF1074" s="10"/>
      <c r="AG1074" s="12">
        <f t="shared" si="433"/>
        <v>0.12590601499827425</v>
      </c>
      <c r="AH1074" s="12">
        <f t="shared" si="434"/>
        <v>8.9839558530478772E-2</v>
      </c>
      <c r="AI1074" s="12">
        <f t="shared" si="454"/>
        <v>6.1868421378124649E-2</v>
      </c>
      <c r="AJ1074" s="12">
        <f t="shared" si="435"/>
        <v>-9.8164806296200391E-3</v>
      </c>
      <c r="AK1074" s="12">
        <f t="shared" si="436"/>
        <v>5.3877918139424441E-3</v>
      </c>
      <c r="AL1074" s="12">
        <f t="shared" si="437"/>
        <v>-5.0348891934549611E-2</v>
      </c>
      <c r="AM1074" s="12">
        <f t="shared" si="438"/>
        <v>-5.5213138970853448E-2</v>
      </c>
      <c r="AN1074" s="6">
        <f t="shared" si="439"/>
        <v>4206.6105703129297</v>
      </c>
      <c r="AO1074" s="6">
        <f t="shared" si="440"/>
        <v>3671.8574108818011</v>
      </c>
      <c r="AP1074" s="6">
        <f t="shared" si="441"/>
        <v>3875.0479294478528</v>
      </c>
      <c r="AQ1074" s="6">
        <f t="shared" si="442"/>
        <v>529.63757355771872</v>
      </c>
      <c r="AR1074" s="6">
        <f t="shared" si="443"/>
        <v>329.8780487804878</v>
      </c>
      <c r="AS1074" s="6">
        <f t="shared" si="444"/>
        <v>239.7430981595092</v>
      </c>
      <c r="AT1074" s="12">
        <f t="shared" si="445"/>
        <v>-4.8177221692603522E-3</v>
      </c>
      <c r="AU1074" s="12">
        <f t="shared" si="446"/>
        <v>9.0171435340173911E-3</v>
      </c>
      <c r="AV1074" s="12">
        <f t="shared" si="447"/>
        <v>-4.5554753860174713E-2</v>
      </c>
      <c r="AW1074" s="12">
        <f t="shared" si="448"/>
        <v>-5.1802550691286364E-2</v>
      </c>
      <c r="AX1074" s="12">
        <f t="shared" si="449"/>
        <v>-5.5213138970853448E-2</v>
      </c>
      <c r="AY1074" s="6">
        <f t="shared" si="450"/>
        <v>83669000000</v>
      </c>
      <c r="AZ1074" s="13">
        <f t="shared" si="451"/>
        <v>5.9783193297398084E-2</v>
      </c>
      <c r="BA1074" s="14">
        <f t="shared" si="452"/>
        <v>20.760244302279087</v>
      </c>
      <c r="BB1074" s="6"/>
      <c r="BC1074" s="15"/>
      <c r="BD1074" s="13">
        <f>_xlfn.PERCENTRANK.EXC($AX1073:$AX$1474,AX1074)</f>
        <v>0.55500000000000005</v>
      </c>
      <c r="BE1074" s="13">
        <f>_xlfn.PERCENTRANK.EXC($AZ1073:$AZ$1474,AZ1074)</f>
        <v>0.441</v>
      </c>
      <c r="BF1074" s="13">
        <f>1-_xlfn.PERCENTRANK.EXC($BA1073:$BA$1474,BA1074)</f>
        <v>0.28100000000000003</v>
      </c>
      <c r="BG1074" s="13">
        <v>0</v>
      </c>
      <c r="BH1074" s="16">
        <f t="shared" si="453"/>
        <v>0</v>
      </c>
    </row>
    <row r="1075" spans="1:60" collapsed="1">
      <c r="A1075" s="4" t="s">
        <v>2321</v>
      </c>
      <c r="B1075" s="4" t="s">
        <v>2322</v>
      </c>
      <c r="C1075" s="4" t="s">
        <v>20</v>
      </c>
      <c r="D1075" s="4" t="s">
        <v>2228</v>
      </c>
      <c r="E1075" s="45">
        <v>108300000000</v>
      </c>
      <c r="F1075" s="45">
        <v>96791488000</v>
      </c>
      <c r="G1075" s="45">
        <v>130634639000</v>
      </c>
      <c r="H1075" s="45">
        <v>124661384000</v>
      </c>
      <c r="I1075" s="43">
        <v>4253300000</v>
      </c>
      <c r="J1075" s="43">
        <v>13301845000</v>
      </c>
      <c r="K1075" s="43">
        <v>13814709000</v>
      </c>
      <c r="L1075" s="45">
        <v>9096015000</v>
      </c>
      <c r="M1075" s="45">
        <v>35352000</v>
      </c>
      <c r="N1075" s="45">
        <v>35224000</v>
      </c>
      <c r="O1075" s="45">
        <v>34425000</v>
      </c>
      <c r="P1075" s="45">
        <v>93413926000</v>
      </c>
      <c r="Q1075" s="45">
        <v>3482614000</v>
      </c>
      <c r="R1075" s="45">
        <v>22841791000</v>
      </c>
      <c r="S1075" s="45">
        <v>26823294000</v>
      </c>
      <c r="T1075" s="45">
        <v>87145370000.000198</v>
      </c>
      <c r="U1075" s="1">
        <v>11.974266387833501</v>
      </c>
      <c r="V1075" s="8">
        <v>3</v>
      </c>
      <c r="W1075" s="1"/>
      <c r="X1075" s="11">
        <f t="shared" si="455"/>
        <v>1</v>
      </c>
      <c r="Y1075" s="5">
        <f t="shared" si="430"/>
        <v>0</v>
      </c>
      <c r="Z1075" s="5"/>
      <c r="AA1075" s="5">
        <f t="shared" si="431"/>
        <v>0</v>
      </c>
      <c r="AB1075" s="5"/>
      <c r="AC1075" s="5"/>
      <c r="AD1075" s="5"/>
      <c r="AE1075" s="5">
        <f t="shared" si="432"/>
        <v>1</v>
      </c>
      <c r="AF1075" s="10"/>
      <c r="AG1075" s="12">
        <f t="shared" si="433"/>
        <v>4.3942913657862147E-2</v>
      </c>
      <c r="AH1075" s="12">
        <f t="shared" si="434"/>
        <v>0.10182479242737449</v>
      </c>
      <c r="AI1075" s="12">
        <f t="shared" si="454"/>
        <v>7.296577904188839E-2</v>
      </c>
      <c r="AJ1075" s="12">
        <f t="shared" si="435"/>
        <v>1.4996158804935655E-2</v>
      </c>
      <c r="AK1075" s="12">
        <f t="shared" si="436"/>
        <v>-7.7702010043996239E-3</v>
      </c>
      <c r="AL1075" s="12">
        <f t="shared" si="437"/>
        <v>4.572893883865925E-2</v>
      </c>
      <c r="AM1075" s="12">
        <f t="shared" si="438"/>
        <v>-6.1379833674043094E-2</v>
      </c>
      <c r="AN1075" s="6">
        <f t="shared" si="439"/>
        <v>2737.9352794749943</v>
      </c>
      <c r="AO1075" s="6">
        <f t="shared" si="440"/>
        <v>3708.682687940041</v>
      </c>
      <c r="AP1075" s="6">
        <f t="shared" si="441"/>
        <v>3621.2457225853304</v>
      </c>
      <c r="AQ1075" s="6">
        <f t="shared" si="442"/>
        <v>120.31285358678434</v>
      </c>
      <c r="AR1075" s="6">
        <f t="shared" si="443"/>
        <v>377.63584487849198</v>
      </c>
      <c r="AS1075" s="6">
        <f t="shared" si="444"/>
        <v>264.2270152505447</v>
      </c>
      <c r="AT1075" s="12">
        <f t="shared" si="445"/>
        <v>1.6583893456716847E-2</v>
      </c>
      <c r="AU1075" s="12">
        <f t="shared" si="446"/>
        <v>-3.9685467601359159E-3</v>
      </c>
      <c r="AV1075" s="12">
        <f t="shared" si="447"/>
        <v>4.7364748056419881E-2</v>
      </c>
      <c r="AW1075" s="12">
        <f t="shared" si="448"/>
        <v>-5.7783580726715078E-2</v>
      </c>
      <c r="AX1075" s="12">
        <f t="shared" si="449"/>
        <v>-6.1379833674043094E-2</v>
      </c>
      <c r="AY1075" s="6">
        <f t="shared" si="450"/>
        <v>92915037000</v>
      </c>
      <c r="AZ1075" s="13">
        <f t="shared" si="451"/>
        <v>9.7896048838682595E-2</v>
      </c>
      <c r="BA1075" s="14">
        <f t="shared" si="452"/>
        <v>9.5806097505336343</v>
      </c>
      <c r="BB1075" s="6"/>
      <c r="BC1075" s="15"/>
      <c r="BD1075" s="13">
        <f>_xlfn.PERCENTRANK.EXC($AX1074:$AX$1474,AX1075)</f>
        <v>0.51200000000000001</v>
      </c>
      <c r="BE1075" s="13">
        <f>_xlfn.PERCENTRANK.EXC($AZ1074:$AZ$1474,AZ1075)</f>
        <v>0.64900000000000002</v>
      </c>
      <c r="BF1075" s="13">
        <f>1-_xlfn.PERCENTRANK.EXC($BA1074:$BA$1474,BA1075)</f>
        <v>0.57800000000000007</v>
      </c>
      <c r="BG1075" s="13">
        <v>0</v>
      </c>
      <c r="BH1075" s="16">
        <f t="shared" si="453"/>
        <v>0</v>
      </c>
    </row>
    <row r="1076" spans="1:60" collapsed="1">
      <c r="A1076" s="4" t="s">
        <v>303</v>
      </c>
      <c r="B1076" s="4" t="s">
        <v>304</v>
      </c>
      <c r="C1076" s="4" t="s">
        <v>20</v>
      </c>
      <c r="D1076" s="4" t="s">
        <v>288</v>
      </c>
      <c r="E1076" s="45">
        <v>108104731240</v>
      </c>
      <c r="F1076" s="45">
        <v>98514000000</v>
      </c>
      <c r="G1076" s="45">
        <v>103031000000</v>
      </c>
      <c r="H1076" s="45">
        <v>327200000000</v>
      </c>
      <c r="I1076" s="43">
        <v>28000000</v>
      </c>
      <c r="J1076" s="43">
        <v>8468000000</v>
      </c>
      <c r="K1076" s="43">
        <v>14674000000</v>
      </c>
      <c r="L1076" s="45">
        <v>16036000000</v>
      </c>
      <c r="M1076" s="45">
        <v>40449360</v>
      </c>
      <c r="N1076" s="45">
        <v>40557000</v>
      </c>
      <c r="O1076" s="45">
        <v>40557000</v>
      </c>
      <c r="P1076" s="45">
        <v>9534000000</v>
      </c>
      <c r="Q1076" s="45">
        <v>53940000000</v>
      </c>
      <c r="R1076" s="45">
        <v>197999000000</v>
      </c>
      <c r="S1076" s="45">
        <v>34823000000</v>
      </c>
      <c r="T1076" s="45">
        <v>251656264496</v>
      </c>
      <c r="U1076" s="1">
        <v>7.5955329523180897</v>
      </c>
      <c r="V1076" s="8">
        <v>4</v>
      </c>
      <c r="W1076" s="1">
        <v>5.1545690213869104</v>
      </c>
      <c r="X1076" s="11">
        <f t="shared" si="455"/>
        <v>0</v>
      </c>
      <c r="Y1076" s="5">
        <f t="shared" si="430"/>
        <v>0</v>
      </c>
      <c r="Z1076" s="5"/>
      <c r="AA1076" s="5">
        <f t="shared" si="431"/>
        <v>1</v>
      </c>
      <c r="AB1076" s="5"/>
      <c r="AC1076" s="5"/>
      <c r="AD1076" s="17"/>
      <c r="AE1076" s="11">
        <f t="shared" si="432"/>
        <v>1</v>
      </c>
      <c r="AF1076" s="10"/>
      <c r="AG1076" s="12">
        <f t="shared" si="433"/>
        <v>2.8422356213330085E-4</v>
      </c>
      <c r="AH1076" s="12">
        <f t="shared" si="434"/>
        <v>8.2188855781269721E-2</v>
      </c>
      <c r="AI1076" s="12">
        <f t="shared" si="454"/>
        <v>4.9009779951100244E-2</v>
      </c>
      <c r="AJ1076" s="12">
        <f t="shared" si="435"/>
        <v>7.3162796083101167E-2</v>
      </c>
      <c r="AK1076" s="12">
        <f t="shared" si="436"/>
        <v>0.2123859551747449</v>
      </c>
      <c r="AL1076" s="12">
        <f t="shared" si="437"/>
        <v>0.45288636493673673</v>
      </c>
      <c r="AM1076" s="12">
        <f t="shared" si="438"/>
        <v>0.11229298878968264</v>
      </c>
      <c r="AN1076" s="6">
        <f t="shared" si="439"/>
        <v>2435.4897086134365</v>
      </c>
      <c r="AO1076" s="6">
        <f t="shared" si="440"/>
        <v>2540.3999309613632</v>
      </c>
      <c r="AP1076" s="6">
        <f t="shared" si="441"/>
        <v>8067.657864240452</v>
      </c>
      <c r="AQ1076" s="6">
        <f t="shared" si="442"/>
        <v>0.6922235605211059</v>
      </c>
      <c r="AR1076" s="6">
        <f t="shared" si="443"/>
        <v>208.79256355253105</v>
      </c>
      <c r="AS1076" s="6">
        <f t="shared" si="444"/>
        <v>395.39413664718791</v>
      </c>
      <c r="AT1076" s="12">
        <f t="shared" si="445"/>
        <v>7.2995044138239429E-2</v>
      </c>
      <c r="AU1076" s="12">
        <f t="shared" si="446"/>
        <v>0.2123859551747449</v>
      </c>
      <c r="AV1076" s="12">
        <f t="shared" si="447"/>
        <v>0.45265925632444515</v>
      </c>
      <c r="AW1076" s="12">
        <f t="shared" si="448"/>
        <v>0.11229298878968264</v>
      </c>
      <c r="AX1076" s="12">
        <f t="shared" si="449"/>
        <v>7.2995044138239429E-2</v>
      </c>
      <c r="AY1076" s="6">
        <f t="shared" si="450"/>
        <v>226650000000</v>
      </c>
      <c r="AZ1076" s="13">
        <f t="shared" si="451"/>
        <v>7.0752261195676153E-2</v>
      </c>
      <c r="BA1076" s="14">
        <f t="shared" si="452"/>
        <v>15.693206815664754</v>
      </c>
      <c r="BB1076" s="6"/>
      <c r="BC1076" s="15"/>
      <c r="BD1076" s="13">
        <f>_xlfn.PERCENTRANK.EXC($AX1075:$AX$1474,AX1076)</f>
        <v>0.98499999999999999</v>
      </c>
      <c r="BE1076" s="13">
        <f>_xlfn.PERCENTRANK.EXC($AZ1075:$AZ$1474,AZ1076)</f>
        <v>0.503</v>
      </c>
      <c r="BF1076" s="13">
        <f>1-_xlfn.PERCENTRANK.EXC($BA1075:$BA$1474,BA1076)</f>
        <v>0.4</v>
      </c>
      <c r="BG1076" s="13">
        <v>0</v>
      </c>
      <c r="BH1076" s="16">
        <f t="shared" si="453"/>
        <v>0</v>
      </c>
    </row>
    <row r="1077" spans="1:60" collapsed="1">
      <c r="A1077" s="4" t="s">
        <v>2541</v>
      </c>
      <c r="B1077" s="4" t="s">
        <v>2542</v>
      </c>
      <c r="C1077" s="4" t="s">
        <v>20</v>
      </c>
      <c r="D1077" s="4" t="s">
        <v>2543</v>
      </c>
      <c r="E1077" s="45">
        <v>106480000000</v>
      </c>
      <c r="F1077" s="45">
        <v>88196000000</v>
      </c>
      <c r="G1077" s="45">
        <v>82368000000</v>
      </c>
      <c r="H1077" s="45">
        <v>99481000000</v>
      </c>
      <c r="I1077" s="43">
        <v>7239000000</v>
      </c>
      <c r="J1077" s="43">
        <v>5390000000</v>
      </c>
      <c r="K1077" s="43">
        <v>6348000000</v>
      </c>
      <c r="L1077" s="45">
        <v>3615000000</v>
      </c>
      <c r="M1077" s="45">
        <v>68870140</v>
      </c>
      <c r="N1077" s="45">
        <v>65647430</v>
      </c>
      <c r="O1077" s="45">
        <v>50186000</v>
      </c>
      <c r="P1077" s="45">
        <v>33395000000</v>
      </c>
      <c r="Q1077" s="45">
        <v>24275000000</v>
      </c>
      <c r="R1077" s="45">
        <v>24788000000</v>
      </c>
      <c r="S1077" s="45">
        <v>13158000000</v>
      </c>
      <c r="T1077" s="45">
        <v>109592000000</v>
      </c>
      <c r="U1077" s="1">
        <v>10.022444716720001</v>
      </c>
      <c r="V1077" s="8">
        <v>2</v>
      </c>
      <c r="W1077" s="1"/>
      <c r="X1077" s="11">
        <f t="shared" si="455"/>
        <v>1</v>
      </c>
      <c r="Y1077" s="5">
        <f t="shared" si="430"/>
        <v>0</v>
      </c>
      <c r="Z1077" s="5"/>
      <c r="AA1077" s="5">
        <f t="shared" si="431"/>
        <v>0</v>
      </c>
      <c r="AB1077" s="5"/>
      <c r="AC1077" s="5"/>
      <c r="AD1077" s="5"/>
      <c r="AE1077" s="5">
        <f t="shared" si="432"/>
        <v>1</v>
      </c>
      <c r="AF1077" s="10"/>
      <c r="AG1077" s="12">
        <f t="shared" si="433"/>
        <v>8.2078552315297745E-2</v>
      </c>
      <c r="AH1077" s="12">
        <f t="shared" si="434"/>
        <v>6.5438034188034191E-2</v>
      </c>
      <c r="AI1077" s="12">
        <f t="shared" si="454"/>
        <v>3.6338597320091273E-2</v>
      </c>
      <c r="AJ1077" s="12">
        <f t="shared" si="435"/>
        <v>7.1077919167963355E-3</v>
      </c>
      <c r="AK1077" s="12">
        <f t="shared" si="436"/>
        <v>3.1961757682757108E-2</v>
      </c>
      <c r="AL1077" s="12">
        <f t="shared" si="437"/>
        <v>-4.0023565613209744E-2</v>
      </c>
      <c r="AM1077" s="12">
        <f t="shared" si="438"/>
        <v>-6.4407806563542502E-2</v>
      </c>
      <c r="AN1077" s="6">
        <f t="shared" si="439"/>
        <v>1280.6130494289687</v>
      </c>
      <c r="AO1077" s="6">
        <f t="shared" si="440"/>
        <v>1254.7025831780468</v>
      </c>
      <c r="AP1077" s="6">
        <f t="shared" si="441"/>
        <v>1982.2460447136652</v>
      </c>
      <c r="AQ1077" s="6">
        <f t="shared" si="442"/>
        <v>105.11086517320858</v>
      </c>
      <c r="AR1077" s="6">
        <f t="shared" si="443"/>
        <v>82.105270533819834</v>
      </c>
      <c r="AS1077" s="6">
        <f t="shared" si="444"/>
        <v>72.032040808193528</v>
      </c>
      <c r="AT1077" s="12">
        <f t="shared" si="445"/>
        <v>2.6032588990431371E-2</v>
      </c>
      <c r="AU1077" s="12">
        <f t="shared" si="446"/>
        <v>7.9202132027405669E-2</v>
      </c>
      <c r="AV1077" s="12">
        <f t="shared" si="447"/>
        <v>-2.1984424855829188E-2</v>
      </c>
      <c r="AW1077" s="12">
        <f t="shared" si="448"/>
        <v>-2.1578966131399202E-2</v>
      </c>
      <c r="AX1077" s="12">
        <f t="shared" si="449"/>
        <v>-6.4407806563542502E-2</v>
      </c>
      <c r="AY1077" s="6">
        <f t="shared" si="450"/>
        <v>69300000000</v>
      </c>
      <c r="AZ1077" s="13">
        <f t="shared" si="451"/>
        <v>5.2164502164502163E-2</v>
      </c>
      <c r="BA1077" s="14">
        <f t="shared" si="452"/>
        <v>30.315905947441216</v>
      </c>
      <c r="BB1077" s="6"/>
      <c r="BC1077" s="15"/>
      <c r="BD1077" s="13">
        <f>_xlfn.PERCENTRANK.EXC($AX1076:$AX$1474,AX1077)</f>
        <v>0.48699999999999999</v>
      </c>
      <c r="BE1077" s="13">
        <f>_xlfn.PERCENTRANK.EXC($AZ1076:$AZ$1474,AZ1077)</f>
        <v>0.39200000000000002</v>
      </c>
      <c r="BF1077" s="13">
        <f>1-_xlfn.PERCENTRANK.EXC($BA1076:$BA$1474,BA1077)</f>
        <v>0.17300000000000004</v>
      </c>
      <c r="BG1077" s="13">
        <v>0</v>
      </c>
      <c r="BH1077" s="16">
        <f t="shared" si="453"/>
        <v>0</v>
      </c>
    </row>
    <row r="1078" spans="1:60" collapsed="1">
      <c r="A1078" s="4" t="s">
        <v>1821</v>
      </c>
      <c r="B1078" s="4" t="s">
        <v>1822</v>
      </c>
      <c r="C1078" s="4" t="s">
        <v>20</v>
      </c>
      <c r="D1078" s="4" t="s">
        <v>1696</v>
      </c>
      <c r="E1078" s="45">
        <v>103984000000</v>
      </c>
      <c r="F1078" s="45">
        <v>122665000000</v>
      </c>
      <c r="G1078" s="45">
        <v>98417000000</v>
      </c>
      <c r="H1078" s="45">
        <v>129912000000</v>
      </c>
      <c r="I1078" s="43">
        <v>724000000</v>
      </c>
      <c r="J1078" s="43">
        <v>1230000000</v>
      </c>
      <c r="K1078" s="43">
        <v>968000000</v>
      </c>
      <c r="L1078" s="45">
        <v>4586000000</v>
      </c>
      <c r="M1078" s="45">
        <v>27678620</v>
      </c>
      <c r="N1078" s="45">
        <v>24526130</v>
      </c>
      <c r="O1078" s="45">
        <v>20179910</v>
      </c>
      <c r="P1078" s="45">
        <v>34851000000</v>
      </c>
      <c r="Q1078" s="45">
        <v>23797000000</v>
      </c>
      <c r="R1078" s="45">
        <v>226000000</v>
      </c>
      <c r="S1078" s="45">
        <v>13366000000</v>
      </c>
      <c r="T1078" s="45">
        <v>120450000000</v>
      </c>
      <c r="U1078" s="1">
        <v>10.6766852740251</v>
      </c>
      <c r="V1078" s="8">
        <v>3</v>
      </c>
      <c r="W1078" s="1">
        <v>3.7601426660722201</v>
      </c>
      <c r="X1078" s="11">
        <f t="shared" si="455"/>
        <v>0</v>
      </c>
      <c r="Y1078" s="5">
        <f t="shared" si="430"/>
        <v>0</v>
      </c>
      <c r="Z1078" s="5"/>
      <c r="AA1078" s="5">
        <f t="shared" si="431"/>
        <v>1</v>
      </c>
      <c r="AB1078" s="5"/>
      <c r="AC1078" s="5"/>
      <c r="AD1078" s="5"/>
      <c r="AE1078" s="5">
        <f t="shared" si="432"/>
        <v>1</v>
      </c>
      <c r="AF1078" s="10"/>
      <c r="AG1078" s="12">
        <f t="shared" si="433"/>
        <v>5.9022541067134063E-3</v>
      </c>
      <c r="AH1078" s="12">
        <f t="shared" si="434"/>
        <v>1.2497840820183504E-2</v>
      </c>
      <c r="AI1078" s="12">
        <f t="shared" si="454"/>
        <v>3.530081901594926E-2</v>
      </c>
      <c r="AJ1078" s="12">
        <f t="shared" si="435"/>
        <v>3.3821911983125119E-3</v>
      </c>
      <c r="AK1078" s="12">
        <f t="shared" si="436"/>
        <v>4.7361304106258162E-2</v>
      </c>
      <c r="AL1078" s="12">
        <f t="shared" si="437"/>
        <v>0.11470142904655467</v>
      </c>
      <c r="AM1078" s="12">
        <f t="shared" si="438"/>
        <v>0.24524504748951537</v>
      </c>
      <c r="AN1078" s="6">
        <f t="shared" si="439"/>
        <v>4431.7599649115455</v>
      </c>
      <c r="AO1078" s="6">
        <f t="shared" si="440"/>
        <v>4012.7406973705188</v>
      </c>
      <c r="AP1078" s="6">
        <f t="shared" si="441"/>
        <v>6437.6897617481945</v>
      </c>
      <c r="AQ1078" s="6">
        <f t="shared" si="442"/>
        <v>26.15737345286723</v>
      </c>
      <c r="AR1078" s="6">
        <f t="shared" si="443"/>
        <v>50.150594488408892</v>
      </c>
      <c r="AS1078" s="6">
        <f t="shared" si="444"/>
        <v>227.25572116030253</v>
      </c>
      <c r="AT1078" s="12">
        <f t="shared" si="445"/>
        <v>2.2206079684089941E-2</v>
      </c>
      <c r="AU1078" s="12">
        <f t="shared" si="446"/>
        <v>8.1969016836608732E-2</v>
      </c>
      <c r="AV1078" s="12">
        <f t="shared" si="447"/>
        <v>0.13561371509206421</v>
      </c>
      <c r="AW1078" s="12">
        <f t="shared" si="448"/>
        <v>0.28639138611540438</v>
      </c>
      <c r="AX1078" s="12">
        <f t="shared" si="449"/>
        <v>3.3821911983125119E-3</v>
      </c>
      <c r="AY1078" s="6">
        <f t="shared" si="450"/>
        <v>45508000000</v>
      </c>
      <c r="AZ1078" s="13">
        <f t="shared" si="451"/>
        <v>0.10077349037531863</v>
      </c>
      <c r="BA1078" s="14">
        <f t="shared" si="452"/>
        <v>26.264718709114696</v>
      </c>
      <c r="BB1078" s="6"/>
      <c r="BC1078" s="15"/>
      <c r="BD1078" s="13">
        <f>_xlfn.PERCENTRANK.EXC($AX1077:$AX$1474,AX1078)</f>
        <v>0.82899999999999996</v>
      </c>
      <c r="BE1078" s="13">
        <f>_xlfn.PERCENTRANK.EXC($AZ1077:$AZ$1474,AZ1078)</f>
        <v>0.66100000000000003</v>
      </c>
      <c r="BF1078" s="13">
        <f>1-_xlfn.PERCENTRANK.EXC($BA1077:$BA$1474,BA1078)</f>
        <v>0.21099999999999997</v>
      </c>
      <c r="BG1078" s="13">
        <v>0</v>
      </c>
      <c r="BH1078" s="16">
        <f t="shared" si="453"/>
        <v>0</v>
      </c>
    </row>
    <row r="1079" spans="1:60" collapsed="1">
      <c r="A1079" s="4" t="s">
        <v>1329</v>
      </c>
      <c r="B1079" s="4" t="s">
        <v>1330</v>
      </c>
      <c r="C1079" s="4" t="s">
        <v>20</v>
      </c>
      <c r="D1079" s="4" t="s">
        <v>1292</v>
      </c>
      <c r="E1079" s="45">
        <v>103092000000</v>
      </c>
      <c r="F1079" s="45">
        <v>62627000000</v>
      </c>
      <c r="G1079" s="45">
        <v>85363000000</v>
      </c>
      <c r="H1079" s="45">
        <v>83494000000</v>
      </c>
      <c r="I1079" s="43">
        <v>1893000000</v>
      </c>
      <c r="J1079" s="43">
        <v>7659000000</v>
      </c>
      <c r="K1079" s="43">
        <v>6378000000</v>
      </c>
      <c r="L1079" s="45">
        <v>4944000000</v>
      </c>
      <c r="M1079" s="45">
        <v>67578000</v>
      </c>
      <c r="N1079" s="45">
        <v>67568000</v>
      </c>
      <c r="O1079" s="45">
        <v>67665020</v>
      </c>
      <c r="P1079" s="45">
        <v>15514000000</v>
      </c>
      <c r="Q1079" s="45">
        <v>31045000000</v>
      </c>
      <c r="R1079" s="45">
        <v>14576000000</v>
      </c>
      <c r="S1079" s="45">
        <v>7157000000</v>
      </c>
      <c r="T1079" s="45">
        <v>73536600000.000107</v>
      </c>
      <c r="U1079" s="1">
        <v>19.895618707537999</v>
      </c>
      <c r="V1079" s="8">
        <v>2</v>
      </c>
      <c r="W1079" s="1"/>
      <c r="X1079" s="11">
        <f t="shared" si="455"/>
        <v>1</v>
      </c>
      <c r="Y1079" s="5">
        <f t="shared" si="430"/>
        <v>0</v>
      </c>
      <c r="Z1079" s="5"/>
      <c r="AA1079" s="5">
        <f t="shared" si="431"/>
        <v>0</v>
      </c>
      <c r="AB1079" s="5"/>
      <c r="AC1079" s="5"/>
      <c r="AD1079" s="5"/>
      <c r="AE1079" s="5">
        <f t="shared" si="432"/>
        <v>1</v>
      </c>
      <c r="AF1079" s="10"/>
      <c r="AG1079" s="12">
        <f t="shared" si="433"/>
        <v>3.0226579590272567E-2</v>
      </c>
      <c r="AH1079" s="12">
        <f t="shared" si="434"/>
        <v>8.9722713587854219E-2</v>
      </c>
      <c r="AI1079" s="12">
        <f t="shared" si="454"/>
        <v>5.9213835724722733E-2</v>
      </c>
      <c r="AJ1079" s="12">
        <f t="shared" si="435"/>
        <v>1.7060261298748491E-2</v>
      </c>
      <c r="AK1079" s="12">
        <f t="shared" si="436"/>
        <v>-3.6828646661991593E-3</v>
      </c>
      <c r="AL1079" s="12">
        <f t="shared" si="437"/>
        <v>5.8096231312971813E-2</v>
      </c>
      <c r="AM1079" s="12">
        <f t="shared" si="438"/>
        <v>-7.0353727925541287E-2</v>
      </c>
      <c r="AN1079" s="6">
        <f t="shared" si="439"/>
        <v>926.73651188256531</v>
      </c>
      <c r="AO1079" s="6">
        <f t="shared" si="440"/>
        <v>1263.3643144683874</v>
      </c>
      <c r="AP1079" s="6">
        <f t="shared" si="441"/>
        <v>1233.9315055253069</v>
      </c>
      <c r="AQ1079" s="6">
        <f t="shared" si="442"/>
        <v>28.01207493562994</v>
      </c>
      <c r="AR1079" s="6">
        <f t="shared" si="443"/>
        <v>113.35247454416292</v>
      </c>
      <c r="AS1079" s="6">
        <f t="shared" si="444"/>
        <v>73.065817463735328</v>
      </c>
      <c r="AT1079" s="12">
        <f t="shared" si="445"/>
        <v>1.6983274616970911E-2</v>
      </c>
      <c r="AU1079" s="12">
        <f t="shared" si="446"/>
        <v>-3.9210982669368732E-3</v>
      </c>
      <c r="AV1079" s="12">
        <f t="shared" si="447"/>
        <v>5.8016138401125961E-2</v>
      </c>
      <c r="AW1079" s="12">
        <f t="shared" si="448"/>
        <v>-7.0576019574409177E-2</v>
      </c>
      <c r="AX1079" s="12">
        <f t="shared" si="449"/>
        <v>-7.0576019574409177E-2</v>
      </c>
      <c r="AY1079" s="6">
        <f t="shared" si="450"/>
        <v>53978000000</v>
      </c>
      <c r="AZ1079" s="13">
        <f t="shared" si="451"/>
        <v>9.1592871169735815E-2</v>
      </c>
      <c r="BA1079" s="14">
        <f t="shared" si="452"/>
        <v>14.873907766990312</v>
      </c>
      <c r="BB1079" s="6"/>
      <c r="BC1079" s="15"/>
      <c r="BD1079" s="13">
        <f>_xlfn.PERCENTRANK.EXC($AX1078:$AX$1474,AX1079)</f>
        <v>0.45200000000000001</v>
      </c>
      <c r="BE1079" s="13">
        <f>_xlfn.PERCENTRANK.EXC($AZ1078:$AZ$1474,AZ1079)</f>
        <v>0.61799999999999999</v>
      </c>
      <c r="BF1079" s="13">
        <f>1-_xlfn.PERCENTRANK.EXC($BA1078:$BA$1474,BA1079)</f>
        <v>0.41800000000000004</v>
      </c>
      <c r="BG1079" s="13">
        <v>0</v>
      </c>
      <c r="BH1079" s="16">
        <f t="shared" si="453"/>
        <v>0</v>
      </c>
    </row>
    <row r="1080" spans="1:60" collapsed="1">
      <c r="A1080" s="4" t="s">
        <v>715</v>
      </c>
      <c r="B1080" s="4" t="s">
        <v>716</v>
      </c>
      <c r="C1080" s="4" t="s">
        <v>20</v>
      </c>
      <c r="D1080" s="4" t="s">
        <v>638</v>
      </c>
      <c r="E1080" s="45">
        <v>102414400000</v>
      </c>
      <c r="F1080" s="45">
        <v>43248130000</v>
      </c>
      <c r="G1080" s="45">
        <v>39180000000</v>
      </c>
      <c r="H1080" s="45">
        <v>43074000000</v>
      </c>
      <c r="I1080" s="43">
        <v>15644770000</v>
      </c>
      <c r="J1080" s="43">
        <v>1599000000</v>
      </c>
      <c r="K1080" s="43">
        <v>-3595000000</v>
      </c>
      <c r="L1080" s="45">
        <v>4411000000</v>
      </c>
      <c r="M1080" s="45">
        <v>36799460</v>
      </c>
      <c r="N1080" s="45">
        <v>36798760</v>
      </c>
      <c r="O1080" s="45">
        <v>36798580</v>
      </c>
      <c r="P1080" s="45">
        <v>16172000000</v>
      </c>
      <c r="Q1080" s="45">
        <v>22890000000</v>
      </c>
      <c r="R1080" s="45">
        <v>33058000000</v>
      </c>
      <c r="S1080" s="45">
        <v>4730000000</v>
      </c>
      <c r="T1080" s="45">
        <v>139571800000</v>
      </c>
      <c r="U1080" s="1">
        <v>12.4819088349285</v>
      </c>
      <c r="V1080" s="8">
        <v>6</v>
      </c>
      <c r="W1080" s="1">
        <v>3.5120998475609801</v>
      </c>
      <c r="X1080" s="11">
        <f t="shared" si="455"/>
        <v>1</v>
      </c>
      <c r="Y1080" s="5">
        <f t="shared" si="430"/>
        <v>0</v>
      </c>
      <c r="Z1080" s="5"/>
      <c r="AA1080" s="5">
        <f t="shared" si="431"/>
        <v>1</v>
      </c>
      <c r="AB1080" s="5"/>
      <c r="AC1080" s="5"/>
      <c r="AD1080" s="17"/>
      <c r="AE1080" s="5">
        <f t="shared" si="432"/>
        <v>2</v>
      </c>
      <c r="AF1080" s="10"/>
      <c r="AG1080" s="12">
        <f t="shared" si="433"/>
        <v>0.36174442686886116</v>
      </c>
      <c r="AH1080" s="12">
        <f t="shared" si="434"/>
        <v>4.0811638591117916E-2</v>
      </c>
      <c r="AI1080" s="12">
        <f t="shared" si="454"/>
        <v>0.10240516320750337</v>
      </c>
      <c r="AJ1080" s="12">
        <f t="shared" si="435"/>
        <v>-2.3729117296700242E-4</v>
      </c>
      <c r="AK1080" s="12">
        <f t="shared" si="436"/>
        <v>1.5917548065504716E-2</v>
      </c>
      <c r="AL1080" s="12">
        <f t="shared" si="437"/>
        <v>-7.1767150296862647E-2</v>
      </c>
      <c r="AM1080" s="12">
        <f t="shared" si="438"/>
        <v>0.18426283148549882</v>
      </c>
      <c r="AN1080" s="6">
        <f t="shared" si="439"/>
        <v>1175.2381692557444</v>
      </c>
      <c r="AO1080" s="6">
        <f t="shared" si="440"/>
        <v>1064.7097891341991</v>
      </c>
      <c r="AP1080" s="6">
        <f t="shared" si="441"/>
        <v>1170.5342977908388</v>
      </c>
      <c r="AQ1080" s="6">
        <f t="shared" si="442"/>
        <v>425.1358579718289</v>
      </c>
      <c r="AR1080" s="6">
        <f t="shared" si="443"/>
        <v>43.452551118570298</v>
      </c>
      <c r="AS1080" s="6">
        <f t="shared" si="444"/>
        <v>119.8687558052512</v>
      </c>
      <c r="AT1080" s="12">
        <f t="shared" si="445"/>
        <v>-2.3588481869507572E-4</v>
      </c>
      <c r="AU1080" s="12">
        <f t="shared" si="446"/>
        <v>1.5918376289428604E-2</v>
      </c>
      <c r="AV1080" s="12">
        <f t="shared" si="447"/>
        <v>-7.1765844562790004E-2</v>
      </c>
      <c r="AW1080" s="12">
        <f t="shared" si="448"/>
        <v>0.18426379695244166</v>
      </c>
      <c r="AX1080" s="12">
        <f t="shared" si="449"/>
        <v>-7.1767150296862647E-2</v>
      </c>
      <c r="AY1080" s="6">
        <f t="shared" si="450"/>
        <v>67390000000</v>
      </c>
      <c r="AZ1080" s="13">
        <f t="shared" si="451"/>
        <v>6.5454815254488791E-2</v>
      </c>
      <c r="BA1080" s="14">
        <f t="shared" si="452"/>
        <v>31.641759238267966</v>
      </c>
      <c r="BB1080" s="6"/>
      <c r="BC1080" s="15"/>
      <c r="BD1080" s="13">
        <f>_xlfn.PERCENTRANK.EXC($AX1079:$AX$1474,AX1080)</f>
        <v>0.44800000000000001</v>
      </c>
      <c r="BE1080" s="13">
        <f>_xlfn.PERCENTRANK.EXC($AZ1079:$AZ$1474,AZ1080)</f>
        <v>0.48299999999999998</v>
      </c>
      <c r="BF1080" s="13">
        <f>1-_xlfn.PERCENTRANK.EXC($BA1079:$BA$1474,BA1080)</f>
        <v>0.16200000000000003</v>
      </c>
      <c r="BG1080" s="13">
        <v>0</v>
      </c>
      <c r="BH1080" s="16">
        <f t="shared" si="453"/>
        <v>0</v>
      </c>
    </row>
    <row r="1081" spans="1:60" collapsed="1">
      <c r="A1081" s="4" t="s">
        <v>2327</v>
      </c>
      <c r="B1081" s="4" t="s">
        <v>2328</v>
      </c>
      <c r="C1081" s="4" t="s">
        <v>20</v>
      </c>
      <c r="D1081" s="4" t="s">
        <v>2228</v>
      </c>
      <c r="E1081" s="45">
        <v>100753124490</v>
      </c>
      <c r="F1081" s="45">
        <v>181151000000</v>
      </c>
      <c r="G1081" s="45">
        <v>226042000000</v>
      </c>
      <c r="H1081" s="45">
        <v>227366000000</v>
      </c>
      <c r="I1081" s="43">
        <v>4463000000</v>
      </c>
      <c r="J1081" s="43">
        <v>14451000000</v>
      </c>
      <c r="K1081" s="43">
        <v>8418000000</v>
      </c>
      <c r="L1081" s="45">
        <v>9411000000</v>
      </c>
      <c r="M1081" s="45">
        <v>79922240</v>
      </c>
      <c r="N1081" s="45">
        <v>79528000</v>
      </c>
      <c r="O1081" s="45">
        <v>71568000</v>
      </c>
      <c r="P1081" s="45">
        <v>92067000000</v>
      </c>
      <c r="Q1081" s="45">
        <v>1070000000</v>
      </c>
      <c r="R1081" s="45">
        <v>46605000000</v>
      </c>
      <c r="S1081" s="45">
        <v>46831000000</v>
      </c>
      <c r="T1081" s="45">
        <v>78710410788</v>
      </c>
      <c r="U1081" s="1">
        <v>13.078288309057299</v>
      </c>
      <c r="V1081" s="8">
        <v>3</v>
      </c>
      <c r="W1081" s="1"/>
      <c r="X1081" s="11">
        <f t="shared" si="455"/>
        <v>1</v>
      </c>
      <c r="Y1081" s="5">
        <f t="shared" si="430"/>
        <v>0</v>
      </c>
      <c r="Z1081" s="5"/>
      <c r="AA1081" s="5">
        <f t="shared" si="431"/>
        <v>0</v>
      </c>
      <c r="AB1081" s="5"/>
      <c r="AC1081" s="5"/>
      <c r="AD1081" s="5"/>
      <c r="AE1081" s="5">
        <f t="shared" si="432"/>
        <v>1</v>
      </c>
      <c r="AF1081" s="10"/>
      <c r="AG1081" s="12">
        <f t="shared" si="433"/>
        <v>2.4636905123350133E-2</v>
      </c>
      <c r="AH1081" s="12">
        <f t="shared" si="434"/>
        <v>6.3930596968704928E-2</v>
      </c>
      <c r="AI1081" s="12">
        <f t="shared" si="454"/>
        <v>4.1391412964119523E-2</v>
      </c>
      <c r="AJ1081" s="12">
        <f t="shared" si="435"/>
        <v>1.3456208134881908E-2</v>
      </c>
      <c r="AK1081" s="12">
        <f t="shared" si="436"/>
        <v>9.7384573894077064E-4</v>
      </c>
      <c r="AL1081" s="12">
        <f t="shared" si="437"/>
        <v>4.4862989820787735E-2</v>
      </c>
      <c r="AM1081" s="12">
        <f t="shared" si="438"/>
        <v>-6.8985784795259186E-2</v>
      </c>
      <c r="AN1081" s="6">
        <f t="shared" si="439"/>
        <v>2266.5906260885581</v>
      </c>
      <c r="AO1081" s="6">
        <f t="shared" si="440"/>
        <v>2842.2945377728597</v>
      </c>
      <c r="AP1081" s="6">
        <f t="shared" si="441"/>
        <v>3176.9226469930695</v>
      </c>
      <c r="AQ1081" s="6">
        <f t="shared" si="442"/>
        <v>55.841778208418582</v>
      </c>
      <c r="AR1081" s="6">
        <f t="shared" si="443"/>
        <v>181.70958656070815</v>
      </c>
      <c r="AS1081" s="6">
        <f t="shared" si="444"/>
        <v>131.49731723675384</v>
      </c>
      <c r="AT1081" s="12">
        <f t="shared" si="445"/>
        <v>2.0059495785341719E-2</v>
      </c>
      <c r="AU1081" s="12">
        <f t="shared" si="446"/>
        <v>1.8723348479185331E-2</v>
      </c>
      <c r="AV1081" s="12">
        <f t="shared" si="447"/>
        <v>5.1670911881676496E-2</v>
      </c>
      <c r="AW1081" s="12">
        <f t="shared" si="448"/>
        <v>-5.2476822613750862E-2</v>
      </c>
      <c r="AX1081" s="12">
        <f t="shared" si="449"/>
        <v>-6.8985784795259186E-2</v>
      </c>
      <c r="AY1081" s="6">
        <f t="shared" si="450"/>
        <v>92911000000</v>
      </c>
      <c r="AZ1081" s="13">
        <f t="shared" si="451"/>
        <v>0.10129048228950285</v>
      </c>
      <c r="BA1081" s="14">
        <f t="shared" si="452"/>
        <v>8.3636606936563602</v>
      </c>
      <c r="BB1081" s="6"/>
      <c r="BC1081" s="15"/>
      <c r="BD1081" s="13">
        <f>_xlfn.PERCENTRANK.EXC($AX1080:$AX$1474,AX1081)</f>
        <v>0.45900000000000002</v>
      </c>
      <c r="BE1081" s="13">
        <f>_xlfn.PERCENTRANK.EXC($AZ1080:$AZ$1474,AZ1081)</f>
        <v>0.66100000000000003</v>
      </c>
      <c r="BF1081" s="13">
        <f>1-_xlfn.PERCENTRANK.EXC($BA1080:$BA$1474,BA1081)</f>
        <v>0.64200000000000002</v>
      </c>
      <c r="BG1081" s="13">
        <v>0</v>
      </c>
      <c r="BH1081" s="16">
        <f t="shared" si="453"/>
        <v>0</v>
      </c>
    </row>
    <row r="1082" spans="1:60" collapsed="1">
      <c r="A1082" s="4" t="s">
        <v>2941</v>
      </c>
      <c r="B1082" s="4" t="s">
        <v>2942</v>
      </c>
      <c r="C1082" s="4" t="s">
        <v>20</v>
      </c>
      <c r="D1082" s="4" t="s">
        <v>2852</v>
      </c>
      <c r="E1082" s="45">
        <v>100538932200</v>
      </c>
      <c r="F1082" s="45">
        <v>42418413000</v>
      </c>
      <c r="G1082" s="45">
        <v>64275000000</v>
      </c>
      <c r="H1082" s="45">
        <v>58422000000</v>
      </c>
      <c r="I1082" s="43">
        <v>2273511000</v>
      </c>
      <c r="J1082" s="43">
        <v>10256000000</v>
      </c>
      <c r="K1082" s="43">
        <v>3877000000</v>
      </c>
      <c r="L1082" s="45">
        <v>3788000000</v>
      </c>
      <c r="M1082" s="45">
        <v>37854560</v>
      </c>
      <c r="N1082" s="45">
        <v>35814980</v>
      </c>
      <c r="O1082" s="45">
        <v>34041820</v>
      </c>
      <c r="P1082" s="45">
        <v>15472000000</v>
      </c>
      <c r="Q1082" s="45">
        <v>10787000000</v>
      </c>
      <c r="R1082" s="45">
        <v>25514000000</v>
      </c>
      <c r="S1082" s="45">
        <v>2756000000</v>
      </c>
      <c r="T1082" s="45">
        <v>63796122400.000198</v>
      </c>
      <c r="U1082" s="1">
        <v>20.268472041757899</v>
      </c>
      <c r="V1082" s="8">
        <v>3</v>
      </c>
      <c r="W1082" s="1"/>
      <c r="X1082" s="11">
        <f t="shared" si="455"/>
        <v>1</v>
      </c>
      <c r="Y1082" s="5">
        <f t="shared" si="430"/>
        <v>0</v>
      </c>
      <c r="Z1082" s="5"/>
      <c r="AA1082" s="5">
        <f t="shared" si="431"/>
        <v>0</v>
      </c>
      <c r="AB1082" s="5"/>
      <c r="AC1082" s="5"/>
      <c r="AD1082" s="5"/>
      <c r="AE1082" s="5">
        <f t="shared" si="432"/>
        <v>1</v>
      </c>
      <c r="AF1082" s="10"/>
      <c r="AG1082" s="12">
        <f t="shared" si="433"/>
        <v>5.3597266828440751E-2</v>
      </c>
      <c r="AH1082" s="12">
        <f t="shared" si="434"/>
        <v>0.15956437183975106</v>
      </c>
      <c r="AI1082" s="12">
        <f t="shared" si="454"/>
        <v>6.4838588203074185E-2</v>
      </c>
      <c r="AJ1082" s="12">
        <f t="shared" si="435"/>
        <v>1.9008402126987178E-2</v>
      </c>
      <c r="AK1082" s="12">
        <f t="shared" si="436"/>
        <v>-1.5787093547281583E-2</v>
      </c>
      <c r="AL1082" s="12">
        <f t="shared" si="437"/>
        <v>3.0485620368468469E-2</v>
      </c>
      <c r="AM1082" s="12">
        <f t="shared" si="438"/>
        <v>-0.15295725631922186</v>
      </c>
      <c r="AN1082" s="6">
        <f t="shared" si="439"/>
        <v>1120.5628331170669</v>
      </c>
      <c r="AO1082" s="6">
        <f t="shared" si="440"/>
        <v>1794.6401198604606</v>
      </c>
      <c r="AP1082" s="6">
        <f t="shared" si="441"/>
        <v>1716.1832122959349</v>
      </c>
      <c r="AQ1082" s="6">
        <f t="shared" si="442"/>
        <v>60.059105164608958</v>
      </c>
      <c r="AR1082" s="6">
        <f t="shared" si="443"/>
        <v>286.36062340394994</v>
      </c>
      <c r="AS1082" s="6">
        <f t="shared" si="444"/>
        <v>111.27489658308517</v>
      </c>
      <c r="AT1082" s="12">
        <f t="shared" si="445"/>
        <v>2.5391821414579185E-2</v>
      </c>
      <c r="AU1082" s="12">
        <f t="shared" si="446"/>
        <v>-7.4226068857261573E-3</v>
      </c>
      <c r="AV1082" s="12">
        <f t="shared" si="447"/>
        <v>3.694093690061484E-2</v>
      </c>
      <c r="AW1082" s="12">
        <f t="shared" si="448"/>
        <v>-0.14575853164813302</v>
      </c>
      <c r="AX1082" s="12">
        <f t="shared" si="449"/>
        <v>-0.15295725631922186</v>
      </c>
      <c r="AY1082" s="6">
        <f t="shared" si="450"/>
        <v>49017000000</v>
      </c>
      <c r="AZ1082" s="13">
        <f t="shared" si="451"/>
        <v>7.7279311259358996E-2</v>
      </c>
      <c r="BA1082" s="14">
        <f t="shared" si="452"/>
        <v>16.841637381203853</v>
      </c>
      <c r="BB1082" s="6"/>
      <c r="BC1082" s="15"/>
      <c r="BD1082" s="13">
        <f>_xlfn.PERCENTRANK.EXC($AX1081:$AX$1474,AX1082)</f>
        <v>0.182</v>
      </c>
      <c r="BE1082" s="13">
        <f>_xlfn.PERCENTRANK.EXC($AZ1081:$AZ$1474,AZ1082)</f>
        <v>0.54400000000000004</v>
      </c>
      <c r="BF1082" s="13">
        <f>1-_xlfn.PERCENTRANK.EXC($BA1081:$BA$1474,BA1082)</f>
        <v>0.36499999999999999</v>
      </c>
      <c r="BG1082" s="13">
        <v>0</v>
      </c>
      <c r="BH1082" s="16">
        <f t="shared" si="453"/>
        <v>0</v>
      </c>
    </row>
    <row r="1083" spans="1:60" collapsed="1">
      <c r="A1083" s="4" t="s">
        <v>1357</v>
      </c>
      <c r="B1083" s="4" t="s">
        <v>1358</v>
      </c>
      <c r="C1083" s="4" t="s">
        <v>20</v>
      </c>
      <c r="D1083" s="4" t="s">
        <v>1292</v>
      </c>
      <c r="E1083" s="45">
        <v>97200754582</v>
      </c>
      <c r="F1083" s="45">
        <v>51842000000</v>
      </c>
      <c r="G1083" s="45">
        <v>34347000000</v>
      </c>
      <c r="H1083" s="45">
        <v>99431000000</v>
      </c>
      <c r="I1083" s="43">
        <v>7045000000</v>
      </c>
      <c r="J1083" s="43">
        <v>3596000000</v>
      </c>
      <c r="K1083" s="43">
        <v>12202000000</v>
      </c>
      <c r="L1083" s="45">
        <v>11565000000</v>
      </c>
      <c r="M1083" s="45">
        <v>26551040</v>
      </c>
      <c r="N1083" s="45">
        <v>66988400</v>
      </c>
      <c r="O1083" s="45">
        <v>95356320</v>
      </c>
      <c r="P1083" s="45">
        <v>1095000000</v>
      </c>
      <c r="Q1083" s="45">
        <v>143772000000</v>
      </c>
      <c r="R1083" s="45">
        <v>52139000000</v>
      </c>
      <c r="S1083" s="45"/>
      <c r="T1083" s="45">
        <v>315265916356</v>
      </c>
      <c r="U1083" s="1"/>
      <c r="V1083" s="8">
        <v>3</v>
      </c>
      <c r="W1083" s="1">
        <v>11.305724287038</v>
      </c>
      <c r="X1083" s="11">
        <f t="shared" si="455"/>
        <v>0</v>
      </c>
      <c r="Y1083" s="5">
        <f t="shared" si="430"/>
        <v>0</v>
      </c>
      <c r="Z1083" s="5"/>
      <c r="AA1083" s="5">
        <f t="shared" si="431"/>
        <v>1</v>
      </c>
      <c r="AB1083" s="5"/>
      <c r="AC1083" s="5"/>
      <c r="AD1083" s="5"/>
      <c r="AE1083" s="5">
        <f t="shared" si="432"/>
        <v>1</v>
      </c>
      <c r="AF1083" s="10"/>
      <c r="AG1083" s="12">
        <f t="shared" si="433"/>
        <v>0.13589367694147603</v>
      </c>
      <c r="AH1083" s="12">
        <f t="shared" si="434"/>
        <v>0.1046961888956823</v>
      </c>
      <c r="AI1083" s="12">
        <f t="shared" si="454"/>
        <v>0.11631181422292847</v>
      </c>
      <c r="AJ1083" s="12">
        <f t="shared" si="435"/>
        <v>3.9052880256304601E-2</v>
      </c>
      <c r="AK1083" s="12">
        <f t="shared" si="436"/>
        <v>0.19381995197579349</v>
      </c>
      <c r="AL1083" s="12">
        <f t="shared" si="437"/>
        <v>2.9585993673451938E-2</v>
      </c>
      <c r="AM1083" s="12">
        <f t="shared" si="438"/>
        <v>0.21493858701172153</v>
      </c>
      <c r="AN1083" s="6">
        <f t="shared" si="439"/>
        <v>1952.541218724389</v>
      </c>
      <c r="AO1083" s="6">
        <f t="shared" si="440"/>
        <v>512.73056230630971</v>
      </c>
      <c r="AP1083" s="6">
        <f t="shared" si="441"/>
        <v>1042.7310953275041</v>
      </c>
      <c r="AQ1083" s="6">
        <f t="shared" si="442"/>
        <v>265.33800559224801</v>
      </c>
      <c r="AR1083" s="6">
        <f t="shared" si="443"/>
        <v>53.680935803810804</v>
      </c>
      <c r="AS1083" s="6">
        <f t="shared" si="444"/>
        <v>121.28194544420337</v>
      </c>
      <c r="AT1083" s="12">
        <f t="shared" si="445"/>
        <v>-3.6226833959267846E-2</v>
      </c>
      <c r="AU1083" s="12">
        <f t="shared" si="446"/>
        <v>0.12559076164868843</v>
      </c>
      <c r="AV1083" s="12">
        <f t="shared" si="447"/>
        <v>-4.5007841574831842E-2</v>
      </c>
      <c r="AW1083" s="12">
        <f t="shared" si="448"/>
        <v>0.14550242458892471</v>
      </c>
      <c r="AX1083" s="12">
        <f t="shared" si="449"/>
        <v>-4.5007841574831842E-2</v>
      </c>
      <c r="AY1083" s="6">
        <f t="shared" si="450"/>
        <v>197006000000</v>
      </c>
      <c r="AZ1083" s="13">
        <f t="shared" si="451"/>
        <v>5.8703795823477456E-2</v>
      </c>
      <c r="BA1083" s="14">
        <f t="shared" si="452"/>
        <v>27.260347285430178</v>
      </c>
      <c r="BB1083" s="6"/>
      <c r="BC1083" s="15"/>
      <c r="BD1083" s="13">
        <f>_xlfn.PERCENTRANK.EXC($AX1082:$AX$1474,AX1083)</f>
        <v>0.63900000000000001</v>
      </c>
      <c r="BE1083" s="13">
        <f>_xlfn.PERCENTRANK.EXC($AZ1082:$AZ$1474,AZ1083)</f>
        <v>0.439</v>
      </c>
      <c r="BF1083" s="13">
        <f>1-_xlfn.PERCENTRANK.EXC($BA1082:$BA$1474,BA1083)</f>
        <v>0.19799999999999995</v>
      </c>
      <c r="BG1083" s="13">
        <v>0</v>
      </c>
      <c r="BH1083" s="16">
        <f t="shared" si="453"/>
        <v>0</v>
      </c>
    </row>
    <row r="1084" spans="1:60" collapsed="1">
      <c r="A1084" s="4" t="s">
        <v>860</v>
      </c>
      <c r="B1084" s="4" t="s">
        <v>861</v>
      </c>
      <c r="C1084" s="4" t="s">
        <v>20</v>
      </c>
      <c r="D1084" s="4" t="s">
        <v>803</v>
      </c>
      <c r="E1084" s="45">
        <v>96199400000</v>
      </c>
      <c r="F1084" s="45">
        <v>58390000000</v>
      </c>
      <c r="G1084" s="45">
        <v>106745000000</v>
      </c>
      <c r="H1084" s="45">
        <v>113089000000</v>
      </c>
      <c r="I1084" s="43">
        <v>3338000000</v>
      </c>
      <c r="J1084" s="43">
        <v>11003000000</v>
      </c>
      <c r="K1084" s="43">
        <v>8891000000</v>
      </c>
      <c r="L1084" s="45">
        <v>924000000</v>
      </c>
      <c r="M1084" s="45">
        <v>42215800</v>
      </c>
      <c r="N1084" s="45">
        <v>39728000</v>
      </c>
      <c r="O1084" s="45">
        <v>39390000</v>
      </c>
      <c r="P1084" s="45">
        <v>36660000000</v>
      </c>
      <c r="Q1084" s="45">
        <v>21282000000</v>
      </c>
      <c r="R1084" s="45">
        <v>48233000000</v>
      </c>
      <c r="S1084" s="45">
        <v>18909000000</v>
      </c>
      <c r="T1084" s="45">
        <v>89020550000</v>
      </c>
      <c r="U1084" s="1">
        <v>19.419294239493599</v>
      </c>
      <c r="V1084" s="8">
        <v>3</v>
      </c>
      <c r="W1084" s="1"/>
      <c r="X1084" s="11">
        <f t="shared" si="455"/>
        <v>1</v>
      </c>
      <c r="Y1084" s="5">
        <f t="shared" si="430"/>
        <v>0</v>
      </c>
      <c r="Z1084" s="5"/>
      <c r="AA1084" s="5">
        <f t="shared" si="431"/>
        <v>0</v>
      </c>
      <c r="AB1084" s="5"/>
      <c r="AC1084" s="5"/>
      <c r="AD1084" s="5"/>
      <c r="AE1084" s="17">
        <f t="shared" si="432"/>
        <v>1</v>
      </c>
      <c r="AF1084" s="10"/>
      <c r="AG1084" s="12">
        <f t="shared" si="433"/>
        <v>5.7167323171775988E-2</v>
      </c>
      <c r="AH1084" s="12">
        <f t="shared" si="434"/>
        <v>0.10307742751416928</v>
      </c>
      <c r="AI1084" s="12">
        <f t="shared" si="454"/>
        <v>8.1705559338220348E-3</v>
      </c>
      <c r="AJ1084" s="12">
        <f t="shared" si="435"/>
        <v>3.9650028754545596E-2</v>
      </c>
      <c r="AK1084" s="12">
        <f t="shared" si="436"/>
        <v>9.6684918870233449E-3</v>
      </c>
      <c r="AL1084" s="12">
        <f t="shared" si="437"/>
        <v>-7.2770179367736665E-2</v>
      </c>
      <c r="AM1084" s="12">
        <f t="shared" si="438"/>
        <v>-0.33825072163562897</v>
      </c>
      <c r="AN1084" s="6">
        <f t="shared" si="439"/>
        <v>1383.1314342023602</v>
      </c>
      <c r="AO1084" s="6">
        <f t="shared" si="440"/>
        <v>2686.8958920660493</v>
      </c>
      <c r="AP1084" s="6">
        <f t="shared" si="441"/>
        <v>2871.007870017771</v>
      </c>
      <c r="AQ1084" s="6">
        <f t="shared" si="442"/>
        <v>79.069921688088343</v>
      </c>
      <c r="AR1084" s="6">
        <f t="shared" si="443"/>
        <v>276.95831655255739</v>
      </c>
      <c r="AS1084" s="6">
        <f t="shared" si="444"/>
        <v>23.45773038842346</v>
      </c>
      <c r="AT1084" s="12">
        <f t="shared" si="445"/>
        <v>4.389571192901065E-2</v>
      </c>
      <c r="AU1084" s="12">
        <f t="shared" si="446"/>
        <v>1.110732642626111E-2</v>
      </c>
      <c r="AV1084" s="12">
        <f t="shared" si="447"/>
        <v>-6.8983593555743128E-2</v>
      </c>
      <c r="AW1084" s="12">
        <f t="shared" si="448"/>
        <v>-0.33730769159589113</v>
      </c>
      <c r="AX1084" s="12">
        <f t="shared" si="449"/>
        <v>-0.33825072163562897</v>
      </c>
      <c r="AY1084" s="6">
        <f t="shared" si="450"/>
        <v>87266000000</v>
      </c>
      <c r="AZ1084" s="13">
        <f t="shared" si="451"/>
        <v>1.0588316182705752E-2</v>
      </c>
      <c r="BA1084" s="14">
        <f t="shared" si="452"/>
        <v>96.342586580086561</v>
      </c>
      <c r="BB1084" s="6"/>
      <c r="BC1084" s="15"/>
      <c r="BD1084" s="13">
        <f>_xlfn.PERCENTRANK.EXC($AX1083:$AX$1474,AX1084)</f>
        <v>2.5000000000000001E-2</v>
      </c>
      <c r="BE1084" s="13">
        <f>_xlfn.PERCENTRANK.EXC($AZ1083:$AZ$1474,AZ1084)</f>
        <v>6.0999999999999999E-2</v>
      </c>
      <c r="BF1084" s="13">
        <f>1-_xlfn.PERCENTRANK.EXC($BA1083:$BA$1474,BA1084)</f>
        <v>3.9000000000000035E-2</v>
      </c>
      <c r="BG1084" s="13">
        <v>0</v>
      </c>
      <c r="BH1084" s="16">
        <f t="shared" si="453"/>
        <v>0</v>
      </c>
    </row>
    <row r="1085" spans="1:60" collapsed="1">
      <c r="A1085" s="4" t="s">
        <v>215</v>
      </c>
      <c r="B1085" s="4" t="s">
        <v>216</v>
      </c>
      <c r="C1085" s="4" t="s">
        <v>20</v>
      </c>
      <c r="D1085" s="4" t="s">
        <v>212</v>
      </c>
      <c r="E1085" s="45">
        <v>95633143480</v>
      </c>
      <c r="F1085" s="45">
        <v>168787000000</v>
      </c>
      <c r="G1085" s="45">
        <v>136579000000</v>
      </c>
      <c r="H1085" s="45">
        <v>136030000000</v>
      </c>
      <c r="I1085" s="43">
        <v>18129000000</v>
      </c>
      <c r="J1085" s="43">
        <v>1379000000</v>
      </c>
      <c r="K1085" s="43">
        <v>2898000000</v>
      </c>
      <c r="L1085" s="45">
        <v>5024000000</v>
      </c>
      <c r="M1085" s="45">
        <v>21452110</v>
      </c>
      <c r="N1085" s="45">
        <v>18696500</v>
      </c>
      <c r="O1085" s="45">
        <v>17220000</v>
      </c>
      <c r="P1085" s="45">
        <v>27894000000</v>
      </c>
      <c r="Q1085" s="45">
        <v>38296000000</v>
      </c>
      <c r="R1085" s="45">
        <v>63117000000</v>
      </c>
      <c r="S1085" s="45">
        <v>10010000000</v>
      </c>
      <c r="T1085" s="45">
        <v>99177948960</v>
      </c>
      <c r="U1085" s="1">
        <v>20.001030268897299</v>
      </c>
      <c r="V1085" s="8">
        <v>3</v>
      </c>
      <c r="W1085" s="1">
        <v>9.7293593696471004E-2</v>
      </c>
      <c r="X1085" s="11">
        <f t="shared" si="455"/>
        <v>1</v>
      </c>
      <c r="Y1085" s="5">
        <f t="shared" si="430"/>
        <v>0</v>
      </c>
      <c r="Z1085" s="5"/>
      <c r="AA1085" s="5">
        <f t="shared" si="431"/>
        <v>0</v>
      </c>
      <c r="AB1085" s="5"/>
      <c r="AC1085" s="5"/>
      <c r="AD1085" s="5"/>
      <c r="AE1085" s="5">
        <f t="shared" si="432"/>
        <v>1</v>
      </c>
      <c r="AF1085" s="10"/>
      <c r="AG1085" s="12">
        <f t="shared" si="433"/>
        <v>0.10740756100884546</v>
      </c>
      <c r="AH1085" s="12">
        <f t="shared" si="434"/>
        <v>1.0096720579298429E-2</v>
      </c>
      <c r="AI1085" s="12">
        <f t="shared" si="454"/>
        <v>3.6933029478791443E-2</v>
      </c>
      <c r="AJ1085" s="12">
        <f t="shared" si="435"/>
        <v>-1.261168677733826E-2</v>
      </c>
      <c r="AK1085" s="12">
        <f t="shared" si="436"/>
        <v>-6.7106675801686944E-4</v>
      </c>
      <c r="AL1085" s="12">
        <f t="shared" si="437"/>
        <v>-7.2708620407486269E-2</v>
      </c>
      <c r="AM1085" s="12">
        <f t="shared" si="438"/>
        <v>0.24045465754680828</v>
      </c>
      <c r="AN1085" s="6">
        <f t="shared" si="439"/>
        <v>7868.083838839163</v>
      </c>
      <c r="AO1085" s="6">
        <f t="shared" si="440"/>
        <v>7305.0570962479605</v>
      </c>
      <c r="AP1085" s="6">
        <f t="shared" si="441"/>
        <v>7899.5354239256676</v>
      </c>
      <c r="AQ1085" s="6">
        <f t="shared" si="442"/>
        <v>845.09169494282844</v>
      </c>
      <c r="AR1085" s="6">
        <f t="shared" si="443"/>
        <v>73.757120316636801</v>
      </c>
      <c r="AS1085" s="6">
        <f t="shared" si="444"/>
        <v>291.75377468060395</v>
      </c>
      <c r="AT1085" s="12">
        <f t="shared" si="445"/>
        <v>2.3469780205620516E-4</v>
      </c>
      <c r="AU1085" s="12">
        <f t="shared" si="446"/>
        <v>1.3124900101902481E-2</v>
      </c>
      <c r="AV1085" s="12">
        <f t="shared" si="447"/>
        <v>-6.0644125092038537E-2</v>
      </c>
      <c r="AW1085" s="12">
        <f t="shared" si="448"/>
        <v>0.2575794207528832</v>
      </c>
      <c r="AX1085" s="12">
        <f t="shared" si="449"/>
        <v>-7.2708620407486269E-2</v>
      </c>
      <c r="AY1085" s="6">
        <f t="shared" si="450"/>
        <v>119297000000</v>
      </c>
      <c r="AZ1085" s="13">
        <f t="shared" si="451"/>
        <v>4.2113380889712233E-2</v>
      </c>
      <c r="BA1085" s="14">
        <f t="shared" si="452"/>
        <v>19.740833789808917</v>
      </c>
      <c r="BB1085" s="6"/>
      <c r="BC1085" s="15"/>
      <c r="BD1085" s="13">
        <f>_xlfn.PERCENTRANK.EXC($AX1084:$AX$1474,AX1085)</f>
        <v>0.441</v>
      </c>
      <c r="BE1085" s="13">
        <f>_xlfn.PERCENTRANK.EXC($AZ1084:$AZ$1474,AZ1085)</f>
        <v>0.316</v>
      </c>
      <c r="BF1085" s="13">
        <f>1-_xlfn.PERCENTRANK.EXC($BA1084:$BA$1474,BA1085)</f>
        <v>0.29600000000000004</v>
      </c>
      <c r="BG1085" s="13">
        <v>0</v>
      </c>
      <c r="BH1085" s="16">
        <f t="shared" si="453"/>
        <v>0</v>
      </c>
    </row>
    <row r="1086" spans="1:60" collapsed="1">
      <c r="A1086" s="4" t="s">
        <v>509</v>
      </c>
      <c r="B1086" s="4" t="s">
        <v>510</v>
      </c>
      <c r="C1086" s="4" t="s">
        <v>20</v>
      </c>
      <c r="D1086" s="4" t="s">
        <v>466</v>
      </c>
      <c r="E1086" s="45">
        <v>95303950798</v>
      </c>
      <c r="F1086" s="45">
        <v>1337463000</v>
      </c>
      <c r="G1086" s="45">
        <v>6495068000</v>
      </c>
      <c r="H1086" s="45">
        <v>217415000000</v>
      </c>
      <c r="I1086" s="43">
        <v>185204000</v>
      </c>
      <c r="J1086" s="43">
        <v>115756000</v>
      </c>
      <c r="K1086" s="43">
        <v>1362000000</v>
      </c>
      <c r="L1086" s="45">
        <v>13520000000</v>
      </c>
      <c r="M1086" s="45">
        <v>5591690</v>
      </c>
      <c r="N1086" s="45">
        <v>15307570</v>
      </c>
      <c r="O1086" s="45">
        <v>16927600</v>
      </c>
      <c r="P1086" s="45">
        <v>3167000000</v>
      </c>
      <c r="Q1086" s="45">
        <v>53965000000</v>
      </c>
      <c r="R1086" s="45">
        <v>33319000000</v>
      </c>
      <c r="S1086" s="45">
        <v>16412000000</v>
      </c>
      <c r="T1086" s="45">
        <v>99256022435.000107</v>
      </c>
      <c r="U1086" s="1">
        <v>6.5563589480748998</v>
      </c>
      <c r="V1086" s="8">
        <v>10</v>
      </c>
      <c r="W1086" s="1">
        <v>2.1094863731656202</v>
      </c>
      <c r="X1086" s="11">
        <f t="shared" si="455"/>
        <v>0</v>
      </c>
      <c r="Y1086" s="5">
        <f t="shared" si="430"/>
        <v>1</v>
      </c>
      <c r="Z1086" s="5"/>
      <c r="AA1086" s="5">
        <f t="shared" si="431"/>
        <v>0</v>
      </c>
      <c r="AB1086" s="5"/>
      <c r="AC1086" s="5"/>
      <c r="AD1086" s="17"/>
      <c r="AE1086" s="5">
        <f t="shared" si="432"/>
        <v>1</v>
      </c>
      <c r="AF1086" s="10"/>
      <c r="AG1086" s="12">
        <f t="shared" si="433"/>
        <v>0.1384741110595209</v>
      </c>
      <c r="AH1086" s="12">
        <f t="shared" si="434"/>
        <v>1.7822138274764792E-2</v>
      </c>
      <c r="AI1086" s="12">
        <f t="shared" si="454"/>
        <v>6.2185221810822623E-2</v>
      </c>
      <c r="AJ1086" s="12">
        <f t="shared" si="435"/>
        <v>0.34914701892467548</v>
      </c>
      <c r="AK1086" s="12">
        <f t="shared" si="436"/>
        <v>0.79521981666687469</v>
      </c>
      <c r="AL1086" s="12">
        <f t="shared" si="437"/>
        <v>0.28708559916548837</v>
      </c>
      <c r="AM1086" s="12">
        <f t="shared" si="438"/>
        <v>1.2109157665098289</v>
      </c>
      <c r="AN1086" s="6">
        <f t="shared" si="439"/>
        <v>239.18761590860723</v>
      </c>
      <c r="AO1086" s="6">
        <f t="shared" si="440"/>
        <v>424.30431479326893</v>
      </c>
      <c r="AP1086" s="6">
        <f t="shared" si="441"/>
        <v>12843.817197948913</v>
      </c>
      <c r="AQ1086" s="6">
        <f t="shared" si="442"/>
        <v>33.121292489390505</v>
      </c>
      <c r="AR1086" s="6">
        <f t="shared" si="443"/>
        <v>7.5620101688249672</v>
      </c>
      <c r="AS1086" s="6">
        <f t="shared" si="444"/>
        <v>798.6956213521114</v>
      </c>
      <c r="AT1086" s="12">
        <f t="shared" si="445"/>
        <v>0.26404368664141553</v>
      </c>
      <c r="AU1086" s="12">
        <f t="shared" si="446"/>
        <v>0.76537150068270554</v>
      </c>
      <c r="AV1086" s="12">
        <f t="shared" si="447"/>
        <v>0.20589706160337506</v>
      </c>
      <c r="AW1086" s="12">
        <f t="shared" si="448"/>
        <v>1.1741558601181472</v>
      </c>
      <c r="AX1086" s="12">
        <f t="shared" si="449"/>
        <v>0.20589706160337506</v>
      </c>
      <c r="AY1086" s="6">
        <f t="shared" si="450"/>
        <v>74039000000</v>
      </c>
      <c r="AZ1086" s="13">
        <f t="shared" si="451"/>
        <v>0.18260646416078014</v>
      </c>
      <c r="BA1086" s="14">
        <f t="shared" si="452"/>
        <v>7.3414217777366941</v>
      </c>
      <c r="BB1086" s="6"/>
      <c r="BC1086" s="15"/>
      <c r="BD1086" s="13">
        <f>_xlfn.PERCENTRANK.EXC($AX1085:$AX$1474,AX1086)</f>
        <v>0.997</v>
      </c>
      <c r="BE1086" s="13">
        <f>_xlfn.PERCENTRANK.EXC($AZ1085:$AZ$1474,AZ1086)</f>
        <v>0.86699999999999999</v>
      </c>
      <c r="BF1086" s="13">
        <f>1-_xlfn.PERCENTRANK.EXC($BA1085:$BA$1474,BA1086)</f>
        <v>0.67799999999999994</v>
      </c>
      <c r="BG1086" s="13">
        <v>0</v>
      </c>
      <c r="BH1086" s="16">
        <f t="shared" si="453"/>
        <v>0</v>
      </c>
    </row>
    <row r="1087" spans="1:60" collapsed="1">
      <c r="A1087" s="4" t="s">
        <v>319</v>
      </c>
      <c r="B1087" s="4" t="s">
        <v>320</v>
      </c>
      <c r="C1087" s="4" t="s">
        <v>20</v>
      </c>
      <c r="D1087" s="4" t="s">
        <v>288</v>
      </c>
      <c r="E1087" s="45">
        <v>92069867232</v>
      </c>
      <c r="F1087" s="45">
        <v>213703000000</v>
      </c>
      <c r="G1087" s="45">
        <v>252777000000</v>
      </c>
      <c r="H1087" s="45">
        <v>183506000000</v>
      </c>
      <c r="I1087" s="43">
        <v>22125000000</v>
      </c>
      <c r="J1087" s="43">
        <v>18527000000</v>
      </c>
      <c r="K1087" s="43">
        <v>-32451000000</v>
      </c>
      <c r="L1087" s="45">
        <v>4662000000</v>
      </c>
      <c r="M1087" s="45">
        <v>65714610</v>
      </c>
      <c r="N1087" s="45">
        <v>52568170</v>
      </c>
      <c r="O1087" s="45">
        <v>49834540</v>
      </c>
      <c r="P1087" s="45">
        <v>69104000000</v>
      </c>
      <c r="Q1087" s="45">
        <v>41978000000</v>
      </c>
      <c r="R1087" s="45">
        <v>81418000000</v>
      </c>
      <c r="S1087" s="45">
        <v>27873000000</v>
      </c>
      <c r="T1087" s="45">
        <v>111285503136</v>
      </c>
      <c r="U1087" s="1">
        <v>11.485147515714001</v>
      </c>
      <c r="V1087" s="8">
        <v>3</v>
      </c>
      <c r="W1087" s="1">
        <v>0.88081234047275003</v>
      </c>
      <c r="X1087" s="11">
        <f t="shared" si="455"/>
        <v>1</v>
      </c>
      <c r="Y1087" s="5">
        <f t="shared" si="430"/>
        <v>0</v>
      </c>
      <c r="Z1087" s="5"/>
      <c r="AA1087" s="5">
        <f t="shared" si="431"/>
        <v>0</v>
      </c>
      <c r="AB1087" s="5"/>
      <c r="AC1087" s="5"/>
      <c r="AD1087" s="5"/>
      <c r="AE1087" s="5">
        <f t="shared" si="432"/>
        <v>1</v>
      </c>
      <c r="AF1087" s="10"/>
      <c r="AG1087" s="12">
        <f t="shared" si="433"/>
        <v>0.10353153675895986</v>
      </c>
      <c r="AH1087" s="12">
        <f t="shared" si="434"/>
        <v>7.3293851893170656E-2</v>
      </c>
      <c r="AI1087" s="12">
        <f t="shared" si="454"/>
        <v>2.5405163863851863E-2</v>
      </c>
      <c r="AJ1087" s="12">
        <f t="shared" si="435"/>
        <v>-8.9211352392039034E-3</v>
      </c>
      <c r="AK1087" s="12">
        <f t="shared" si="436"/>
        <v>-5.197719278124413E-2</v>
      </c>
      <c r="AL1087" s="12">
        <f t="shared" si="437"/>
        <v>-8.7533351820876848E-2</v>
      </c>
      <c r="AM1087" s="12">
        <f t="shared" si="438"/>
        <v>-0.20543787150072668</v>
      </c>
      <c r="AN1087" s="6">
        <f t="shared" si="439"/>
        <v>3251.9861260684647</v>
      </c>
      <c r="AO1087" s="6">
        <f t="shared" si="440"/>
        <v>4808.5562042582042</v>
      </c>
      <c r="AP1087" s="6">
        <f t="shared" si="441"/>
        <v>3682.3054853119943</v>
      </c>
      <c r="AQ1087" s="6">
        <f t="shared" si="442"/>
        <v>336.68312115068471</v>
      </c>
      <c r="AR1087" s="6">
        <f t="shared" si="443"/>
        <v>352.43760625488767</v>
      </c>
      <c r="AS1087" s="6">
        <f t="shared" si="444"/>
        <v>93.549574251111778</v>
      </c>
      <c r="AT1087" s="12">
        <f t="shared" si="445"/>
        <v>7.3369682186845697E-3</v>
      </c>
      <c r="AU1087" s="12">
        <f t="shared" si="446"/>
        <v>-4.3501735475483305E-2</v>
      </c>
      <c r="AV1087" s="12">
        <f t="shared" si="447"/>
        <v>-7.2564838521433805E-2</v>
      </c>
      <c r="AW1087" s="12">
        <f t="shared" si="448"/>
        <v>-0.19833437425826417</v>
      </c>
      <c r="AX1087" s="12">
        <f t="shared" si="449"/>
        <v>-0.20543787150072668</v>
      </c>
      <c r="AY1087" s="6">
        <f t="shared" si="450"/>
        <v>164627000000</v>
      </c>
      <c r="AZ1087" s="13">
        <f t="shared" si="451"/>
        <v>2.8318562568715944E-2</v>
      </c>
      <c r="BA1087" s="14">
        <f t="shared" si="452"/>
        <v>23.870764293436295</v>
      </c>
      <c r="BB1087" s="6"/>
      <c r="BC1087" s="15"/>
      <c r="BD1087" s="13">
        <f>_xlfn.PERCENTRANK.EXC($AX1086:$AX$1474,AX1087)</f>
        <v>9.7000000000000003E-2</v>
      </c>
      <c r="BE1087" s="13">
        <f>_xlfn.PERCENTRANK.EXC($AZ1086:$AZ$1474,AZ1087)</f>
        <v>0.17399999999999999</v>
      </c>
      <c r="BF1087" s="13">
        <f>1-_xlfn.PERCENTRANK.EXC($BA1086:$BA$1474,BA1087)</f>
        <v>0.23599999999999999</v>
      </c>
      <c r="BG1087" s="13">
        <v>0</v>
      </c>
      <c r="BH1087" s="16">
        <f t="shared" si="453"/>
        <v>0</v>
      </c>
    </row>
    <row r="1088" spans="1:60" collapsed="1">
      <c r="A1088" s="4" t="s">
        <v>996</v>
      </c>
      <c r="B1088" s="4" t="s">
        <v>997</v>
      </c>
      <c r="C1088" s="4" t="s">
        <v>20</v>
      </c>
      <c r="D1088" s="4" t="s">
        <v>803</v>
      </c>
      <c r="E1088" s="45">
        <v>90397169967</v>
      </c>
      <c r="F1088" s="45">
        <v>171232000000</v>
      </c>
      <c r="G1088" s="45">
        <v>254508000000</v>
      </c>
      <c r="H1088" s="45">
        <v>249521000000</v>
      </c>
      <c r="I1088" s="43">
        <v>12977000000</v>
      </c>
      <c r="J1088" s="43">
        <v>12695000000</v>
      </c>
      <c r="K1088" s="43">
        <v>-3133000000</v>
      </c>
      <c r="L1088" s="45">
        <v>6477000000</v>
      </c>
      <c r="M1088" s="45">
        <v>33494280</v>
      </c>
      <c r="N1088" s="45">
        <v>32370200</v>
      </c>
      <c r="O1088" s="45">
        <v>32368000</v>
      </c>
      <c r="P1088" s="45">
        <v>58305000000</v>
      </c>
      <c r="Q1088" s="45">
        <v>55459000000</v>
      </c>
      <c r="R1088" s="45">
        <v>123959000000</v>
      </c>
      <c r="S1088" s="45">
        <v>46546000000</v>
      </c>
      <c r="T1088" s="45">
        <v>147267000823</v>
      </c>
      <c r="U1088" s="1">
        <v>8.8056445935957406</v>
      </c>
      <c r="V1088" s="8">
        <v>2</v>
      </c>
      <c r="W1088" s="1">
        <v>1.5700848818536299</v>
      </c>
      <c r="X1088" s="11">
        <f t="shared" si="455"/>
        <v>1</v>
      </c>
      <c r="Y1088" s="5">
        <f t="shared" si="430"/>
        <v>0</v>
      </c>
      <c r="Z1088" s="5"/>
      <c r="AA1088" s="5">
        <f t="shared" si="431"/>
        <v>0</v>
      </c>
      <c r="AB1088" s="5"/>
      <c r="AC1088" s="5"/>
      <c r="AD1088" s="5"/>
      <c r="AE1088" s="5">
        <f t="shared" si="432"/>
        <v>1</v>
      </c>
      <c r="AF1088" s="10"/>
      <c r="AG1088" s="12">
        <f t="shared" si="433"/>
        <v>7.5786068024668279E-2</v>
      </c>
      <c r="AH1088" s="12">
        <f t="shared" si="434"/>
        <v>4.9880553852924073E-2</v>
      </c>
      <c r="AI1088" s="12">
        <f t="shared" si="454"/>
        <v>2.5957735020298894E-2</v>
      </c>
      <c r="AJ1088" s="12">
        <f t="shared" si="435"/>
        <v>2.239555190560516E-2</v>
      </c>
      <c r="AK1088" s="12">
        <f t="shared" si="436"/>
        <v>-3.2927652012988418E-3</v>
      </c>
      <c r="AL1088" s="12">
        <f t="shared" si="437"/>
        <v>-4.0053488168764972E-2</v>
      </c>
      <c r="AM1088" s="12">
        <f t="shared" si="438"/>
        <v>-0.10609740375692556</v>
      </c>
      <c r="AN1088" s="6">
        <f t="shared" si="439"/>
        <v>5112.2758871066944</v>
      </c>
      <c r="AO1088" s="6">
        <f t="shared" si="440"/>
        <v>7862.4166671815437</v>
      </c>
      <c r="AP1088" s="6">
        <f t="shared" si="441"/>
        <v>7708.8791398912508</v>
      </c>
      <c r="AQ1088" s="6">
        <f t="shared" si="442"/>
        <v>387.43928814113934</v>
      </c>
      <c r="AR1088" s="6">
        <f t="shared" si="443"/>
        <v>392.18169798147682</v>
      </c>
      <c r="AS1088" s="6">
        <f t="shared" si="444"/>
        <v>200.10504201680675</v>
      </c>
      <c r="AT1088" s="12">
        <f t="shared" si="445"/>
        <v>2.4454706504492885E-2</v>
      </c>
      <c r="AU1088" s="12">
        <f t="shared" si="446"/>
        <v>-3.2814747610494521E-3</v>
      </c>
      <c r="AV1088" s="12">
        <f t="shared" si="447"/>
        <v>-3.8120108988036638E-2</v>
      </c>
      <c r="AW1088" s="12">
        <f t="shared" si="448"/>
        <v>-0.10608727786087579</v>
      </c>
      <c r="AX1088" s="12">
        <f t="shared" si="449"/>
        <v>-0.10609740375692556</v>
      </c>
      <c r="AY1088" s="6">
        <f t="shared" si="450"/>
        <v>191177000000</v>
      </c>
      <c r="AZ1088" s="13">
        <f t="shared" si="451"/>
        <v>3.3879598487265725E-2</v>
      </c>
      <c r="BA1088" s="14">
        <f t="shared" si="452"/>
        <v>22.736915365601359</v>
      </c>
      <c r="BB1088" s="6"/>
      <c r="BC1088" s="15"/>
      <c r="BD1088" s="13">
        <f>_xlfn.PERCENTRANK.EXC($AX1087:$AX$1474,AX1088)</f>
        <v>0.3</v>
      </c>
      <c r="BE1088" s="13">
        <f>_xlfn.PERCENTRANK.EXC($AZ1087:$AZ$1474,AZ1088)</f>
        <v>0.223</v>
      </c>
      <c r="BF1088" s="13">
        <f>1-_xlfn.PERCENTRANK.EXC($BA1087:$BA$1474,BA1088)</f>
        <v>0.252</v>
      </c>
      <c r="BG1088" s="13">
        <v>0</v>
      </c>
      <c r="BH1088" s="16">
        <f t="shared" si="453"/>
        <v>0</v>
      </c>
    </row>
    <row r="1089" spans="1:60" collapsed="1">
      <c r="A1089" s="4" t="s">
        <v>2397</v>
      </c>
      <c r="B1089" s="4" t="s">
        <v>2398</v>
      </c>
      <c r="C1089" s="4" t="s">
        <v>20</v>
      </c>
      <c r="D1089" s="4" t="s">
        <v>2228</v>
      </c>
      <c r="E1089" s="45">
        <v>89252367380</v>
      </c>
      <c r="F1089" s="45">
        <v>304096000000</v>
      </c>
      <c r="G1089" s="45">
        <v>243618000000</v>
      </c>
      <c r="H1089" s="45">
        <v>288867000000</v>
      </c>
      <c r="I1089" s="43">
        <v>7011000000</v>
      </c>
      <c r="J1089" s="43">
        <v>17212000000</v>
      </c>
      <c r="K1089" s="43">
        <v>3328000000</v>
      </c>
      <c r="L1089" s="45">
        <v>5060000000</v>
      </c>
      <c r="M1089" s="45">
        <v>96599000</v>
      </c>
      <c r="N1089" s="45">
        <v>106715000</v>
      </c>
      <c r="O1089" s="45">
        <v>104934000</v>
      </c>
      <c r="P1089" s="45">
        <v>113363000000</v>
      </c>
      <c r="Q1089" s="45">
        <v>8777000000</v>
      </c>
      <c r="R1089" s="45">
        <v>27220000000</v>
      </c>
      <c r="S1089" s="45">
        <v>65499000000</v>
      </c>
      <c r="T1089" s="45">
        <v>104447800150</v>
      </c>
      <c r="U1089" s="1">
        <v>10.0561862143984</v>
      </c>
      <c r="V1089" s="8">
        <v>3</v>
      </c>
      <c r="W1089" s="1">
        <v>1.8356950891766399</v>
      </c>
      <c r="X1089" s="11">
        <f t="shared" si="455"/>
        <v>1</v>
      </c>
      <c r="Y1089" s="5">
        <f t="shared" si="430"/>
        <v>0</v>
      </c>
      <c r="Z1089" s="5"/>
      <c r="AA1089" s="5">
        <f t="shared" si="431"/>
        <v>0</v>
      </c>
      <c r="AB1089" s="5"/>
      <c r="AC1089" s="5"/>
      <c r="AD1089" s="5"/>
      <c r="AE1089" s="5">
        <f t="shared" si="432"/>
        <v>1</v>
      </c>
      <c r="AF1089" s="10"/>
      <c r="AG1089" s="12">
        <f t="shared" si="433"/>
        <v>2.305521940439861E-2</v>
      </c>
      <c r="AH1089" s="12">
        <f t="shared" si="434"/>
        <v>7.0651593888793107E-2</v>
      </c>
      <c r="AI1089" s="12">
        <f t="shared" si="454"/>
        <v>1.7516711843166579E-2</v>
      </c>
      <c r="AJ1089" s="12">
        <f t="shared" si="435"/>
        <v>-3.0176181897743071E-3</v>
      </c>
      <c r="AK1089" s="12">
        <f t="shared" si="436"/>
        <v>2.8801115019726264E-2</v>
      </c>
      <c r="AL1089" s="12">
        <f t="shared" si="437"/>
        <v>-1.9000342244312796E-2</v>
      </c>
      <c r="AM1089" s="12">
        <f t="shared" si="438"/>
        <v>-0.18457029173173856</v>
      </c>
      <c r="AN1089" s="6">
        <f t="shared" si="439"/>
        <v>3148.0243066698413</v>
      </c>
      <c r="AO1089" s="6">
        <f t="shared" si="440"/>
        <v>2282.8843180433864</v>
      </c>
      <c r="AP1089" s="6">
        <f t="shared" si="441"/>
        <v>2752.8446452055578</v>
      </c>
      <c r="AQ1089" s="6">
        <f t="shared" si="442"/>
        <v>72.578391080653006</v>
      </c>
      <c r="AR1089" s="6">
        <f t="shared" si="443"/>
        <v>161.28941573349573</v>
      </c>
      <c r="AS1089" s="6">
        <f t="shared" si="444"/>
        <v>48.220786399069894</v>
      </c>
      <c r="AT1089" s="12">
        <f t="shared" si="445"/>
        <v>-7.8595543403544577E-3</v>
      </c>
      <c r="AU1089" s="12">
        <f t="shared" si="446"/>
        <v>3.1690978767928479E-2</v>
      </c>
      <c r="AV1089" s="12">
        <f t="shared" si="447"/>
        <v>-2.3764656833272224E-2</v>
      </c>
      <c r="AW1089" s="12">
        <f t="shared" si="448"/>
        <v>-0.18227978026287583</v>
      </c>
      <c r="AX1089" s="12">
        <f t="shared" si="449"/>
        <v>-0.18457029173173856</v>
      </c>
      <c r="AY1089" s="6">
        <f t="shared" si="450"/>
        <v>83861000000</v>
      </c>
      <c r="AZ1089" s="13">
        <f t="shared" si="451"/>
        <v>6.0337940162888591E-2</v>
      </c>
      <c r="BA1089" s="14">
        <f t="shared" si="452"/>
        <v>20.641857737154151</v>
      </c>
      <c r="BB1089" s="6"/>
      <c r="BC1089" s="15"/>
      <c r="BD1089" s="13">
        <f>_xlfn.PERCENTRANK.EXC($AX1088:$AX$1474,AX1089)</f>
        <v>0.126</v>
      </c>
      <c r="BE1089" s="13">
        <f>_xlfn.PERCENTRANK.EXC($AZ1088:$AZ$1474,AZ1089)</f>
        <v>0.44500000000000001</v>
      </c>
      <c r="BF1089" s="13">
        <f>1-_xlfn.PERCENTRANK.EXC($BA1088:$BA$1474,BA1089)</f>
        <v>0.27600000000000002</v>
      </c>
      <c r="BG1089" s="13">
        <v>0</v>
      </c>
      <c r="BH1089" s="16">
        <f t="shared" si="453"/>
        <v>0</v>
      </c>
    </row>
    <row r="1090" spans="1:60" collapsed="1">
      <c r="A1090" s="4" t="s">
        <v>2686</v>
      </c>
      <c r="B1090" s="4" t="s">
        <v>2687</v>
      </c>
      <c r="C1090" s="4" t="s">
        <v>20</v>
      </c>
      <c r="D1090" s="4" t="s">
        <v>2543</v>
      </c>
      <c r="E1090" s="45">
        <v>88324910960</v>
      </c>
      <c r="F1090" s="45">
        <v>75794000000</v>
      </c>
      <c r="G1090" s="45">
        <v>86604000000</v>
      </c>
      <c r="H1090" s="45">
        <v>99076000000</v>
      </c>
      <c r="I1090" s="43">
        <v>2807000000</v>
      </c>
      <c r="J1090" s="43">
        <v>10405000000</v>
      </c>
      <c r="K1090" s="43">
        <v>6287000000</v>
      </c>
      <c r="L1090" s="45">
        <v>6584000000</v>
      </c>
      <c r="M1090" s="45">
        <v>23522450</v>
      </c>
      <c r="N1090" s="45">
        <v>19649200</v>
      </c>
      <c r="O1090" s="45">
        <v>18051000</v>
      </c>
      <c r="P1090" s="45">
        <v>27302000000</v>
      </c>
      <c r="Q1090" s="45">
        <v>14959000000</v>
      </c>
      <c r="R1090" s="45">
        <v>20997000000</v>
      </c>
      <c r="S1090" s="45">
        <v>25666000000</v>
      </c>
      <c r="T1090" s="45">
        <v>59811414125.000198</v>
      </c>
      <c r="U1090" s="1">
        <v>11.821479222786399</v>
      </c>
      <c r="V1090" s="8">
        <v>3</v>
      </c>
      <c r="W1090" s="1"/>
      <c r="X1090" s="11">
        <f t="shared" si="455"/>
        <v>1</v>
      </c>
      <c r="Y1090" s="5">
        <f t="shared" ref="Y1090:Y1153" si="456">IF(V1090&gt;6,1,0)</f>
        <v>0</v>
      </c>
      <c r="Z1090" s="5"/>
      <c r="AA1090" s="5">
        <f t="shared" ref="AA1090:AA1153" si="457">IF(W1090&gt;3.5,1,0)</f>
        <v>0</v>
      </c>
      <c r="AB1090" s="5"/>
      <c r="AC1090" s="5"/>
      <c r="AD1090" s="5"/>
      <c r="AE1090" s="5">
        <f t="shared" ref="AE1090:AE1153" si="458">SUM(X1090:AD1090)</f>
        <v>1</v>
      </c>
      <c r="AF1090" s="10"/>
      <c r="AG1090" s="12">
        <f t="shared" ref="AG1090:AG1153" si="459">I1090/F1090</f>
        <v>3.7034593767316673E-2</v>
      </c>
      <c r="AH1090" s="12">
        <f t="shared" ref="AH1090:AH1153" si="460">J1090/G1090</f>
        <v>0.12014456607085124</v>
      </c>
      <c r="AI1090" s="12">
        <f t="shared" si="454"/>
        <v>6.6454035286043031E-2</v>
      </c>
      <c r="AJ1090" s="12">
        <f t="shared" ref="AJ1090:AJ1153" si="461">(H1090/F1090)^(1/17)-1</f>
        <v>1.5881742264977516E-2</v>
      </c>
      <c r="AK1090" s="12">
        <f t="shared" ref="AK1090:AK1153" si="462">(H1090/G1090)^(1/6)-1</f>
        <v>2.267683534578846E-2</v>
      </c>
      <c r="AL1090" s="12">
        <f t="shared" ref="AL1090:AL1153" si="463">((H1090*AI1090)/(F1090*AG1090))^(1/17)-1</f>
        <v>5.1427324765421112E-2</v>
      </c>
      <c r="AM1090" s="12">
        <f t="shared" ref="AM1090:AM1153" si="464">((H1090*AI1090)/(G1090*AH1090))^(1/6)-1</f>
        <v>-7.3437705748566229E-2</v>
      </c>
      <c r="AN1090" s="6">
        <f t="shared" ref="AN1090:AN1153" si="465">F1090/M1090</f>
        <v>3222.1983679421151</v>
      </c>
      <c r="AO1090" s="6">
        <f t="shared" ref="AO1090:AO1153" si="466">G1090/N1090</f>
        <v>4407.5076847912387</v>
      </c>
      <c r="AP1090" s="6">
        <f t="shared" ref="AP1090:AP1153" si="467">H1090/O1090</f>
        <v>5488.670987756911</v>
      </c>
      <c r="AQ1090" s="6">
        <f t="shared" ref="AQ1090:AQ1153" si="468">AN1090*AG1090</f>
        <v>119.332807594447</v>
      </c>
      <c r="AR1090" s="6">
        <f t="shared" ref="AR1090:AR1153" si="469">AO1090*AH1090</f>
        <v>529.53809824318557</v>
      </c>
      <c r="AS1090" s="6">
        <f t="shared" ref="AS1090:AS1153" si="470">AP1090*AI1090</f>
        <v>364.7443354938784</v>
      </c>
      <c r="AT1090" s="12">
        <f t="shared" ref="AT1090:AT1153" si="471">(AP1090/AN1090)^(1/17)-1</f>
        <v>3.1826696703356916E-2</v>
      </c>
      <c r="AU1090" s="12">
        <f t="shared" ref="AU1090:AU1153" si="472">(AP1090/AO1090)^(1/6)-1</f>
        <v>3.723943518506867E-2</v>
      </c>
      <c r="AV1090" s="12">
        <f t="shared" ref="AV1090:AV1153" si="473">(AS1090/AQ1090)^(1/17)-1</f>
        <v>6.7930191281432295E-2</v>
      </c>
      <c r="AW1090" s="12">
        <f t="shared" ref="AW1090:AW1153" si="474">(AS1090/AR1090)^(1/6)-1</f>
        <v>-6.0243747059958053E-2</v>
      </c>
      <c r="AX1090" s="12">
        <f t="shared" ref="AX1090:AX1153" si="475">MIN(AJ1090:AM1090,AT1090:AW1090)</f>
        <v>-7.3437705748566229E-2</v>
      </c>
      <c r="AY1090" s="6">
        <f t="shared" ref="AY1090:AY1153" si="476">MAX(P1090,0)+MAX(Q1090,0)+MAX(R1090,0)-MAX(S1090,0)</f>
        <v>37592000000</v>
      </c>
      <c r="AZ1090" s="13">
        <f t="shared" ref="AZ1090:AZ1153" si="477">IF(AY1090&gt;0,(H1090*AI1090)/AY1090,1000%)</f>
        <v>0.17514364758459244</v>
      </c>
      <c r="BA1090" s="14">
        <f t="shared" ref="BA1090:BA1153" si="478">IF(AI1090&gt;0,T1090/(H1090*AI1090),100000)</f>
        <v>9.0843581599332026</v>
      </c>
      <c r="BB1090" s="6"/>
      <c r="BC1090" s="15"/>
      <c r="BD1090" s="13">
        <f>_xlfn.PERCENTRANK.EXC($AX1089:$AX$1474,AX1090)</f>
        <v>0.43099999999999999</v>
      </c>
      <c r="BE1090" s="13">
        <f>_xlfn.PERCENTRANK.EXC($AZ1089:$AZ$1474,AZ1090)</f>
        <v>0.85699999999999998</v>
      </c>
      <c r="BF1090" s="13">
        <f>1-_xlfn.PERCENTRANK.EXC($BA1089:$BA$1474,BA1090)</f>
        <v>0.60499999999999998</v>
      </c>
      <c r="BG1090" s="13">
        <v>0</v>
      </c>
      <c r="BH1090" s="16">
        <f t="shared" ref="BH1090:BH1153" si="479">IF(AE1090=0,20%*BD1090+20%*BE1090+40%*BF1090+20%*BG1090,0)</f>
        <v>0</v>
      </c>
    </row>
    <row r="1091" spans="1:60" collapsed="1">
      <c r="A1091" s="4" t="s">
        <v>2885</v>
      </c>
      <c r="B1091" s="4" t="s">
        <v>2886</v>
      </c>
      <c r="C1091" s="4" t="s">
        <v>20</v>
      </c>
      <c r="D1091" s="4" t="s">
        <v>2852</v>
      </c>
      <c r="E1091" s="45">
        <v>82834334640</v>
      </c>
      <c r="F1091" s="45">
        <v>193178621000</v>
      </c>
      <c r="G1091" s="45">
        <v>245967000000</v>
      </c>
      <c r="H1091" s="45">
        <v>275776000000</v>
      </c>
      <c r="I1091" s="43">
        <v>18725865000</v>
      </c>
      <c r="J1091" s="43">
        <v>15172000000</v>
      </c>
      <c r="K1091" s="43">
        <v>3900000000</v>
      </c>
      <c r="L1091" s="45">
        <v>2840000000</v>
      </c>
      <c r="M1091" s="45">
        <v>60693790</v>
      </c>
      <c r="N1091" s="45">
        <v>57262000</v>
      </c>
      <c r="O1091" s="45">
        <v>60342000</v>
      </c>
      <c r="P1091" s="45">
        <v>54553000000</v>
      </c>
      <c r="Q1091" s="45">
        <v>92475000000</v>
      </c>
      <c r="R1091" s="45">
        <v>68829000000</v>
      </c>
      <c r="S1091" s="45">
        <v>42850000000</v>
      </c>
      <c r="T1091" s="45">
        <v>68053796645</v>
      </c>
      <c r="U1091" s="1">
        <v>18.1074930276129</v>
      </c>
      <c r="V1091" s="8">
        <v>3</v>
      </c>
      <c r="W1091" s="1"/>
      <c r="X1091" s="11">
        <f t="shared" si="455"/>
        <v>1</v>
      </c>
      <c r="Y1091" s="5">
        <f t="shared" si="456"/>
        <v>0</v>
      </c>
      <c r="Z1091" s="5"/>
      <c r="AA1091" s="5">
        <f t="shared" si="457"/>
        <v>0</v>
      </c>
      <c r="AB1091" s="5"/>
      <c r="AC1091" s="5"/>
      <c r="AD1091" s="5"/>
      <c r="AE1091" s="17">
        <f t="shared" si="458"/>
        <v>1</v>
      </c>
      <c r="AF1091" s="10"/>
      <c r="AG1091" s="12">
        <f t="shared" si="459"/>
        <v>9.6935493705589709E-2</v>
      </c>
      <c r="AH1091" s="12">
        <f t="shared" si="460"/>
        <v>6.1683071306313446E-2</v>
      </c>
      <c r="AI1091" s="12">
        <f t="shared" si="454"/>
        <v>1.0298213042469251E-2</v>
      </c>
      <c r="AJ1091" s="12">
        <f t="shared" si="461"/>
        <v>2.1160400742648244E-2</v>
      </c>
      <c r="AK1091" s="12">
        <f t="shared" si="462"/>
        <v>1.9248162820101111E-2</v>
      </c>
      <c r="AL1091" s="12">
        <f t="shared" si="463"/>
        <v>-0.10501395868315089</v>
      </c>
      <c r="AM1091" s="12">
        <f t="shared" si="464"/>
        <v>-0.24366781054825626</v>
      </c>
      <c r="AN1091" s="6">
        <f t="shared" si="465"/>
        <v>3182.8399742378915</v>
      </c>
      <c r="AO1091" s="6">
        <f t="shared" si="466"/>
        <v>4295.4664524466489</v>
      </c>
      <c r="AP1091" s="6">
        <f t="shared" si="467"/>
        <v>4570.2164329985744</v>
      </c>
      <c r="AQ1091" s="6">
        <f t="shared" si="468"/>
        <v>308.53016428863646</v>
      </c>
      <c r="AR1091" s="6">
        <f t="shared" si="469"/>
        <v>264.9575634801439</v>
      </c>
      <c r="AS1091" s="6">
        <f t="shared" si="470"/>
        <v>47.065062477213218</v>
      </c>
      <c r="AT1091" s="12">
        <f t="shared" si="471"/>
        <v>2.1509637700875883E-2</v>
      </c>
      <c r="AU1091" s="12">
        <f t="shared" si="472"/>
        <v>1.038697566460578E-2</v>
      </c>
      <c r="AV1091" s="12">
        <f t="shared" si="473"/>
        <v>-0.10470787336834786</v>
      </c>
      <c r="AW1091" s="12">
        <f t="shared" si="474"/>
        <v>-0.25024324656760022</v>
      </c>
      <c r="AX1091" s="12">
        <f t="shared" si="475"/>
        <v>-0.25024324656760022</v>
      </c>
      <c r="AY1091" s="6">
        <f t="shared" si="476"/>
        <v>173007000000</v>
      </c>
      <c r="AZ1091" s="13">
        <f t="shared" si="477"/>
        <v>1.6415520759275635E-2</v>
      </c>
      <c r="BA1091" s="14">
        <f t="shared" si="478"/>
        <v>23.962604452464788</v>
      </c>
      <c r="BB1091" s="6"/>
      <c r="BC1091" s="15"/>
      <c r="BD1091" s="13">
        <f>_xlfn.PERCENTRANK.EXC($AX1090:$AX$1474,AX1091)</f>
        <v>6.4000000000000001E-2</v>
      </c>
      <c r="BE1091" s="13">
        <f>_xlfn.PERCENTRANK.EXC($AZ1090:$AZ$1474,AZ1091)</f>
        <v>8.7999999999999995E-2</v>
      </c>
      <c r="BF1091" s="13">
        <f>1-_xlfn.PERCENTRANK.EXC($BA1090:$BA$1474,BA1091)</f>
        <v>0.23399999999999999</v>
      </c>
      <c r="BG1091" s="13">
        <v>0</v>
      </c>
      <c r="BH1091" s="16">
        <f t="shared" si="479"/>
        <v>0</v>
      </c>
    </row>
    <row r="1092" spans="1:60" collapsed="1">
      <c r="A1092" s="4" t="s">
        <v>970</v>
      </c>
      <c r="B1092" s="4" t="s">
        <v>971</v>
      </c>
      <c r="C1092" s="4" t="s">
        <v>20</v>
      </c>
      <c r="D1092" s="4" t="s">
        <v>803</v>
      </c>
      <c r="E1092" s="45">
        <v>81620000000</v>
      </c>
      <c r="F1092" s="45">
        <v>144451000000</v>
      </c>
      <c r="G1092" s="45">
        <v>201204000000</v>
      </c>
      <c r="H1092" s="45">
        <v>225175000000</v>
      </c>
      <c r="I1092" s="43">
        <v>5189000000</v>
      </c>
      <c r="J1092" s="43">
        <v>13068000000</v>
      </c>
      <c r="K1092" s="43">
        <v>8754000000</v>
      </c>
      <c r="L1092" s="45">
        <v>9124000000</v>
      </c>
      <c r="M1092" s="45">
        <v>99936570</v>
      </c>
      <c r="N1092" s="45">
        <v>96115450</v>
      </c>
      <c r="O1092" s="45">
        <v>65889010</v>
      </c>
      <c r="P1092" s="45">
        <v>71021000000</v>
      </c>
      <c r="Q1092" s="45">
        <v>53801000000</v>
      </c>
      <c r="R1092" s="45">
        <v>42488000000</v>
      </c>
      <c r="S1092" s="45">
        <v>27310000000</v>
      </c>
      <c r="T1092" s="45">
        <v>141712000000</v>
      </c>
      <c r="U1092" s="1">
        <v>11.504105564672001</v>
      </c>
      <c r="V1092" s="8">
        <v>3</v>
      </c>
      <c r="W1092" s="1">
        <v>4.3304952987339904</v>
      </c>
      <c r="X1092" s="11">
        <f t="shared" si="455"/>
        <v>1</v>
      </c>
      <c r="Y1092" s="5">
        <f t="shared" si="456"/>
        <v>0</v>
      </c>
      <c r="Z1092" s="5"/>
      <c r="AA1092" s="5">
        <f t="shared" si="457"/>
        <v>1</v>
      </c>
      <c r="AB1092" s="5"/>
      <c r="AC1092" s="5"/>
      <c r="AD1092" s="5"/>
      <c r="AE1092" s="5">
        <f t="shared" si="458"/>
        <v>2</v>
      </c>
      <c r="AF1092" s="10"/>
      <c r="AG1092" s="12">
        <f t="shared" si="459"/>
        <v>3.5922215837896586E-2</v>
      </c>
      <c r="AH1092" s="12">
        <f t="shared" si="460"/>
        <v>6.4949006977992482E-2</v>
      </c>
      <c r="AI1092" s="12">
        <f t="shared" si="454"/>
        <v>4.051959586987898E-2</v>
      </c>
      <c r="AJ1092" s="12">
        <f t="shared" si="461"/>
        <v>2.6457929509922762E-2</v>
      </c>
      <c r="AK1092" s="12">
        <f t="shared" si="462"/>
        <v>1.8936829644587982E-2</v>
      </c>
      <c r="AL1092" s="12">
        <f t="shared" si="463"/>
        <v>3.3755281806399973E-2</v>
      </c>
      <c r="AM1092" s="12">
        <f t="shared" si="464"/>
        <v>-5.8119024052353363E-2</v>
      </c>
      <c r="AN1092" s="6">
        <f t="shared" si="465"/>
        <v>1445.4268342409591</v>
      </c>
      <c r="AO1092" s="6">
        <f t="shared" si="466"/>
        <v>2093.3575195246967</v>
      </c>
      <c r="AP1092" s="6">
        <f t="shared" si="467"/>
        <v>3417.489502422331</v>
      </c>
      <c r="AQ1092" s="6">
        <f t="shared" si="468"/>
        <v>51.922934717491302</v>
      </c>
      <c r="AR1092" s="6">
        <f t="shared" si="469"/>
        <v>135.96149214304256</v>
      </c>
      <c r="AS1092" s="6">
        <f t="shared" si="470"/>
        <v>138.47529352770667</v>
      </c>
      <c r="AT1092" s="12">
        <f t="shared" si="471"/>
        <v>5.192070753360567E-2</v>
      </c>
      <c r="AU1092" s="12">
        <f t="shared" si="472"/>
        <v>8.5118823099298302E-2</v>
      </c>
      <c r="AV1092" s="12">
        <f t="shared" si="473"/>
        <v>5.9399081240063545E-2</v>
      </c>
      <c r="AW1092" s="12">
        <f t="shared" si="474"/>
        <v>3.0580369505610605E-3</v>
      </c>
      <c r="AX1092" s="12">
        <f t="shared" si="475"/>
        <v>-5.8119024052353363E-2</v>
      </c>
      <c r="AY1092" s="6">
        <f t="shared" si="476"/>
        <v>140000000000</v>
      </c>
      <c r="AZ1092" s="13">
        <f t="shared" si="477"/>
        <v>6.5171428571428575E-2</v>
      </c>
      <c r="BA1092" s="14">
        <f t="shared" si="478"/>
        <v>15.53178430512933</v>
      </c>
      <c r="BB1092" s="6"/>
      <c r="BC1092" s="15"/>
      <c r="BD1092" s="13">
        <f>_xlfn.PERCENTRANK.EXC($AX1091:$AX$1474,AX1092)</f>
        <v>0.52900000000000003</v>
      </c>
      <c r="BE1092" s="13">
        <f>_xlfn.PERCENTRANK.EXC($AZ1091:$AZ$1474,AZ1092)</f>
        <v>0.47199999999999998</v>
      </c>
      <c r="BF1092" s="13">
        <f>1-_xlfn.PERCENTRANK.EXC($BA1091:$BA$1474,BA1092)</f>
        <v>0.4</v>
      </c>
      <c r="BG1092" s="13">
        <v>0</v>
      </c>
      <c r="BH1092" s="16">
        <f t="shared" si="479"/>
        <v>0</v>
      </c>
    </row>
    <row r="1093" spans="1:60" collapsed="1">
      <c r="A1093" s="4" t="s">
        <v>2089</v>
      </c>
      <c r="B1093" s="4" t="s">
        <v>2090</v>
      </c>
      <c r="C1093" s="4" t="s">
        <v>20</v>
      </c>
      <c r="D1093" s="4" t="s">
        <v>2076</v>
      </c>
      <c r="E1093" s="45">
        <v>80371159657</v>
      </c>
      <c r="F1093" s="45">
        <v>63581710000</v>
      </c>
      <c r="G1093" s="45">
        <v>142952622000</v>
      </c>
      <c r="H1093" s="45">
        <v>234793134000</v>
      </c>
      <c r="I1093" s="43">
        <v>1897329000</v>
      </c>
      <c r="J1093" s="43">
        <v>3929058000</v>
      </c>
      <c r="K1093" s="43">
        <v>6702400000</v>
      </c>
      <c r="L1093" s="45">
        <v>3734997000</v>
      </c>
      <c r="M1093" s="45">
        <v>24608110</v>
      </c>
      <c r="N1093" s="45">
        <v>26546930</v>
      </c>
      <c r="O1093" s="45">
        <v>43692960</v>
      </c>
      <c r="P1093" s="45">
        <v>4404649000</v>
      </c>
      <c r="Q1093" s="45">
        <v>7716142000</v>
      </c>
      <c r="R1093" s="45">
        <v>63442298000</v>
      </c>
      <c r="S1093" s="45">
        <v>13778434000</v>
      </c>
      <c r="T1093" s="45">
        <v>72712970483.000107</v>
      </c>
      <c r="U1093" s="1">
        <v>18.0064972666821</v>
      </c>
      <c r="V1093" s="8">
        <v>3</v>
      </c>
      <c r="W1093" s="1"/>
      <c r="X1093" s="11">
        <f t="shared" si="455"/>
        <v>1</v>
      </c>
      <c r="Y1093" s="5">
        <f t="shared" si="456"/>
        <v>0</v>
      </c>
      <c r="Z1093" s="5"/>
      <c r="AA1093" s="5">
        <f t="shared" si="457"/>
        <v>0</v>
      </c>
      <c r="AB1093" s="5"/>
      <c r="AC1093" s="5"/>
      <c r="AD1093" s="5"/>
      <c r="AE1093" s="5">
        <f t="shared" si="458"/>
        <v>1</v>
      </c>
      <c r="AF1093" s="10"/>
      <c r="AG1093" s="12">
        <f t="shared" si="459"/>
        <v>2.9840798556691854E-2</v>
      </c>
      <c r="AH1093" s="12">
        <f t="shared" si="460"/>
        <v>2.7485036266071426E-2</v>
      </c>
      <c r="AI1093" s="12">
        <f t="shared" si="454"/>
        <v>1.5907607417515027E-2</v>
      </c>
      <c r="AJ1093" s="12">
        <f t="shared" si="461"/>
        <v>7.9875571851122817E-2</v>
      </c>
      <c r="AK1093" s="12">
        <f t="shared" si="462"/>
        <v>8.6214371467692619E-2</v>
      </c>
      <c r="AL1093" s="12">
        <f t="shared" si="463"/>
        <v>4.0645476429518324E-2</v>
      </c>
      <c r="AM1093" s="12">
        <f t="shared" si="464"/>
        <v>-8.4065799374805072E-3</v>
      </c>
      <c r="AN1093" s="6">
        <f t="shared" si="465"/>
        <v>2583.7705536914455</v>
      </c>
      <c r="AO1093" s="6">
        <f t="shared" si="466"/>
        <v>5384.9022090313265</v>
      </c>
      <c r="AP1093" s="6">
        <f t="shared" si="467"/>
        <v>5373.7062904412978</v>
      </c>
      <c r="AQ1093" s="6">
        <f t="shared" si="468"/>
        <v>77.101776609418593</v>
      </c>
      <c r="AR1093" s="6">
        <f t="shared" si="469"/>
        <v>148.00423250447415</v>
      </c>
      <c r="AS1093" s="6">
        <f t="shared" si="470"/>
        <v>85.482810045371153</v>
      </c>
      <c r="AT1093" s="12">
        <f t="shared" si="471"/>
        <v>4.4015767411458517E-2</v>
      </c>
      <c r="AU1093" s="12">
        <f t="shared" si="472"/>
        <v>-3.4682245450790017E-4</v>
      </c>
      <c r="AV1093" s="12">
        <f t="shared" si="473"/>
        <v>6.0883994397922248E-3</v>
      </c>
      <c r="AW1093" s="12">
        <f t="shared" si="474"/>
        <v>-8.7427363109435441E-2</v>
      </c>
      <c r="AX1093" s="12">
        <f t="shared" si="475"/>
        <v>-8.7427363109435441E-2</v>
      </c>
      <c r="AY1093" s="6">
        <f t="shared" si="476"/>
        <v>61784655000</v>
      </c>
      <c r="AZ1093" s="13">
        <f t="shared" si="477"/>
        <v>6.0451854914460548E-2</v>
      </c>
      <c r="BA1093" s="14">
        <f t="shared" si="478"/>
        <v>19.468013088899433</v>
      </c>
      <c r="BB1093" s="6"/>
      <c r="BC1093" s="15"/>
      <c r="BD1093" s="13">
        <f>_xlfn.PERCENTRANK.EXC($AX1092:$AX$1474,AX1093)</f>
        <v>0.34799999999999998</v>
      </c>
      <c r="BE1093" s="13">
        <f>_xlfn.PERCENTRANK.EXC($AZ1092:$AZ$1474,AZ1093)</f>
        <v>0.44500000000000001</v>
      </c>
      <c r="BF1093" s="13">
        <f>1-_xlfn.PERCENTRANK.EXC($BA1092:$BA$1474,BA1093)</f>
        <v>0.29700000000000004</v>
      </c>
      <c r="BG1093" s="13">
        <v>0</v>
      </c>
      <c r="BH1093" s="16">
        <f t="shared" si="479"/>
        <v>0</v>
      </c>
    </row>
    <row r="1094" spans="1:60" collapsed="1">
      <c r="A1094" s="4" t="s">
        <v>888</v>
      </c>
      <c r="B1094" s="4" t="s">
        <v>889</v>
      </c>
      <c r="C1094" s="4" t="s">
        <v>20</v>
      </c>
      <c r="D1094" s="4" t="s">
        <v>803</v>
      </c>
      <c r="E1094" s="45">
        <v>78306851648</v>
      </c>
      <c r="F1094" s="45">
        <v>58916000000</v>
      </c>
      <c r="G1094" s="45">
        <v>130045000000</v>
      </c>
      <c r="H1094" s="45">
        <v>177109000000</v>
      </c>
      <c r="I1094" s="43">
        <v>5035000000</v>
      </c>
      <c r="J1094" s="43">
        <v>8117000000</v>
      </c>
      <c r="K1094" s="43">
        <v>10229000000</v>
      </c>
      <c r="L1094" s="45">
        <v>34222000000</v>
      </c>
      <c r="M1094" s="45">
        <v>69518350</v>
      </c>
      <c r="N1094" s="45">
        <v>73905000</v>
      </c>
      <c r="O1094" s="45">
        <v>69860000</v>
      </c>
      <c r="P1094" s="45">
        <v>54354000000</v>
      </c>
      <c r="Q1094" s="45">
        <v>49100000000</v>
      </c>
      <c r="R1094" s="45">
        <v>67389000000</v>
      </c>
      <c r="S1094" s="45">
        <v>26860000000</v>
      </c>
      <c r="T1094" s="45">
        <v>128946797664</v>
      </c>
      <c r="U1094" s="1">
        <v>14.4191010317981</v>
      </c>
      <c r="V1094" s="8">
        <v>3</v>
      </c>
      <c r="W1094" s="1">
        <v>4.4671440224780197</v>
      </c>
      <c r="X1094" s="11">
        <f t="shared" si="455"/>
        <v>0</v>
      </c>
      <c r="Y1094" s="5">
        <f t="shared" si="456"/>
        <v>0</v>
      </c>
      <c r="Z1094" s="5"/>
      <c r="AA1094" s="5">
        <f t="shared" si="457"/>
        <v>1</v>
      </c>
      <c r="AB1094" s="5"/>
      <c r="AC1094" s="5"/>
      <c r="AD1094" s="5"/>
      <c r="AE1094" s="5">
        <f t="shared" si="458"/>
        <v>1</v>
      </c>
      <c r="AF1094" s="10"/>
      <c r="AG1094" s="12">
        <f t="shared" si="459"/>
        <v>8.5460655849005362E-2</v>
      </c>
      <c r="AH1094" s="12">
        <f t="shared" si="460"/>
        <v>6.2416855703794842E-2</v>
      </c>
      <c r="AI1094" s="12">
        <f t="shared" si="454"/>
        <v>0.19322564070713516</v>
      </c>
      <c r="AJ1094" s="12">
        <f t="shared" si="461"/>
        <v>6.6886159193379813E-2</v>
      </c>
      <c r="AK1094" s="12">
        <f t="shared" si="462"/>
        <v>5.2828974912177751E-2</v>
      </c>
      <c r="AL1094" s="12">
        <f t="shared" si="463"/>
        <v>0.11933264831182666</v>
      </c>
      <c r="AM1094" s="12">
        <f t="shared" si="464"/>
        <v>0.27101782189350954</v>
      </c>
      <c r="AN1094" s="6">
        <f t="shared" si="465"/>
        <v>847.48846887188779</v>
      </c>
      <c r="AO1094" s="6">
        <f t="shared" si="466"/>
        <v>1759.6238414180366</v>
      </c>
      <c r="AP1094" s="6">
        <f t="shared" si="467"/>
        <v>2535.1989693673058</v>
      </c>
      <c r="AQ1094" s="6">
        <f t="shared" si="468"/>
        <v>72.426920374260902</v>
      </c>
      <c r="AR1094" s="6">
        <f t="shared" si="469"/>
        <v>109.83018740274677</v>
      </c>
      <c r="AS1094" s="6">
        <f t="shared" si="470"/>
        <v>489.86544517606637</v>
      </c>
      <c r="AT1094" s="12">
        <f t="shared" si="471"/>
        <v>6.6578532858352357E-2</v>
      </c>
      <c r="AU1094" s="12">
        <f t="shared" si="472"/>
        <v>6.2752255438546012E-2</v>
      </c>
      <c r="AV1094" s="12">
        <f t="shared" si="473"/>
        <v>0.119009899537452</v>
      </c>
      <c r="AW1094" s="12">
        <f t="shared" si="474"/>
        <v>0.28299760845068977</v>
      </c>
      <c r="AX1094" s="12">
        <f t="shared" si="475"/>
        <v>5.2828974912177751E-2</v>
      </c>
      <c r="AY1094" s="6">
        <f t="shared" si="476"/>
        <v>143983000000</v>
      </c>
      <c r="AZ1094" s="13">
        <f t="shared" si="477"/>
        <v>0.23768083732107262</v>
      </c>
      <c r="BA1094" s="14">
        <f t="shared" si="478"/>
        <v>3.7679503729764479</v>
      </c>
      <c r="BB1094" s="6"/>
      <c r="BC1094" s="15"/>
      <c r="BD1094" s="13">
        <f>_xlfn.PERCENTRANK.EXC($AX1093:$AX$1474,AX1094)</f>
        <v>0.97899999999999998</v>
      </c>
      <c r="BE1094" s="13">
        <f>_xlfn.PERCENTRANK.EXC($AZ1093:$AZ$1474,AZ1094)</f>
        <v>0.89200000000000002</v>
      </c>
      <c r="BF1094" s="13">
        <f>1-_xlfn.PERCENTRANK.EXC($BA1093:$BA$1474,BA1094)</f>
        <v>0.87</v>
      </c>
      <c r="BG1094" s="13">
        <v>0</v>
      </c>
      <c r="BH1094" s="16">
        <f t="shared" si="479"/>
        <v>0</v>
      </c>
    </row>
    <row r="1095" spans="1:60" collapsed="1">
      <c r="A1095" s="4" t="s">
        <v>389</v>
      </c>
      <c r="B1095" s="4" t="s">
        <v>390</v>
      </c>
      <c r="C1095" s="4" t="s">
        <v>20</v>
      </c>
      <c r="D1095" s="4" t="s">
        <v>288</v>
      </c>
      <c r="E1095" s="45">
        <v>77464896000</v>
      </c>
      <c r="F1095" s="45">
        <v>173212000000</v>
      </c>
      <c r="G1095" s="45">
        <v>220039000000</v>
      </c>
      <c r="H1095" s="45">
        <v>244540000000</v>
      </c>
      <c r="I1095" s="43">
        <v>6453000000</v>
      </c>
      <c r="J1095" s="43">
        <v>2929000000</v>
      </c>
      <c r="K1095" s="43">
        <v>13935000000</v>
      </c>
      <c r="L1095" s="45">
        <v>2546000000</v>
      </c>
      <c r="M1095" s="45">
        <v>40487000</v>
      </c>
      <c r="N1095" s="45">
        <v>40487000</v>
      </c>
      <c r="O1095" s="45">
        <v>38661000</v>
      </c>
      <c r="P1095" s="45">
        <v>10769000000</v>
      </c>
      <c r="Q1095" s="45">
        <v>68963000000</v>
      </c>
      <c r="R1095" s="45">
        <v>44808000000</v>
      </c>
      <c r="S1095" s="45">
        <v>40805000000</v>
      </c>
      <c r="T1095" s="45">
        <v>63762104000</v>
      </c>
      <c r="U1095" s="1">
        <v>23.006938058402302</v>
      </c>
      <c r="V1095" s="8">
        <v>4</v>
      </c>
      <c r="W1095" s="1"/>
      <c r="X1095" s="11">
        <f t="shared" si="455"/>
        <v>1</v>
      </c>
      <c r="Y1095" s="5">
        <f t="shared" si="456"/>
        <v>0</v>
      </c>
      <c r="Z1095" s="5"/>
      <c r="AA1095" s="5">
        <f t="shared" si="457"/>
        <v>0</v>
      </c>
      <c r="AB1095" s="5"/>
      <c r="AC1095" s="5"/>
      <c r="AD1095" s="5"/>
      <c r="AE1095" s="17">
        <f t="shared" si="458"/>
        <v>1</v>
      </c>
      <c r="AF1095" s="10"/>
      <c r="AG1095" s="12">
        <f t="shared" si="459"/>
        <v>3.7254924601066899E-2</v>
      </c>
      <c r="AH1095" s="12">
        <f t="shared" si="460"/>
        <v>1.3311276637323384E-2</v>
      </c>
      <c r="AI1095" s="12">
        <f t="shared" si="454"/>
        <v>1.0411384640549604E-2</v>
      </c>
      <c r="AJ1095" s="12">
        <f t="shared" si="461"/>
        <v>2.0493196371457412E-2</v>
      </c>
      <c r="AK1095" s="12">
        <f t="shared" si="462"/>
        <v>1.7751397870688468E-2</v>
      </c>
      <c r="AL1095" s="12">
        <f t="shared" si="463"/>
        <v>-5.3237638227632167E-2</v>
      </c>
      <c r="AM1095" s="12">
        <f t="shared" si="464"/>
        <v>-2.3085615004295734E-2</v>
      </c>
      <c r="AN1095" s="6">
        <f t="shared" si="465"/>
        <v>4278.2127596512464</v>
      </c>
      <c r="AO1095" s="6">
        <f t="shared" si="466"/>
        <v>5434.8062340998349</v>
      </c>
      <c r="AP1095" s="6">
        <f t="shared" si="467"/>
        <v>6325.2373192623054</v>
      </c>
      <c r="AQ1095" s="6">
        <f t="shared" si="468"/>
        <v>159.38449378812953</v>
      </c>
      <c r="AR1095" s="6">
        <f t="shared" si="469"/>
        <v>72.344209252352613</v>
      </c>
      <c r="AS1095" s="6">
        <f t="shared" si="470"/>
        <v>65.85447867359872</v>
      </c>
      <c r="AT1095" s="12">
        <f t="shared" si="471"/>
        <v>2.3267274606745714E-2</v>
      </c>
      <c r="AU1095" s="12">
        <f t="shared" si="472"/>
        <v>2.5609716443336872E-2</v>
      </c>
      <c r="AV1095" s="12">
        <f t="shared" si="473"/>
        <v>-5.0663987691674239E-2</v>
      </c>
      <c r="AW1095" s="12">
        <f t="shared" si="474"/>
        <v>-1.5542609441679289E-2</v>
      </c>
      <c r="AX1095" s="12">
        <f t="shared" si="475"/>
        <v>-5.3237638227632167E-2</v>
      </c>
      <c r="AY1095" s="6">
        <f t="shared" si="476"/>
        <v>83735000000</v>
      </c>
      <c r="AZ1095" s="13">
        <f t="shared" si="477"/>
        <v>3.0405445751477876E-2</v>
      </c>
      <c r="BA1095" s="14">
        <f t="shared" si="478"/>
        <v>25.044031421838177</v>
      </c>
      <c r="BB1095" s="6"/>
      <c r="BC1095" s="15"/>
      <c r="BD1095" s="13">
        <f>_xlfn.PERCENTRANK.EXC($AX1094:$AX$1474,AX1095)</f>
        <v>0.57799999999999996</v>
      </c>
      <c r="BE1095" s="13">
        <f>_xlfn.PERCENTRANK.EXC($AZ1094:$AZ$1474,AZ1095)</f>
        <v>0.193</v>
      </c>
      <c r="BF1095" s="13">
        <f>1-_xlfn.PERCENTRANK.EXC($BA1094:$BA$1474,BA1095)</f>
        <v>0.22299999999999998</v>
      </c>
      <c r="BG1095" s="13">
        <v>0</v>
      </c>
      <c r="BH1095" s="16">
        <f t="shared" si="479"/>
        <v>0</v>
      </c>
    </row>
    <row r="1096" spans="1:60" collapsed="1">
      <c r="A1096" s="4" t="s">
        <v>2648</v>
      </c>
      <c r="B1096" s="4" t="s">
        <v>2649</v>
      </c>
      <c r="C1096" s="4" t="s">
        <v>20</v>
      </c>
      <c r="D1096" s="4" t="s">
        <v>2543</v>
      </c>
      <c r="E1096" s="45">
        <v>76816407898</v>
      </c>
      <c r="F1096" s="45">
        <v>106248183000</v>
      </c>
      <c r="G1096" s="45">
        <v>151198000000</v>
      </c>
      <c r="H1096" s="45">
        <v>215531000000</v>
      </c>
      <c r="I1096" s="43">
        <v>3570781000</v>
      </c>
      <c r="J1096" s="43">
        <v>9983000000</v>
      </c>
      <c r="K1096" s="43">
        <v>7092000000</v>
      </c>
      <c r="L1096" s="45">
        <v>4007000000</v>
      </c>
      <c r="M1096" s="45">
        <v>62556820</v>
      </c>
      <c r="N1096" s="45">
        <v>60508010</v>
      </c>
      <c r="O1096" s="45">
        <v>53264000</v>
      </c>
      <c r="P1096" s="45">
        <v>53287000000</v>
      </c>
      <c r="Q1096" s="45">
        <v>33347000000</v>
      </c>
      <c r="R1096" s="45">
        <v>48385000000</v>
      </c>
      <c r="S1096" s="45">
        <v>37437000000</v>
      </c>
      <c r="T1096" s="45">
        <v>94159924981.000107</v>
      </c>
      <c r="U1096" s="1">
        <v>8.4416269516138502</v>
      </c>
      <c r="V1096" s="8">
        <v>3</v>
      </c>
      <c r="W1096" s="1">
        <v>0.65770358988685595</v>
      </c>
      <c r="X1096" s="11">
        <f t="shared" si="455"/>
        <v>1</v>
      </c>
      <c r="Y1096" s="5">
        <f t="shared" si="456"/>
        <v>0</v>
      </c>
      <c r="Z1096" s="5"/>
      <c r="AA1096" s="5">
        <f t="shared" si="457"/>
        <v>0</v>
      </c>
      <c r="AB1096" s="5"/>
      <c r="AC1096" s="5"/>
      <c r="AD1096" s="5"/>
      <c r="AE1096" s="5">
        <f t="shared" si="458"/>
        <v>1</v>
      </c>
      <c r="AF1096" s="10"/>
      <c r="AG1096" s="12">
        <f t="shared" si="459"/>
        <v>3.360792532329706E-2</v>
      </c>
      <c r="AH1096" s="12">
        <f t="shared" si="460"/>
        <v>6.6026005634995166E-2</v>
      </c>
      <c r="AI1096" s="12">
        <f t="shared" si="454"/>
        <v>1.8591293131846463E-2</v>
      </c>
      <c r="AJ1096" s="12">
        <f t="shared" si="461"/>
        <v>4.2485195040182333E-2</v>
      </c>
      <c r="AK1096" s="12">
        <f t="shared" si="462"/>
        <v>6.086620869178283E-2</v>
      </c>
      <c r="AL1096" s="12">
        <f t="shared" si="463"/>
        <v>6.8029469397854481E-3</v>
      </c>
      <c r="AM1096" s="12">
        <f t="shared" si="464"/>
        <v>-0.14113208582048431</v>
      </c>
      <c r="AN1096" s="6">
        <f t="shared" si="465"/>
        <v>1698.4268541783294</v>
      </c>
      <c r="AO1096" s="6">
        <f t="shared" si="466"/>
        <v>2498.8096617290835</v>
      </c>
      <c r="AP1096" s="6">
        <f t="shared" si="467"/>
        <v>4046.4666566536498</v>
      </c>
      <c r="AQ1096" s="6">
        <f t="shared" si="468"/>
        <v>57.080602882307637</v>
      </c>
      <c r="AR1096" s="6">
        <f t="shared" si="469"/>
        <v>164.98642080610483</v>
      </c>
      <c r="AS1096" s="6">
        <f t="shared" si="470"/>
        <v>75.229047762090715</v>
      </c>
      <c r="AT1096" s="12">
        <f t="shared" si="471"/>
        <v>5.2393563913139207E-2</v>
      </c>
      <c r="AU1096" s="12">
        <f t="shared" si="472"/>
        <v>8.3653567161797504E-2</v>
      </c>
      <c r="AV1096" s="12">
        <f t="shared" si="473"/>
        <v>1.6372171546639169E-2</v>
      </c>
      <c r="AW1096" s="12">
        <f t="shared" si="474"/>
        <v>-0.12268364163548473</v>
      </c>
      <c r="AX1096" s="12">
        <f t="shared" si="475"/>
        <v>-0.14113208582048431</v>
      </c>
      <c r="AY1096" s="6">
        <f t="shared" si="476"/>
        <v>97582000000</v>
      </c>
      <c r="AZ1096" s="13">
        <f t="shared" si="477"/>
        <v>4.1062900944846388E-2</v>
      </c>
      <c r="BA1096" s="14">
        <f t="shared" si="478"/>
        <v>23.498858243324211</v>
      </c>
      <c r="BB1096" s="6"/>
      <c r="BC1096" s="15"/>
      <c r="BD1096" s="13">
        <f>_xlfn.PERCENTRANK.EXC($AX1095:$AX$1474,AX1096)</f>
        <v>0.20699999999999999</v>
      </c>
      <c r="BE1096" s="13">
        <f>_xlfn.PERCENTRANK.EXC($AZ1095:$AZ$1474,AZ1096)</f>
        <v>0.29599999999999999</v>
      </c>
      <c r="BF1096" s="13">
        <f>1-_xlfn.PERCENTRANK.EXC($BA1095:$BA$1474,BA1096)</f>
        <v>0.24199999999999999</v>
      </c>
      <c r="BG1096" s="13">
        <v>0</v>
      </c>
      <c r="BH1096" s="16">
        <f t="shared" si="479"/>
        <v>0</v>
      </c>
    </row>
    <row r="1097" spans="1:60" collapsed="1">
      <c r="A1097" s="4" t="s">
        <v>1092</v>
      </c>
      <c r="B1097" s="4" t="s">
        <v>1093</v>
      </c>
      <c r="C1097" s="4" t="s">
        <v>20</v>
      </c>
      <c r="D1097" s="4" t="s">
        <v>803</v>
      </c>
      <c r="E1097" s="45">
        <v>74754825500</v>
      </c>
      <c r="F1097" s="45">
        <v>48146651000</v>
      </c>
      <c r="G1097" s="45">
        <v>80542366000</v>
      </c>
      <c r="H1097" s="45">
        <v>78443846000</v>
      </c>
      <c r="I1097" s="43">
        <v>3424967000</v>
      </c>
      <c r="J1097" s="43">
        <v>8233210000</v>
      </c>
      <c r="K1097" s="43">
        <v>5008510000</v>
      </c>
      <c r="L1097" s="45">
        <v>5907292000</v>
      </c>
      <c r="M1097" s="45">
        <v>9616360</v>
      </c>
      <c r="N1097" s="45">
        <v>9435520</v>
      </c>
      <c r="O1097" s="45">
        <v>10383320</v>
      </c>
      <c r="P1097" s="45">
        <v>51426183000</v>
      </c>
      <c r="Q1097" s="45">
        <v>14219410000</v>
      </c>
      <c r="R1097" s="45">
        <v>24302245000</v>
      </c>
      <c r="S1097" s="45">
        <v>11767653000</v>
      </c>
      <c r="T1097" s="45">
        <v>99668673100</v>
      </c>
      <c r="U1097" s="1">
        <v>14.191443424501299</v>
      </c>
      <c r="V1097" s="8">
        <v>2</v>
      </c>
      <c r="W1097" s="1">
        <v>2.9210657023184301</v>
      </c>
      <c r="X1097" s="11">
        <f t="shared" si="455"/>
        <v>1</v>
      </c>
      <c r="Y1097" s="5">
        <f t="shared" si="456"/>
        <v>0</v>
      </c>
      <c r="Z1097" s="5"/>
      <c r="AA1097" s="5">
        <f t="shared" si="457"/>
        <v>0</v>
      </c>
      <c r="AB1097" s="5"/>
      <c r="AC1097" s="5"/>
      <c r="AD1097" s="5"/>
      <c r="AE1097" s="17">
        <f t="shared" si="458"/>
        <v>1</v>
      </c>
      <c r="AF1097" s="10"/>
      <c r="AG1097" s="12">
        <f t="shared" si="459"/>
        <v>7.1136141950973911E-2</v>
      </c>
      <c r="AH1097" s="12">
        <f t="shared" si="460"/>
        <v>0.10222210258884126</v>
      </c>
      <c r="AI1097" s="12">
        <f t="shared" si="454"/>
        <v>7.5305996597872057E-2</v>
      </c>
      <c r="AJ1097" s="12">
        <f t="shared" si="461"/>
        <v>2.9129824553338679E-2</v>
      </c>
      <c r="AK1097" s="12">
        <f t="shared" si="462"/>
        <v>-4.3903840395890237E-3</v>
      </c>
      <c r="AL1097" s="12">
        <f t="shared" si="463"/>
        <v>3.2584055228402464E-2</v>
      </c>
      <c r="AM1097" s="12">
        <f t="shared" si="464"/>
        <v>-5.3828473947651445E-2</v>
      </c>
      <c r="AN1097" s="6">
        <f t="shared" si="465"/>
        <v>5006.7438199069084</v>
      </c>
      <c r="AO1097" s="6">
        <f t="shared" si="466"/>
        <v>8536.0813182527309</v>
      </c>
      <c r="AP1097" s="6">
        <f t="shared" si="467"/>
        <v>7554.7942276651402</v>
      </c>
      <c r="AQ1097" s="6">
        <f t="shared" si="468"/>
        <v>356.16043908505918</v>
      </c>
      <c r="AR1097" s="6">
        <f t="shared" si="469"/>
        <v>872.57618022112206</v>
      </c>
      <c r="AS1097" s="6">
        <f t="shared" si="470"/>
        <v>568.92130840617449</v>
      </c>
      <c r="AT1097" s="12">
        <f t="shared" si="471"/>
        <v>2.4494991007625089E-2</v>
      </c>
      <c r="AU1097" s="12">
        <f t="shared" si="472"/>
        <v>-2.0147550394798097E-2</v>
      </c>
      <c r="AV1097" s="12">
        <f t="shared" si="473"/>
        <v>2.7933665060166035E-2</v>
      </c>
      <c r="AW1097" s="12">
        <f t="shared" si="474"/>
        <v>-6.8803200886369376E-2</v>
      </c>
      <c r="AX1097" s="12">
        <f t="shared" si="475"/>
        <v>-6.8803200886369376E-2</v>
      </c>
      <c r="AY1097" s="6">
        <f t="shared" si="476"/>
        <v>78180185000</v>
      </c>
      <c r="AZ1097" s="13">
        <f t="shared" si="477"/>
        <v>7.5559964459025006E-2</v>
      </c>
      <c r="BA1097" s="14">
        <f t="shared" si="478"/>
        <v>16.872142616278321</v>
      </c>
      <c r="BB1097" s="6"/>
      <c r="BC1097" s="15"/>
      <c r="BD1097" s="13">
        <f>_xlfn.PERCENTRANK.EXC($AX1096:$AX$1474,AX1097)</f>
        <v>0.45200000000000001</v>
      </c>
      <c r="BE1097" s="13">
        <f>_xlfn.PERCENTRANK.EXC($AZ1096:$AZ$1474,AZ1097)</f>
        <v>0.52800000000000002</v>
      </c>
      <c r="BF1097" s="13">
        <f>1-_xlfn.PERCENTRANK.EXC($BA1096:$BA$1474,BA1097)</f>
        <v>0.35</v>
      </c>
      <c r="BG1097" s="13">
        <v>0</v>
      </c>
      <c r="BH1097" s="16">
        <f t="shared" si="479"/>
        <v>0</v>
      </c>
    </row>
    <row r="1098" spans="1:60" collapsed="1">
      <c r="A1098" s="4" t="s">
        <v>2921</v>
      </c>
      <c r="B1098" s="4" t="s">
        <v>2922</v>
      </c>
      <c r="C1098" s="4" t="s">
        <v>20</v>
      </c>
      <c r="D1098" s="4" t="s">
        <v>2852</v>
      </c>
      <c r="E1098" s="45">
        <v>72750509979</v>
      </c>
      <c r="F1098" s="45">
        <v>52307000000</v>
      </c>
      <c r="G1098" s="45">
        <v>175398000000</v>
      </c>
      <c r="H1098" s="45">
        <v>178619000000</v>
      </c>
      <c r="I1098" s="43">
        <v>3730000000</v>
      </c>
      <c r="J1098" s="43">
        <v>19683000000</v>
      </c>
      <c r="K1098" s="43">
        <v>8161000000</v>
      </c>
      <c r="L1098" s="45">
        <v>4852000000</v>
      </c>
      <c r="M1098" s="45">
        <v>34917000</v>
      </c>
      <c r="N1098" s="45">
        <v>35408000</v>
      </c>
      <c r="O1098" s="45">
        <v>34044000</v>
      </c>
      <c r="P1098" s="45">
        <v>43842000000</v>
      </c>
      <c r="Q1098" s="45">
        <v>32974000000</v>
      </c>
      <c r="R1098" s="45">
        <v>71567000000</v>
      </c>
      <c r="S1098" s="45">
        <v>27105000000</v>
      </c>
      <c r="T1098" s="45">
        <v>90164408296</v>
      </c>
      <c r="U1098" s="1">
        <v>11.6384813330708</v>
      </c>
      <c r="V1098" s="8">
        <v>3</v>
      </c>
      <c r="W1098" s="1"/>
      <c r="X1098" s="11">
        <f t="shared" si="455"/>
        <v>1</v>
      </c>
      <c r="Y1098" s="5">
        <f t="shared" si="456"/>
        <v>0</v>
      </c>
      <c r="Z1098" s="5"/>
      <c r="AA1098" s="5">
        <f t="shared" si="457"/>
        <v>0</v>
      </c>
      <c r="AB1098" s="5"/>
      <c r="AC1098" s="5"/>
      <c r="AD1098" s="5"/>
      <c r="AE1098" s="11">
        <f t="shared" si="458"/>
        <v>1</v>
      </c>
      <c r="AF1098" s="10"/>
      <c r="AG1098" s="12">
        <f t="shared" si="459"/>
        <v>7.1309767335155913E-2</v>
      </c>
      <c r="AH1098" s="12">
        <f t="shared" si="460"/>
        <v>0.1122190674922177</v>
      </c>
      <c r="AI1098" s="12">
        <f t="shared" si="454"/>
        <v>2.7163963520118239E-2</v>
      </c>
      <c r="AJ1098" s="12">
        <f t="shared" si="461"/>
        <v>7.4916127572127067E-2</v>
      </c>
      <c r="AK1098" s="12">
        <f t="shared" si="462"/>
        <v>3.0374986114691804E-3</v>
      </c>
      <c r="AL1098" s="12">
        <f t="shared" si="463"/>
        <v>1.5589847217240438E-2</v>
      </c>
      <c r="AM1098" s="12">
        <f t="shared" si="464"/>
        <v>-0.20815851678696384</v>
      </c>
      <c r="AN1098" s="6">
        <f t="shared" si="465"/>
        <v>1498.0382048858721</v>
      </c>
      <c r="AO1098" s="6">
        <f t="shared" si="466"/>
        <v>4953.6262991414369</v>
      </c>
      <c r="AP1098" s="6">
        <f t="shared" si="467"/>
        <v>5246.710139819058</v>
      </c>
      <c r="AQ1098" s="6">
        <f t="shared" si="468"/>
        <v>106.82475584958617</v>
      </c>
      <c r="AR1098" s="6">
        <f t="shared" si="469"/>
        <v>555.89132399457753</v>
      </c>
      <c r="AS1098" s="6">
        <f t="shared" si="470"/>
        <v>142.52144283867935</v>
      </c>
      <c r="AT1098" s="12">
        <f t="shared" si="471"/>
        <v>7.6518313856861475E-2</v>
      </c>
      <c r="AU1098" s="12">
        <f t="shared" si="472"/>
        <v>9.6262615962794396E-3</v>
      </c>
      <c r="AV1098" s="12">
        <f t="shared" si="473"/>
        <v>1.7103606367735447E-2</v>
      </c>
      <c r="AW1098" s="12">
        <f t="shared" si="474"/>
        <v>-0.20295706034923999</v>
      </c>
      <c r="AX1098" s="12">
        <f t="shared" si="475"/>
        <v>-0.20815851678696384</v>
      </c>
      <c r="AY1098" s="6">
        <f t="shared" si="476"/>
        <v>121278000000</v>
      </c>
      <c r="AZ1098" s="13">
        <f t="shared" si="477"/>
        <v>4.000725605633338E-2</v>
      </c>
      <c r="BA1098" s="14">
        <f t="shared" si="478"/>
        <v>18.582936582028029</v>
      </c>
      <c r="BB1098" s="6"/>
      <c r="BC1098" s="15"/>
      <c r="BD1098" s="13">
        <f>_xlfn.PERCENTRANK.EXC($AX1097:$AX$1474,AX1098)</f>
        <v>9.1999999999999998E-2</v>
      </c>
      <c r="BE1098" s="13">
        <f>_xlfn.PERCENTRANK.EXC($AZ1097:$AZ$1474,AZ1098)</f>
        <v>0.28399999999999997</v>
      </c>
      <c r="BF1098" s="13">
        <f>1-_xlfn.PERCENTRANK.EXC($BA1097:$BA$1474,BA1098)</f>
        <v>0.30100000000000005</v>
      </c>
      <c r="BG1098" s="13">
        <v>0</v>
      </c>
      <c r="BH1098" s="16">
        <f t="shared" si="479"/>
        <v>0</v>
      </c>
    </row>
    <row r="1099" spans="1:60" collapsed="1">
      <c r="A1099" s="4" t="s">
        <v>880</v>
      </c>
      <c r="B1099" s="4" t="s">
        <v>881</v>
      </c>
      <c r="C1099" s="4" t="s">
        <v>20</v>
      </c>
      <c r="D1099" s="4" t="s">
        <v>803</v>
      </c>
      <c r="E1099" s="45">
        <v>72113799054</v>
      </c>
      <c r="F1099" s="45">
        <v>41592000000</v>
      </c>
      <c r="G1099" s="45">
        <v>85063000000</v>
      </c>
      <c r="H1099" s="45">
        <v>81344000000</v>
      </c>
      <c r="I1099" s="43">
        <v>1885000000</v>
      </c>
      <c r="J1099" s="43">
        <v>8839000000</v>
      </c>
      <c r="K1099" s="43">
        <v>8819000000</v>
      </c>
      <c r="L1099" s="45">
        <v>5224000000</v>
      </c>
      <c r="M1099" s="45">
        <v>43062000</v>
      </c>
      <c r="N1099" s="45">
        <v>45239840</v>
      </c>
      <c r="O1099" s="45">
        <v>43931750</v>
      </c>
      <c r="P1099" s="45">
        <v>27578000000</v>
      </c>
      <c r="Q1099" s="45">
        <v>20707000000</v>
      </c>
      <c r="R1099" s="45">
        <v>33254000000</v>
      </c>
      <c r="S1099" s="45">
        <v>19726000000</v>
      </c>
      <c r="T1099" s="45">
        <v>53986473222</v>
      </c>
      <c r="U1099" s="1">
        <v>12.6054716417788</v>
      </c>
      <c r="V1099" s="8">
        <v>3</v>
      </c>
      <c r="W1099" s="1"/>
      <c r="X1099" s="11">
        <f t="shared" si="455"/>
        <v>1</v>
      </c>
      <c r="Y1099" s="5">
        <f t="shared" si="456"/>
        <v>0</v>
      </c>
      <c r="Z1099" s="5"/>
      <c r="AA1099" s="5">
        <f t="shared" si="457"/>
        <v>0</v>
      </c>
      <c r="AB1099" s="5"/>
      <c r="AC1099" s="5"/>
      <c r="AD1099" s="5"/>
      <c r="AE1099" s="5">
        <f t="shared" si="458"/>
        <v>1</v>
      </c>
      <c r="AF1099" s="10"/>
      <c r="AG1099" s="12">
        <f t="shared" si="459"/>
        <v>4.5321215618388151E-2</v>
      </c>
      <c r="AH1099" s="12">
        <f t="shared" si="460"/>
        <v>0.10391121874375463</v>
      </c>
      <c r="AI1099" s="12">
        <f t="shared" si="454"/>
        <v>6.4221085759244692E-2</v>
      </c>
      <c r="AJ1099" s="12">
        <f t="shared" si="461"/>
        <v>4.02463936130939E-2</v>
      </c>
      <c r="AK1099" s="12">
        <f t="shared" si="462"/>
        <v>-7.4231583923657363E-3</v>
      </c>
      <c r="AL1099" s="12">
        <f t="shared" si="463"/>
        <v>6.179504647894607E-2</v>
      </c>
      <c r="AM1099" s="12">
        <f t="shared" si="464"/>
        <v>-8.3920132044122409E-2</v>
      </c>
      <c r="AN1099" s="6">
        <f t="shared" si="465"/>
        <v>965.86317402814541</v>
      </c>
      <c r="AO1099" s="6">
        <f t="shared" si="466"/>
        <v>1880.2674810520991</v>
      </c>
      <c r="AP1099" s="6">
        <f t="shared" si="467"/>
        <v>1851.5993558189691</v>
      </c>
      <c r="AQ1099" s="6">
        <f t="shared" si="468"/>
        <v>43.774093167990337</v>
      </c>
      <c r="AR1099" s="6">
        <f t="shared" si="469"/>
        <v>195.38088552037317</v>
      </c>
      <c r="AS1099" s="6">
        <f t="shared" si="470"/>
        <v>118.91172102181224</v>
      </c>
      <c r="AT1099" s="12">
        <f t="shared" si="471"/>
        <v>3.9023516678837744E-2</v>
      </c>
      <c r="AU1099" s="12">
        <f t="shared" si="472"/>
        <v>-2.5574344460270737E-3</v>
      </c>
      <c r="AV1099" s="12">
        <f t="shared" si="473"/>
        <v>6.0546837709159584E-2</v>
      </c>
      <c r="AW1099" s="12">
        <f t="shared" si="474"/>
        <v>-7.9429404915074886E-2</v>
      </c>
      <c r="AX1099" s="12">
        <f t="shared" si="475"/>
        <v>-8.3920132044122409E-2</v>
      </c>
      <c r="AY1099" s="6">
        <f t="shared" si="476"/>
        <v>61813000000</v>
      </c>
      <c r="AZ1099" s="13">
        <f t="shared" si="477"/>
        <v>8.4512966528076619E-2</v>
      </c>
      <c r="BA1099" s="14">
        <f t="shared" si="478"/>
        <v>10.334317232388974</v>
      </c>
      <c r="BB1099" s="6"/>
      <c r="BC1099" s="15"/>
      <c r="BD1099" s="13">
        <f>_xlfn.PERCENTRANK.EXC($AX1098:$AX$1474,AX1099)</f>
        <v>0.36699999999999999</v>
      </c>
      <c r="BE1099" s="13">
        <f>_xlfn.PERCENTRANK.EXC($AZ1098:$AZ$1474,AZ1099)</f>
        <v>0.58399999999999996</v>
      </c>
      <c r="BF1099" s="13">
        <f>1-_xlfn.PERCENTRANK.EXC($BA1098:$BA$1474,BA1099)</f>
        <v>0.52200000000000002</v>
      </c>
      <c r="BG1099" s="13">
        <v>0</v>
      </c>
      <c r="BH1099" s="16">
        <f t="shared" si="479"/>
        <v>0</v>
      </c>
    </row>
    <row r="1100" spans="1:60" collapsed="1">
      <c r="A1100" s="4" t="s">
        <v>2417</v>
      </c>
      <c r="B1100" s="4" t="s">
        <v>2418</v>
      </c>
      <c r="C1100" s="4" t="s">
        <v>20</v>
      </c>
      <c r="D1100" s="4" t="s">
        <v>2416</v>
      </c>
      <c r="E1100" s="45">
        <v>71601837216</v>
      </c>
      <c r="F1100" s="45">
        <v>111716644000</v>
      </c>
      <c r="G1100" s="45">
        <v>101684000000</v>
      </c>
      <c r="H1100" s="45">
        <v>123324000000</v>
      </c>
      <c r="I1100" s="43">
        <v>3999139000</v>
      </c>
      <c r="J1100" s="43">
        <v>2497000000</v>
      </c>
      <c r="K1100" s="43">
        <v>177000000</v>
      </c>
      <c r="L1100" s="45">
        <v>1643000000</v>
      </c>
      <c r="M1100" s="45">
        <v>51603660</v>
      </c>
      <c r="N1100" s="45">
        <v>47503970</v>
      </c>
      <c r="O1100" s="45">
        <v>45257380</v>
      </c>
      <c r="P1100" s="45">
        <v>32130000000</v>
      </c>
      <c r="Q1100" s="45">
        <v>9928000000</v>
      </c>
      <c r="R1100" s="45">
        <v>24978000000</v>
      </c>
      <c r="S1100" s="45">
        <v>20156000000</v>
      </c>
      <c r="T1100" s="45">
        <v>65508179468.000099</v>
      </c>
      <c r="U1100" s="1">
        <v>9.7638582172917907</v>
      </c>
      <c r="V1100" s="8">
        <v>2</v>
      </c>
      <c r="W1100" s="1"/>
      <c r="X1100" s="11">
        <f t="shared" si="455"/>
        <v>1</v>
      </c>
      <c r="Y1100" s="5">
        <f t="shared" si="456"/>
        <v>0</v>
      </c>
      <c r="Z1100" s="5"/>
      <c r="AA1100" s="5">
        <f t="shared" si="457"/>
        <v>0</v>
      </c>
      <c r="AB1100" s="5"/>
      <c r="AC1100" s="5"/>
      <c r="AD1100" s="5"/>
      <c r="AE1100" s="5">
        <f t="shared" si="458"/>
        <v>1</v>
      </c>
      <c r="AF1100" s="10"/>
      <c r="AG1100" s="12">
        <f t="shared" si="459"/>
        <v>3.5797163760128703E-2</v>
      </c>
      <c r="AH1100" s="12">
        <f t="shared" si="460"/>
        <v>2.455646906101255E-2</v>
      </c>
      <c r="AI1100" s="12">
        <f t="shared" si="454"/>
        <v>1.3322629820635075E-2</v>
      </c>
      <c r="AJ1100" s="12">
        <f t="shared" si="461"/>
        <v>5.831604882705399E-3</v>
      </c>
      <c r="AK1100" s="12">
        <f t="shared" si="462"/>
        <v>3.2680152221534309E-2</v>
      </c>
      <c r="AL1100" s="12">
        <f t="shared" si="463"/>
        <v>-5.0981303542692702E-2</v>
      </c>
      <c r="AM1100" s="12">
        <f t="shared" si="464"/>
        <v>-6.7383338112044333E-2</v>
      </c>
      <c r="AN1100" s="6">
        <f t="shared" si="465"/>
        <v>2164.8976836139141</v>
      </c>
      <c r="AO1100" s="6">
        <f t="shared" si="466"/>
        <v>2140.5368856539781</v>
      </c>
      <c r="AP1100" s="6">
        <f t="shared" si="467"/>
        <v>2724.9478427606723</v>
      </c>
      <c r="AQ1100" s="6">
        <f t="shared" si="468"/>
        <v>77.497196904250586</v>
      </c>
      <c r="AR1100" s="6">
        <f t="shared" si="469"/>
        <v>52.564027806518069</v>
      </c>
      <c r="AS1100" s="6">
        <f t="shared" si="470"/>
        <v>36.303471389638545</v>
      </c>
      <c r="AT1100" s="12">
        <f t="shared" si="471"/>
        <v>1.3625891025648373E-2</v>
      </c>
      <c r="AU1100" s="12">
        <f t="shared" si="472"/>
        <v>4.1052375961847298E-2</v>
      </c>
      <c r="AV1100" s="12">
        <f t="shared" si="473"/>
        <v>-4.3627266108112739E-2</v>
      </c>
      <c r="AW1100" s="12">
        <f t="shared" si="474"/>
        <v>-5.9822356775787622E-2</v>
      </c>
      <c r="AX1100" s="12">
        <f t="shared" si="475"/>
        <v>-6.7383338112044333E-2</v>
      </c>
      <c r="AY1100" s="6">
        <f t="shared" si="476"/>
        <v>46880000000</v>
      </c>
      <c r="AZ1100" s="13">
        <f t="shared" si="477"/>
        <v>3.5046928327645048E-2</v>
      </c>
      <c r="BA1100" s="14">
        <f t="shared" si="478"/>
        <v>39.871076973828423</v>
      </c>
      <c r="BB1100" s="6"/>
      <c r="BC1100" s="15"/>
      <c r="BD1100" s="13">
        <f>_xlfn.PERCENTRANK.EXC($AX1099:$AX$1474,AX1100)</f>
        <v>0.45800000000000002</v>
      </c>
      <c r="BE1100" s="13">
        <f>_xlfn.PERCENTRANK.EXC($AZ1099:$AZ$1474,AZ1100)</f>
        <v>0.23599999999999999</v>
      </c>
      <c r="BF1100" s="13">
        <f>1-_xlfn.PERCENTRANK.EXC($BA1099:$BA$1474,BA1100)</f>
        <v>0.10899999999999999</v>
      </c>
      <c r="BG1100" s="13">
        <v>0</v>
      </c>
      <c r="BH1100" s="16">
        <f t="shared" si="479"/>
        <v>0</v>
      </c>
    </row>
    <row r="1101" spans="1:60" collapsed="1">
      <c r="A1101" s="4" t="s">
        <v>1655</v>
      </c>
      <c r="B1101" s="4" t="s">
        <v>1656</v>
      </c>
      <c r="C1101" s="4" t="s">
        <v>20</v>
      </c>
      <c r="D1101" s="4" t="s">
        <v>1564</v>
      </c>
      <c r="E1101" s="45">
        <v>70367736600</v>
      </c>
      <c r="F1101" s="45">
        <v>163393000000</v>
      </c>
      <c r="G1101" s="45">
        <v>180225000000</v>
      </c>
      <c r="H1101" s="45">
        <v>260410000000</v>
      </c>
      <c r="I1101" s="43">
        <v>5554000000</v>
      </c>
      <c r="J1101" s="43">
        <v>4368000000</v>
      </c>
      <c r="K1101" s="43">
        <v>6333000000</v>
      </c>
      <c r="L1101" s="45">
        <v>300000000</v>
      </c>
      <c r="M1101" s="45">
        <v>33435430</v>
      </c>
      <c r="N1101" s="45">
        <v>33270130</v>
      </c>
      <c r="O1101" s="45">
        <v>33074910</v>
      </c>
      <c r="P1101" s="45">
        <v>44308000000</v>
      </c>
      <c r="Q1101" s="45">
        <v>60896000000</v>
      </c>
      <c r="R1101" s="45">
        <v>51052000000</v>
      </c>
      <c r="S1101" s="45">
        <v>18244000000</v>
      </c>
      <c r="T1101" s="45">
        <v>104845618356</v>
      </c>
      <c r="U1101" s="1">
        <v>14.633548173836999</v>
      </c>
      <c r="V1101" s="8"/>
      <c r="W1101" s="1">
        <v>3.1781175170381299</v>
      </c>
      <c r="X1101" s="11">
        <f t="shared" si="455"/>
        <v>1</v>
      </c>
      <c r="Y1101" s="5">
        <f t="shared" si="456"/>
        <v>0</v>
      </c>
      <c r="Z1101" s="5"/>
      <c r="AA1101" s="5">
        <f t="shared" si="457"/>
        <v>0</v>
      </c>
      <c r="AB1101" s="5"/>
      <c r="AC1101" s="5"/>
      <c r="AD1101" s="17"/>
      <c r="AE1101" s="11">
        <f t="shared" si="458"/>
        <v>1</v>
      </c>
      <c r="AF1101" s="10"/>
      <c r="AG1101" s="12">
        <f t="shared" si="459"/>
        <v>3.3991664269583152E-2</v>
      </c>
      <c r="AH1101" s="12">
        <f t="shared" si="460"/>
        <v>2.4236371202663337E-2</v>
      </c>
      <c r="AI1101" s="12">
        <f t="shared" si="454"/>
        <v>1.152029491954994E-3</v>
      </c>
      <c r="AJ1101" s="12">
        <f t="shared" si="461"/>
        <v>2.7796907258442971E-2</v>
      </c>
      <c r="AK1101" s="12">
        <f t="shared" si="462"/>
        <v>6.3262353416111861E-2</v>
      </c>
      <c r="AL1101" s="12">
        <f t="shared" si="463"/>
        <v>-0.15774794140904891</v>
      </c>
      <c r="AM1101" s="12">
        <f t="shared" si="464"/>
        <v>-0.36005924280432566</v>
      </c>
      <c r="AN1101" s="6">
        <f t="shared" si="465"/>
        <v>4886.822152429324</v>
      </c>
      <c r="AO1101" s="6">
        <f t="shared" si="466"/>
        <v>5417.021213923721</v>
      </c>
      <c r="AP1101" s="6">
        <f t="shared" si="467"/>
        <v>7873.3396402288017</v>
      </c>
      <c r="AQ1101" s="6">
        <f t="shared" si="468"/>
        <v>166.1112179505393</v>
      </c>
      <c r="AR1101" s="6">
        <f t="shared" si="469"/>
        <v>131.28893695335725</v>
      </c>
      <c r="AS1101" s="6">
        <f t="shared" si="470"/>
        <v>9.0703194657219015</v>
      </c>
      <c r="AT1101" s="12">
        <f t="shared" si="471"/>
        <v>2.8452556123589545E-2</v>
      </c>
      <c r="AU1101" s="12">
        <f t="shared" si="472"/>
        <v>6.430574970346159E-2</v>
      </c>
      <c r="AV1101" s="12">
        <f t="shared" si="473"/>
        <v>-0.15721065471117823</v>
      </c>
      <c r="AW1101" s="12">
        <f t="shared" si="474"/>
        <v>-0.35943125874372539</v>
      </c>
      <c r="AX1101" s="12">
        <f t="shared" si="475"/>
        <v>-0.36005924280432566</v>
      </c>
      <c r="AY1101" s="6">
        <f t="shared" si="476"/>
        <v>138012000000</v>
      </c>
      <c r="AZ1101" s="13">
        <f t="shared" si="477"/>
        <v>2.1737240239979132E-3</v>
      </c>
      <c r="BA1101" s="14">
        <f t="shared" si="478"/>
        <v>349.48539452</v>
      </c>
      <c r="BB1101" s="6"/>
      <c r="BC1101" s="15"/>
      <c r="BD1101" s="13">
        <f>_xlfn.PERCENTRANK.EXC($AX1100:$AX$1474,AX1101)</f>
        <v>1.7999999999999999E-2</v>
      </c>
      <c r="BE1101" s="13">
        <f>_xlfn.PERCENTRANK.EXC($AZ1100:$AZ$1474,AZ1101)</f>
        <v>7.0000000000000001E-3</v>
      </c>
      <c r="BF1101" s="13">
        <f>1-_xlfn.PERCENTRANK.EXC($BA1100:$BA$1474,BA1101)</f>
        <v>8.0000000000000071E-3</v>
      </c>
      <c r="BG1101" s="13">
        <v>0</v>
      </c>
      <c r="BH1101" s="16">
        <f t="shared" si="479"/>
        <v>0</v>
      </c>
    </row>
    <row r="1102" spans="1:60" collapsed="1">
      <c r="A1102" s="4" t="s">
        <v>2560</v>
      </c>
      <c r="B1102" s="4" t="s">
        <v>2561</v>
      </c>
      <c r="C1102" s="4" t="s">
        <v>20</v>
      </c>
      <c r="D1102" s="4" t="s">
        <v>2543</v>
      </c>
      <c r="E1102" s="45">
        <v>69737910060</v>
      </c>
      <c r="F1102" s="45">
        <v>95505000000</v>
      </c>
      <c r="G1102" s="45">
        <v>109048000000</v>
      </c>
      <c r="H1102" s="45">
        <v>131714000000</v>
      </c>
      <c r="I1102" s="43">
        <v>3201000000</v>
      </c>
      <c r="J1102" s="43">
        <v>9544000000</v>
      </c>
      <c r="K1102" s="43">
        <v>3859000000</v>
      </c>
      <c r="L1102" s="45">
        <v>2876000000</v>
      </c>
      <c r="M1102" s="45">
        <v>31119390</v>
      </c>
      <c r="N1102" s="45">
        <v>29811210</v>
      </c>
      <c r="O1102" s="45">
        <v>29808300</v>
      </c>
      <c r="P1102" s="45">
        <v>36759000000</v>
      </c>
      <c r="Q1102" s="45">
        <v>16669000000</v>
      </c>
      <c r="R1102" s="45">
        <v>64124000000</v>
      </c>
      <c r="S1102" s="45">
        <v>12390000000</v>
      </c>
      <c r="T1102" s="45">
        <v>78125178328</v>
      </c>
      <c r="U1102" s="1">
        <v>10.7734684576448</v>
      </c>
      <c r="V1102" s="8">
        <v>2</v>
      </c>
      <c r="W1102" s="1">
        <v>0.43624532742627697</v>
      </c>
      <c r="X1102" s="11">
        <f t="shared" si="455"/>
        <v>1</v>
      </c>
      <c r="Y1102" s="5">
        <f t="shared" si="456"/>
        <v>0</v>
      </c>
      <c r="Z1102" s="5"/>
      <c r="AA1102" s="5">
        <f t="shared" si="457"/>
        <v>0</v>
      </c>
      <c r="AB1102" s="5"/>
      <c r="AC1102" s="5"/>
      <c r="AD1102" s="5"/>
      <c r="AE1102" s="17">
        <f t="shared" si="458"/>
        <v>1</v>
      </c>
      <c r="AF1102" s="10"/>
      <c r="AG1102" s="12">
        <f t="shared" si="459"/>
        <v>3.3516569813098793E-2</v>
      </c>
      <c r="AH1102" s="12">
        <f t="shared" si="460"/>
        <v>8.7521091629374215E-2</v>
      </c>
      <c r="AI1102" s="12">
        <f t="shared" ref="AI1102:AI1165" si="480">L1102/H1102</f>
        <v>2.183518836266456E-2</v>
      </c>
      <c r="AJ1102" s="12">
        <f t="shared" si="461"/>
        <v>1.9088985427204941E-2</v>
      </c>
      <c r="AK1102" s="12">
        <f t="shared" si="462"/>
        <v>3.1974673427181299E-2</v>
      </c>
      <c r="AL1102" s="12">
        <f t="shared" si="463"/>
        <v>-6.2780233488950454E-3</v>
      </c>
      <c r="AM1102" s="12">
        <f t="shared" si="464"/>
        <v>-0.18120268753829849</v>
      </c>
      <c r="AN1102" s="6">
        <f t="shared" si="465"/>
        <v>3068.9868920952499</v>
      </c>
      <c r="AO1102" s="6">
        <f t="shared" si="466"/>
        <v>3657.9528304956425</v>
      </c>
      <c r="AP1102" s="6">
        <f t="shared" si="467"/>
        <v>4418.7021735556873</v>
      </c>
      <c r="AQ1102" s="6">
        <f t="shared" si="468"/>
        <v>102.86191342439554</v>
      </c>
      <c r="AR1102" s="6">
        <f t="shared" si="469"/>
        <v>320.14802485373787</v>
      </c>
      <c r="AS1102" s="6">
        <f t="shared" si="470"/>
        <v>96.483194278103738</v>
      </c>
      <c r="AT1102" s="12">
        <f t="shared" si="471"/>
        <v>2.1672601381993228E-2</v>
      </c>
      <c r="AU1102" s="12">
        <f t="shared" si="472"/>
        <v>3.1991463628530559E-2</v>
      </c>
      <c r="AV1102" s="12">
        <f t="shared" si="473"/>
        <v>-3.7587183713977401E-3</v>
      </c>
      <c r="AW1102" s="12">
        <f t="shared" si="474"/>
        <v>-0.18118936572711997</v>
      </c>
      <c r="AX1102" s="12">
        <f t="shared" si="475"/>
        <v>-0.18120268753829849</v>
      </c>
      <c r="AY1102" s="6">
        <f t="shared" si="476"/>
        <v>105162000000</v>
      </c>
      <c r="AZ1102" s="13">
        <f t="shared" si="477"/>
        <v>2.7348281698712461E-2</v>
      </c>
      <c r="BA1102" s="14">
        <f t="shared" si="478"/>
        <v>27.164526539638388</v>
      </c>
      <c r="BB1102" s="6"/>
      <c r="BC1102" s="15"/>
      <c r="BD1102" s="13">
        <f>_xlfn.PERCENTRANK.EXC($AX1101:$AX$1474,AX1102)</f>
        <v>0.128</v>
      </c>
      <c r="BE1102" s="13">
        <f>_xlfn.PERCENTRANK.EXC($AZ1101:$AZ$1474,AZ1102)</f>
        <v>0.16800000000000001</v>
      </c>
      <c r="BF1102" s="13">
        <f>1-_xlfn.PERCENTRANK.EXC($BA1101:$BA$1474,BA1102)</f>
        <v>0.20599999999999996</v>
      </c>
      <c r="BG1102" s="13">
        <v>0</v>
      </c>
      <c r="BH1102" s="16">
        <f t="shared" si="479"/>
        <v>0</v>
      </c>
    </row>
    <row r="1103" spans="1:60" collapsed="1">
      <c r="A1103" s="4" t="s">
        <v>1149</v>
      </c>
      <c r="B1103" s="4" t="s">
        <v>1150</v>
      </c>
      <c r="C1103" s="4" t="s">
        <v>20</v>
      </c>
      <c r="D1103" s="4" t="s">
        <v>1136</v>
      </c>
      <c r="E1103" s="45">
        <v>68606647980</v>
      </c>
      <c r="F1103" s="45">
        <v>98161000000</v>
      </c>
      <c r="G1103" s="45">
        <v>83272000000</v>
      </c>
      <c r="H1103" s="45">
        <v>58144000000</v>
      </c>
      <c r="I1103" s="43">
        <v>3112000000</v>
      </c>
      <c r="J1103" s="43">
        <v>1811000000</v>
      </c>
      <c r="K1103" s="43">
        <v>2592000000</v>
      </c>
      <c r="L1103" s="45">
        <v>3776000000</v>
      </c>
      <c r="M1103" s="45">
        <v>20864730</v>
      </c>
      <c r="N1103" s="45">
        <v>16897130</v>
      </c>
      <c r="O1103" s="45">
        <v>15709720</v>
      </c>
      <c r="P1103" s="45">
        <v>12749000000</v>
      </c>
      <c r="Q1103" s="45">
        <v>1685000000</v>
      </c>
      <c r="R1103" s="45">
        <v>1852000000</v>
      </c>
      <c r="S1103" s="45">
        <v>4838000000</v>
      </c>
      <c r="T1103" s="45">
        <v>61981809990.000099</v>
      </c>
      <c r="U1103" s="1">
        <v>19.587738414675101</v>
      </c>
      <c r="V1103" s="8">
        <v>3</v>
      </c>
      <c r="W1103" s="1"/>
      <c r="X1103" s="11">
        <f t="shared" si="455"/>
        <v>1</v>
      </c>
      <c r="Y1103" s="5">
        <f t="shared" si="456"/>
        <v>0</v>
      </c>
      <c r="Z1103" s="5"/>
      <c r="AA1103" s="5">
        <f t="shared" si="457"/>
        <v>0</v>
      </c>
      <c r="AB1103" s="5"/>
      <c r="AC1103" s="5"/>
      <c r="AD1103" s="5"/>
      <c r="AE1103" s="5">
        <f t="shared" si="458"/>
        <v>1</v>
      </c>
      <c r="AF1103" s="10"/>
      <c r="AG1103" s="12">
        <f t="shared" si="459"/>
        <v>3.1703018510406376E-2</v>
      </c>
      <c r="AH1103" s="12">
        <f t="shared" si="460"/>
        <v>2.1748006532808145E-2</v>
      </c>
      <c r="AI1103" s="12">
        <f t="shared" si="480"/>
        <v>6.4942212438084748E-2</v>
      </c>
      <c r="AJ1103" s="12">
        <f t="shared" si="461"/>
        <v>-3.033543465292754E-2</v>
      </c>
      <c r="AK1103" s="12">
        <f t="shared" si="462"/>
        <v>-5.8108267189437068E-2</v>
      </c>
      <c r="AL1103" s="12">
        <f t="shared" si="463"/>
        <v>1.1441407425779371E-2</v>
      </c>
      <c r="AM1103" s="12">
        <f t="shared" si="464"/>
        <v>0.13027881914782879</v>
      </c>
      <c r="AN1103" s="6">
        <f t="shared" si="465"/>
        <v>4704.6379224653283</v>
      </c>
      <c r="AO1103" s="6">
        <f t="shared" si="466"/>
        <v>4928.1741928954798</v>
      </c>
      <c r="AP1103" s="6">
        <f t="shared" si="467"/>
        <v>3701.1480790236874</v>
      </c>
      <c r="AQ1103" s="6">
        <f t="shared" si="468"/>
        <v>149.1512231406781</v>
      </c>
      <c r="AR1103" s="6">
        <f t="shared" si="469"/>
        <v>107.1779645419074</v>
      </c>
      <c r="AS1103" s="6">
        <f t="shared" si="470"/>
        <v>240.36074481276557</v>
      </c>
      <c r="AT1103" s="12">
        <f t="shared" si="471"/>
        <v>-1.4012994035524806E-2</v>
      </c>
      <c r="AU1103" s="12">
        <f t="shared" si="472"/>
        <v>-4.6600173641873854E-2</v>
      </c>
      <c r="AV1103" s="12">
        <f t="shared" si="473"/>
        <v>2.8467080942868428E-2</v>
      </c>
      <c r="AW1103" s="12">
        <f t="shared" si="474"/>
        <v>0.14408863818803774</v>
      </c>
      <c r="AX1103" s="12">
        <f t="shared" si="475"/>
        <v>-5.8108267189437068E-2</v>
      </c>
      <c r="AY1103" s="6">
        <f t="shared" si="476"/>
        <v>11448000000</v>
      </c>
      <c r="AZ1103" s="13">
        <f t="shared" si="477"/>
        <v>0.32983927323549961</v>
      </c>
      <c r="BA1103" s="14">
        <f t="shared" si="478"/>
        <v>16.414674255826299</v>
      </c>
      <c r="BB1103" s="6"/>
      <c r="BC1103" s="15"/>
      <c r="BD1103" s="13">
        <f>_xlfn.PERCENTRANK.EXC($AX1102:$AX$1474,AX1103)</f>
        <v>0.52400000000000002</v>
      </c>
      <c r="BE1103" s="13">
        <f>_xlfn.PERCENTRANK.EXC($AZ1102:$AZ$1474,AZ1103)</f>
        <v>0.93</v>
      </c>
      <c r="BF1103" s="13">
        <f>1-_xlfn.PERCENTRANK.EXC($BA1102:$BA$1474,BA1103)</f>
        <v>0.35599999999999998</v>
      </c>
      <c r="BG1103" s="13">
        <v>0</v>
      </c>
      <c r="BH1103" s="16">
        <f t="shared" si="479"/>
        <v>0</v>
      </c>
    </row>
    <row r="1104" spans="1:60" collapsed="1">
      <c r="A1104" s="4" t="s">
        <v>2107</v>
      </c>
      <c r="B1104" s="4" t="s">
        <v>2108</v>
      </c>
      <c r="C1104" s="4" t="s">
        <v>20</v>
      </c>
      <c r="D1104" s="4" t="s">
        <v>2076</v>
      </c>
      <c r="E1104" s="45">
        <v>66200886028</v>
      </c>
      <c r="F1104" s="45">
        <v>124555000000</v>
      </c>
      <c r="G1104" s="45">
        <v>159045000000</v>
      </c>
      <c r="H1104" s="45">
        <v>133862000000</v>
      </c>
      <c r="I1104" s="43">
        <v>3394000000</v>
      </c>
      <c r="J1104" s="43">
        <v>5179000000</v>
      </c>
      <c r="K1104" s="43">
        <v>1609000000</v>
      </c>
      <c r="L1104" s="45">
        <v>3772000000</v>
      </c>
      <c r="M1104" s="45">
        <v>51092000</v>
      </c>
      <c r="N1104" s="45">
        <v>52277000</v>
      </c>
      <c r="O1104" s="45">
        <v>58793000</v>
      </c>
      <c r="P1104" s="45">
        <v>20771000000</v>
      </c>
      <c r="Q1104" s="45">
        <v>17935000000</v>
      </c>
      <c r="R1104" s="45">
        <v>101168000000</v>
      </c>
      <c r="S1104" s="45">
        <v>4871000000</v>
      </c>
      <c r="T1104" s="45">
        <v>159185019240</v>
      </c>
      <c r="U1104" s="1">
        <v>21.967417767643301</v>
      </c>
      <c r="V1104" s="8">
        <v>2</v>
      </c>
      <c r="W1104" s="1">
        <v>8.8327408973004005</v>
      </c>
      <c r="X1104" s="11">
        <f t="shared" si="455"/>
        <v>1</v>
      </c>
      <c r="Y1104" s="5">
        <f t="shared" si="456"/>
        <v>0</v>
      </c>
      <c r="Z1104" s="5"/>
      <c r="AA1104" s="5">
        <f t="shared" si="457"/>
        <v>1</v>
      </c>
      <c r="AB1104" s="5"/>
      <c r="AC1104" s="5"/>
      <c r="AD1104" s="5"/>
      <c r="AE1104" s="5">
        <f t="shared" si="458"/>
        <v>2</v>
      </c>
      <c r="AF1104" s="10"/>
      <c r="AG1104" s="12">
        <f t="shared" si="459"/>
        <v>2.7249006463008308E-2</v>
      </c>
      <c r="AH1104" s="12">
        <f t="shared" si="460"/>
        <v>3.2563111069194253E-2</v>
      </c>
      <c r="AI1104" s="12">
        <f t="shared" si="480"/>
        <v>2.8178273146972254E-2</v>
      </c>
      <c r="AJ1104" s="12">
        <f t="shared" si="461"/>
        <v>4.2479401523276561E-3</v>
      </c>
      <c r="AK1104" s="12">
        <f t="shared" si="462"/>
        <v>-2.8320855321695482E-2</v>
      </c>
      <c r="AL1104" s="12">
        <f t="shared" si="463"/>
        <v>6.2308726832405181E-3</v>
      </c>
      <c r="AM1104" s="12">
        <f t="shared" si="464"/>
        <v>-5.146295798491074E-2</v>
      </c>
      <c r="AN1104" s="6">
        <f t="shared" si="465"/>
        <v>2437.8571987786736</v>
      </c>
      <c r="AO1104" s="6">
        <f t="shared" si="466"/>
        <v>3042.351320848557</v>
      </c>
      <c r="AP1104" s="6">
        <f t="shared" si="467"/>
        <v>2276.8356777167351</v>
      </c>
      <c r="AQ1104" s="6">
        <f t="shared" si="468"/>
        <v>66.429186565411399</v>
      </c>
      <c r="AR1104" s="6">
        <f t="shared" si="469"/>
        <v>99.068423972301403</v>
      </c>
      <c r="AS1104" s="6">
        <f t="shared" si="470"/>
        <v>64.157297637473846</v>
      </c>
      <c r="AT1104" s="12">
        <f t="shared" si="471"/>
        <v>-4.0115110065555015E-3</v>
      </c>
      <c r="AU1104" s="12">
        <f t="shared" si="472"/>
        <v>-4.715910705304116E-2</v>
      </c>
      <c r="AV1104" s="12">
        <f t="shared" si="473"/>
        <v>-2.0448871318375916E-3</v>
      </c>
      <c r="AW1104" s="12">
        <f t="shared" si="474"/>
        <v>-6.9852546432753959E-2</v>
      </c>
      <c r="AX1104" s="12">
        <f t="shared" si="475"/>
        <v>-6.9852546432753959E-2</v>
      </c>
      <c r="AY1104" s="6">
        <f t="shared" si="476"/>
        <v>135003000000</v>
      </c>
      <c r="AZ1104" s="13">
        <f t="shared" si="477"/>
        <v>2.7940119849188535E-2</v>
      </c>
      <c r="BA1104" s="14">
        <f t="shared" si="478"/>
        <v>42.201754835630965</v>
      </c>
      <c r="BB1104" s="6"/>
      <c r="BC1104" s="15"/>
      <c r="BD1104" s="13">
        <f>_xlfn.PERCENTRANK.EXC($AX1103:$AX$1474,AX1104)</f>
        <v>0.442</v>
      </c>
      <c r="BE1104" s="13">
        <f>_xlfn.PERCENTRANK.EXC($AZ1103:$AZ$1474,AZ1104)</f>
        <v>0.17100000000000001</v>
      </c>
      <c r="BF1104" s="13">
        <f>1-_xlfn.PERCENTRANK.EXC($BA1103:$BA$1474,BA1104)</f>
        <v>8.8999999999999968E-2</v>
      </c>
      <c r="BG1104" s="13">
        <v>0</v>
      </c>
      <c r="BH1104" s="16">
        <f t="shared" si="479"/>
        <v>0</v>
      </c>
    </row>
    <row r="1105" spans="1:60" collapsed="1">
      <c r="A1105" s="4" t="s">
        <v>1815</v>
      </c>
      <c r="B1105" s="4" t="s">
        <v>1816</v>
      </c>
      <c r="C1105" s="4" t="s">
        <v>20</v>
      </c>
      <c r="D1105" s="4" t="s">
        <v>1696</v>
      </c>
      <c r="E1105" s="45">
        <v>65702781240</v>
      </c>
      <c r="F1105" s="45">
        <v>85085000000</v>
      </c>
      <c r="G1105" s="45">
        <v>78674000000</v>
      </c>
      <c r="H1105" s="45">
        <v>91325000000</v>
      </c>
      <c r="I1105" s="43">
        <v>3830000000</v>
      </c>
      <c r="J1105" s="43">
        <v>1484000000</v>
      </c>
      <c r="K1105" s="43">
        <v>3672000000</v>
      </c>
      <c r="L1105" s="45">
        <v>1345000000</v>
      </c>
      <c r="M1105" s="45">
        <v>31558950</v>
      </c>
      <c r="N1105" s="45">
        <v>31512870</v>
      </c>
      <c r="O1105" s="45">
        <v>31555250</v>
      </c>
      <c r="P1105" s="45">
        <v>22336000000</v>
      </c>
      <c r="Q1105" s="45">
        <v>40693000000</v>
      </c>
      <c r="R1105" s="45">
        <v>13914000000</v>
      </c>
      <c r="S1105" s="45">
        <v>16128000000</v>
      </c>
      <c r="T1105" s="45">
        <v>69192522836.000107</v>
      </c>
      <c r="U1105" s="1">
        <v>10.1678139200072</v>
      </c>
      <c r="V1105" s="8">
        <v>3</v>
      </c>
      <c r="W1105" s="1">
        <v>0.39853896103896103</v>
      </c>
      <c r="X1105" s="11">
        <f t="shared" si="455"/>
        <v>1</v>
      </c>
      <c r="Y1105" s="5">
        <f t="shared" si="456"/>
        <v>0</v>
      </c>
      <c r="Z1105" s="5"/>
      <c r="AA1105" s="5">
        <f t="shared" si="457"/>
        <v>0</v>
      </c>
      <c r="AB1105" s="5"/>
      <c r="AC1105" s="5"/>
      <c r="AD1105" s="5"/>
      <c r="AE1105" s="5">
        <f t="shared" si="458"/>
        <v>1</v>
      </c>
      <c r="AF1105" s="10"/>
      <c r="AG1105" s="12">
        <f t="shared" si="459"/>
        <v>4.5013809719692072E-2</v>
      </c>
      <c r="AH1105" s="12">
        <f t="shared" si="460"/>
        <v>1.8862648397183313E-2</v>
      </c>
      <c r="AI1105" s="12">
        <f t="shared" si="480"/>
        <v>1.4727621133315083E-2</v>
      </c>
      <c r="AJ1105" s="12">
        <f t="shared" si="461"/>
        <v>4.1718436512592216E-3</v>
      </c>
      <c r="AK1105" s="12">
        <f t="shared" si="462"/>
        <v>2.5163357833915656E-2</v>
      </c>
      <c r="AL1105" s="12">
        <f t="shared" si="463"/>
        <v>-5.9700751866563651E-2</v>
      </c>
      <c r="AM1105" s="12">
        <f t="shared" si="464"/>
        <v>-1.6257584058296359E-2</v>
      </c>
      <c r="AN1105" s="6">
        <f t="shared" si="465"/>
        <v>2696.0656168852261</v>
      </c>
      <c r="AO1105" s="6">
        <f t="shared" si="466"/>
        <v>2496.5672755290138</v>
      </c>
      <c r="AP1105" s="6">
        <f t="shared" si="467"/>
        <v>2894.1301368235081</v>
      </c>
      <c r="AQ1105" s="6">
        <f t="shared" si="468"/>
        <v>121.36018467027579</v>
      </c>
      <c r="AR1105" s="6">
        <f t="shared" si="469"/>
        <v>47.091870718217663</v>
      </c>
      <c r="AS1105" s="6">
        <f t="shared" si="470"/>
        <v>42.623652165645971</v>
      </c>
      <c r="AT1105" s="12">
        <f t="shared" si="471"/>
        <v>4.1787693764447909E-3</v>
      </c>
      <c r="AU1105" s="12">
        <f t="shared" si="472"/>
        <v>2.4933756548772168E-2</v>
      </c>
      <c r="AV1105" s="12">
        <f t="shared" si="473"/>
        <v>-5.9694266667614904E-2</v>
      </c>
      <c r="AW1105" s="12">
        <f t="shared" si="474"/>
        <v>-1.6477908479008763E-2</v>
      </c>
      <c r="AX1105" s="12">
        <f t="shared" si="475"/>
        <v>-5.9700751866563651E-2</v>
      </c>
      <c r="AY1105" s="6">
        <f t="shared" si="476"/>
        <v>60815000000</v>
      </c>
      <c r="AZ1105" s="13">
        <f t="shared" si="477"/>
        <v>2.211625421359862E-2</v>
      </c>
      <c r="BA1105" s="14">
        <f t="shared" si="478"/>
        <v>51.444254896654357</v>
      </c>
      <c r="BB1105" s="6"/>
      <c r="BC1105" s="15"/>
      <c r="BD1105" s="13">
        <f>_xlfn.PERCENTRANK.EXC($AX1104:$AX$1474,AX1105)</f>
        <v>0.51300000000000001</v>
      </c>
      <c r="BE1105" s="13">
        <f>_xlfn.PERCENTRANK.EXC($AZ1104:$AZ$1474,AZ1105)</f>
        <v>0.12</v>
      </c>
      <c r="BF1105" s="13">
        <f>1-_xlfn.PERCENTRANK.EXC($BA1104:$BA$1474,BA1105)</f>
        <v>7.7999999999999958E-2</v>
      </c>
      <c r="BG1105" s="13">
        <v>0</v>
      </c>
      <c r="BH1105" s="16">
        <f t="shared" si="479"/>
        <v>0</v>
      </c>
    </row>
    <row r="1106" spans="1:60" collapsed="1">
      <c r="A1106" s="4" t="s">
        <v>986</v>
      </c>
      <c r="B1106" s="4" t="s">
        <v>987</v>
      </c>
      <c r="C1106" s="4" t="s">
        <v>20</v>
      </c>
      <c r="D1106" s="4" t="s">
        <v>803</v>
      </c>
      <c r="E1106" s="45">
        <v>65442532672</v>
      </c>
      <c r="F1106" s="45">
        <v>96071000000</v>
      </c>
      <c r="G1106" s="45">
        <v>95048000000</v>
      </c>
      <c r="H1106" s="45">
        <v>106381000000</v>
      </c>
      <c r="I1106" s="43">
        <v>8002000000</v>
      </c>
      <c r="J1106" s="43">
        <v>4001000000</v>
      </c>
      <c r="K1106" s="43">
        <v>416000000</v>
      </c>
      <c r="L1106" s="45">
        <v>1956000000</v>
      </c>
      <c r="M1106" s="45">
        <v>54647520</v>
      </c>
      <c r="N1106" s="45">
        <v>53243380</v>
      </c>
      <c r="O1106" s="45">
        <v>52471400</v>
      </c>
      <c r="P1106" s="45">
        <v>39284000000</v>
      </c>
      <c r="Q1106" s="45">
        <v>17344000000</v>
      </c>
      <c r="R1106" s="45">
        <v>29825000000</v>
      </c>
      <c r="S1106" s="45">
        <v>14679000000</v>
      </c>
      <c r="T1106" s="45">
        <v>34823153792</v>
      </c>
      <c r="U1106" s="1">
        <v>7.1057501465162298</v>
      </c>
      <c r="V1106" s="8">
        <v>3</v>
      </c>
      <c r="W1106" s="1"/>
      <c r="X1106" s="11">
        <f t="shared" si="455"/>
        <v>1</v>
      </c>
      <c r="Y1106" s="5">
        <f t="shared" si="456"/>
        <v>0</v>
      </c>
      <c r="Z1106" s="5"/>
      <c r="AA1106" s="5">
        <f t="shared" si="457"/>
        <v>0</v>
      </c>
      <c r="AB1106" s="5"/>
      <c r="AC1106" s="5"/>
      <c r="AD1106" s="5"/>
      <c r="AE1106" s="17">
        <f t="shared" si="458"/>
        <v>1</v>
      </c>
      <c r="AF1106" s="10"/>
      <c r="AG1106" s="12">
        <f t="shared" si="459"/>
        <v>8.3292564873895344E-2</v>
      </c>
      <c r="AH1106" s="12">
        <f t="shared" si="460"/>
        <v>4.2094520663243831E-2</v>
      </c>
      <c r="AI1106" s="12">
        <f t="shared" si="480"/>
        <v>1.8386741993401078E-2</v>
      </c>
      <c r="AJ1106" s="12">
        <f t="shared" si="461"/>
        <v>6.014455114917272E-3</v>
      </c>
      <c r="AK1106" s="12">
        <f t="shared" si="462"/>
        <v>1.8951503026658489E-2</v>
      </c>
      <c r="AL1106" s="12">
        <f t="shared" si="463"/>
        <v>-7.9529196040951433E-2</v>
      </c>
      <c r="AM1106" s="12">
        <f t="shared" si="464"/>
        <v>-0.11243524156491391</v>
      </c>
      <c r="AN1106" s="6">
        <f t="shared" si="465"/>
        <v>1758.0120744729129</v>
      </c>
      <c r="AO1106" s="6">
        <f t="shared" si="466"/>
        <v>1785.160896997899</v>
      </c>
      <c r="AP1106" s="6">
        <f t="shared" si="467"/>
        <v>2027.4092172116621</v>
      </c>
      <c r="AQ1106" s="6">
        <f t="shared" si="468"/>
        <v>146.42933476212644</v>
      </c>
      <c r="AR1106" s="6">
        <f t="shared" si="469"/>
        <v>75.145492265892955</v>
      </c>
      <c r="AS1106" s="6">
        <f t="shared" si="470"/>
        <v>37.277450191914077</v>
      </c>
      <c r="AT1106" s="12">
        <f t="shared" si="471"/>
        <v>8.4220358627613567E-3</v>
      </c>
      <c r="AU1106" s="12">
        <f t="shared" si="472"/>
        <v>2.1434859163011799E-2</v>
      </c>
      <c r="AV1106" s="12">
        <f t="shared" si="473"/>
        <v>-7.7326337249711496E-2</v>
      </c>
      <c r="AW1106" s="12">
        <f t="shared" si="474"/>
        <v>-0.11027209701610707</v>
      </c>
      <c r="AX1106" s="12">
        <f t="shared" si="475"/>
        <v>-0.11243524156491391</v>
      </c>
      <c r="AY1106" s="6">
        <f t="shared" si="476"/>
        <v>71774000000</v>
      </c>
      <c r="AZ1106" s="13">
        <f t="shared" si="477"/>
        <v>2.7252208320561765E-2</v>
      </c>
      <c r="BA1106" s="14">
        <f t="shared" si="478"/>
        <v>17.8032483599182</v>
      </c>
      <c r="BB1106" s="6"/>
      <c r="BC1106" s="15"/>
      <c r="BD1106" s="13">
        <f>_xlfn.PERCENTRANK.EXC($AX1105:$AX$1474,AX1106)</f>
        <v>0.26400000000000001</v>
      </c>
      <c r="BE1106" s="13">
        <f>_xlfn.PERCENTRANK.EXC($AZ1105:$AZ$1474,AZ1106)</f>
        <v>0.161</v>
      </c>
      <c r="BF1106" s="13">
        <f>1-_xlfn.PERCENTRANK.EXC($BA1105:$BA$1474,BA1106)</f>
        <v>0.32399999999999995</v>
      </c>
      <c r="BG1106" s="13">
        <v>0</v>
      </c>
      <c r="BH1106" s="16">
        <f t="shared" si="479"/>
        <v>0</v>
      </c>
    </row>
    <row r="1107" spans="1:60" collapsed="1">
      <c r="A1107" s="4" t="s">
        <v>1283</v>
      </c>
      <c r="B1107" s="4" t="s">
        <v>1284</v>
      </c>
      <c r="C1107" s="4" t="s">
        <v>20</v>
      </c>
      <c r="D1107" s="4" t="s">
        <v>1276</v>
      </c>
      <c r="E1107" s="45">
        <v>64595552966</v>
      </c>
      <c r="F1107" s="45">
        <v>118623329000</v>
      </c>
      <c r="G1107" s="45">
        <v>102742116000</v>
      </c>
      <c r="H1107" s="45">
        <v>93124690000</v>
      </c>
      <c r="I1107" s="43">
        <v>4024153000</v>
      </c>
      <c r="J1107" s="43">
        <v>5297404000</v>
      </c>
      <c r="K1107" s="43">
        <v>-1873744000</v>
      </c>
      <c r="L1107" s="45">
        <v>5410289000</v>
      </c>
      <c r="M1107" s="45">
        <v>79191000</v>
      </c>
      <c r="N1107" s="45">
        <v>98180000</v>
      </c>
      <c r="O1107" s="45">
        <v>99764110</v>
      </c>
      <c r="P1107" s="45">
        <v>7725377000</v>
      </c>
      <c r="Q1107" s="45">
        <v>26672966000</v>
      </c>
      <c r="R1107" s="45">
        <v>100413279000</v>
      </c>
      <c r="S1107" s="45">
        <v>6646768000</v>
      </c>
      <c r="T1107" s="45">
        <v>138916225630</v>
      </c>
      <c r="U1107" s="1">
        <v>12.215474563176601</v>
      </c>
      <c r="V1107" s="8">
        <v>3</v>
      </c>
      <c r="W1107" s="1">
        <v>4.83688998816252</v>
      </c>
      <c r="X1107" s="11">
        <f t="shared" si="455"/>
        <v>0</v>
      </c>
      <c r="Y1107" s="5">
        <f t="shared" si="456"/>
        <v>0</v>
      </c>
      <c r="Z1107" s="5"/>
      <c r="AA1107" s="5">
        <f t="shared" si="457"/>
        <v>1</v>
      </c>
      <c r="AB1107" s="5"/>
      <c r="AC1107" s="5"/>
      <c r="AD1107" s="5"/>
      <c r="AE1107" s="5">
        <f t="shared" si="458"/>
        <v>1</v>
      </c>
      <c r="AF1107" s="10"/>
      <c r="AG1107" s="12">
        <f t="shared" si="459"/>
        <v>3.3923790825327454E-2</v>
      </c>
      <c r="AH1107" s="12">
        <f t="shared" si="460"/>
        <v>5.1560199519348038E-2</v>
      </c>
      <c r="AI1107" s="12">
        <f t="shared" si="480"/>
        <v>5.8097256484826956E-2</v>
      </c>
      <c r="AJ1107" s="12">
        <f t="shared" si="461"/>
        <v>-1.4135252994567526E-2</v>
      </c>
      <c r="AK1107" s="12">
        <f t="shared" si="462"/>
        <v>-1.6247031885224361E-2</v>
      </c>
      <c r="AL1107" s="12">
        <f t="shared" si="463"/>
        <v>1.7563518246477061E-2</v>
      </c>
      <c r="AM1107" s="12">
        <f t="shared" si="464"/>
        <v>3.5204525852152724E-3</v>
      </c>
      <c r="AN1107" s="6">
        <f t="shared" si="465"/>
        <v>1497.9395259562325</v>
      </c>
      <c r="AO1107" s="6">
        <f t="shared" si="466"/>
        <v>1046.4668567936444</v>
      </c>
      <c r="AP1107" s="6">
        <f t="shared" si="467"/>
        <v>933.44881240357881</v>
      </c>
      <c r="AQ1107" s="6">
        <f t="shared" si="468"/>
        <v>50.815787147529399</v>
      </c>
      <c r="AR1107" s="6">
        <f t="shared" si="469"/>
        <v>53.956039926665319</v>
      </c>
      <c r="AS1107" s="6">
        <f t="shared" si="470"/>
        <v>54.230815069667841</v>
      </c>
      <c r="AT1107" s="12">
        <f t="shared" si="471"/>
        <v>-2.7437712622097488E-2</v>
      </c>
      <c r="AU1107" s="12">
        <f t="shared" si="472"/>
        <v>-1.8867854805241668E-2</v>
      </c>
      <c r="AV1107" s="12">
        <f t="shared" si="473"/>
        <v>3.8333410989148664E-3</v>
      </c>
      <c r="AW1107" s="12">
        <f t="shared" si="474"/>
        <v>8.4696697644326413E-4</v>
      </c>
      <c r="AX1107" s="12">
        <f t="shared" si="475"/>
        <v>-2.7437712622097488E-2</v>
      </c>
      <c r="AY1107" s="6">
        <f t="shared" si="476"/>
        <v>128164854000</v>
      </c>
      <c r="AZ1107" s="13">
        <f t="shared" si="477"/>
        <v>4.221351510297823E-2</v>
      </c>
      <c r="BA1107" s="14">
        <f t="shared" si="478"/>
        <v>25.676304099466776</v>
      </c>
      <c r="BB1107" s="6"/>
      <c r="BC1107" s="15"/>
      <c r="BD1107" s="13">
        <f>_xlfn.PERCENTRANK.EXC($AX1106:$AX$1474,AX1107)</f>
        <v>0.67500000000000004</v>
      </c>
      <c r="BE1107" s="13">
        <f>_xlfn.PERCENTRANK.EXC($AZ1106:$AZ$1474,AZ1107)</f>
        <v>0.30199999999999999</v>
      </c>
      <c r="BF1107" s="13">
        <f>1-_xlfn.PERCENTRANK.EXC($BA1106:$BA$1474,BA1107)</f>
        <v>0.21099999999999997</v>
      </c>
      <c r="BG1107" s="13">
        <v>0</v>
      </c>
      <c r="BH1107" s="16">
        <f t="shared" si="479"/>
        <v>0</v>
      </c>
    </row>
    <row r="1108" spans="1:60" collapsed="1">
      <c r="A1108" s="4" t="s">
        <v>1277</v>
      </c>
      <c r="B1108" s="4" t="s">
        <v>1278</v>
      </c>
      <c r="C1108" s="4" t="s">
        <v>20</v>
      </c>
      <c r="D1108" s="4" t="s">
        <v>1276</v>
      </c>
      <c r="E1108" s="45">
        <v>62506625000</v>
      </c>
      <c r="F1108" s="45">
        <v>48557000000</v>
      </c>
      <c r="G1108" s="45">
        <v>46927000000</v>
      </c>
      <c r="H1108" s="45">
        <v>34274000000</v>
      </c>
      <c r="I1108" s="43">
        <v>2174000000</v>
      </c>
      <c r="J1108" s="43">
        <v>1188000000</v>
      </c>
      <c r="K1108" s="43">
        <v>1817000000</v>
      </c>
      <c r="L1108" s="45">
        <v>1370000000</v>
      </c>
      <c r="M1108" s="45">
        <v>35092120</v>
      </c>
      <c r="N1108" s="45">
        <v>35152280</v>
      </c>
      <c r="O1108" s="45">
        <v>33186500</v>
      </c>
      <c r="P1108" s="45">
        <v>8456000000</v>
      </c>
      <c r="Q1108" s="45">
        <v>10115000000</v>
      </c>
      <c r="R1108" s="45">
        <v>43171000000</v>
      </c>
      <c r="S1108" s="45">
        <v>4823000000</v>
      </c>
      <c r="T1108" s="45">
        <v>60451205000</v>
      </c>
      <c r="U1108" s="1">
        <v>15.951927478449299</v>
      </c>
      <c r="V1108" s="8">
        <v>3</v>
      </c>
      <c r="W1108" s="1"/>
      <c r="X1108" s="11">
        <f t="shared" si="455"/>
        <v>1</v>
      </c>
      <c r="Y1108" s="5">
        <f t="shared" si="456"/>
        <v>0</v>
      </c>
      <c r="Z1108" s="5"/>
      <c r="AA1108" s="5">
        <f t="shared" si="457"/>
        <v>0</v>
      </c>
      <c r="AB1108" s="5"/>
      <c r="AC1108" s="5"/>
      <c r="AD1108" s="5"/>
      <c r="AE1108" s="17">
        <f t="shared" si="458"/>
        <v>1</v>
      </c>
      <c r="AF1108" s="10"/>
      <c r="AG1108" s="12">
        <f t="shared" si="459"/>
        <v>4.477212348374076E-2</v>
      </c>
      <c r="AH1108" s="12">
        <f t="shared" si="460"/>
        <v>2.5315916210284058E-2</v>
      </c>
      <c r="AI1108" s="12">
        <f t="shared" si="480"/>
        <v>3.9971990430063602E-2</v>
      </c>
      <c r="AJ1108" s="12">
        <f t="shared" si="461"/>
        <v>-2.0282734861353569E-2</v>
      </c>
      <c r="AK1108" s="12">
        <f t="shared" si="462"/>
        <v>-5.1020129863225128E-2</v>
      </c>
      <c r="AL1108" s="12">
        <f t="shared" si="463"/>
        <v>-2.6796662011124628E-2</v>
      </c>
      <c r="AM1108" s="12">
        <f t="shared" si="464"/>
        <v>2.4041022124394962E-2</v>
      </c>
      <c r="AN1108" s="6">
        <f t="shared" si="465"/>
        <v>1383.70095622607</v>
      </c>
      <c r="AO1108" s="6">
        <f t="shared" si="466"/>
        <v>1334.9631944215282</v>
      </c>
      <c r="AP1108" s="6">
        <f t="shared" si="467"/>
        <v>1032.7693489822668</v>
      </c>
      <c r="AQ1108" s="6">
        <f t="shared" si="468"/>
        <v>61.951230076723775</v>
      </c>
      <c r="AR1108" s="6">
        <f t="shared" si="469"/>
        <v>33.795816373788554</v>
      </c>
      <c r="AS1108" s="6">
        <f t="shared" si="470"/>
        <v>41.281846533982183</v>
      </c>
      <c r="AT1108" s="12">
        <f t="shared" si="471"/>
        <v>-1.7059740243562493E-2</v>
      </c>
      <c r="AU1108" s="12">
        <f t="shared" si="472"/>
        <v>-4.1874626825712635E-2</v>
      </c>
      <c r="AV1108" s="12">
        <f t="shared" si="473"/>
        <v>-2.3595096384014247E-2</v>
      </c>
      <c r="AW1108" s="12">
        <f t="shared" si="474"/>
        <v>3.3909904039694405E-2</v>
      </c>
      <c r="AX1108" s="12">
        <f t="shared" si="475"/>
        <v>-5.1020129863225128E-2</v>
      </c>
      <c r="AY1108" s="6">
        <f t="shared" si="476"/>
        <v>56919000000</v>
      </c>
      <c r="AZ1108" s="13">
        <f t="shared" si="477"/>
        <v>2.4069291449252447E-2</v>
      </c>
      <c r="BA1108" s="14">
        <f t="shared" si="478"/>
        <v>44.124967153284672</v>
      </c>
      <c r="BB1108" s="6"/>
      <c r="BC1108" s="15"/>
      <c r="BD1108" s="13">
        <f>_xlfn.PERCENTRANK.EXC($AX1107:$AX$1474,AX1108)</f>
        <v>0.60099999999999998</v>
      </c>
      <c r="BE1108" s="13">
        <f>_xlfn.PERCENTRANK.EXC($AZ1107:$AZ$1474,AZ1108)</f>
        <v>0.124</v>
      </c>
      <c r="BF1108" s="13">
        <f>1-_xlfn.PERCENTRANK.EXC($BA1107:$BA$1474,BA1108)</f>
        <v>8.4999999999999964E-2</v>
      </c>
      <c r="BG1108" s="13">
        <v>0</v>
      </c>
      <c r="BH1108" s="16">
        <f t="shared" si="479"/>
        <v>0</v>
      </c>
    </row>
    <row r="1109" spans="1:60" collapsed="1">
      <c r="A1109" s="4" t="s">
        <v>661</v>
      </c>
      <c r="B1109" s="4" t="s">
        <v>662</v>
      </c>
      <c r="C1109" s="4" t="s">
        <v>20</v>
      </c>
      <c r="D1109" s="4" t="s">
        <v>638</v>
      </c>
      <c r="E1109" s="45">
        <v>59925293200</v>
      </c>
      <c r="F1109" s="45">
        <v>197153000000</v>
      </c>
      <c r="G1109" s="45">
        <v>123992000000</v>
      </c>
      <c r="H1109" s="45">
        <v>188514000000</v>
      </c>
      <c r="I1109" s="43">
        <v>6084000000</v>
      </c>
      <c r="J1109" s="43">
        <v>4777000000</v>
      </c>
      <c r="K1109" s="43">
        <v>2447000000</v>
      </c>
      <c r="L1109" s="45">
        <v>12958000000</v>
      </c>
      <c r="M1109" s="45">
        <v>12972600</v>
      </c>
      <c r="N1109" s="45">
        <v>54142000</v>
      </c>
      <c r="O1109" s="45">
        <v>54136000</v>
      </c>
      <c r="P1109" s="45">
        <v>45323000000</v>
      </c>
      <c r="Q1109" s="45">
        <v>34802000000</v>
      </c>
      <c r="R1109" s="45">
        <v>44903000000</v>
      </c>
      <c r="S1109" s="45">
        <v>22208000000</v>
      </c>
      <c r="T1109" s="45">
        <v>52334738408</v>
      </c>
      <c r="U1109" s="1"/>
      <c r="V1109" s="8">
        <v>3</v>
      </c>
      <c r="W1109" s="1"/>
      <c r="X1109" s="11">
        <f t="shared" si="455"/>
        <v>1</v>
      </c>
      <c r="Y1109" s="5">
        <f t="shared" si="456"/>
        <v>0</v>
      </c>
      <c r="Z1109" s="5"/>
      <c r="AA1109" s="5">
        <f t="shared" si="457"/>
        <v>0</v>
      </c>
      <c r="AB1109" s="5"/>
      <c r="AC1109" s="5"/>
      <c r="AD1109" s="17"/>
      <c r="AE1109" s="5">
        <f t="shared" si="458"/>
        <v>1</v>
      </c>
      <c r="AF1109" s="10"/>
      <c r="AG1109" s="12">
        <f t="shared" si="459"/>
        <v>3.0859281877526592E-2</v>
      </c>
      <c r="AH1109" s="12">
        <f t="shared" si="460"/>
        <v>3.8526679140589715E-2</v>
      </c>
      <c r="AI1109" s="12">
        <f t="shared" si="480"/>
        <v>6.8737600390421927E-2</v>
      </c>
      <c r="AJ1109" s="12">
        <f t="shared" si="461"/>
        <v>-2.6322825327274035E-3</v>
      </c>
      <c r="AK1109" s="12">
        <f t="shared" si="462"/>
        <v>7.2321442966872818E-2</v>
      </c>
      <c r="AL1109" s="12">
        <f t="shared" si="463"/>
        <v>4.5477362436981972E-2</v>
      </c>
      <c r="AM1109" s="12">
        <f t="shared" si="464"/>
        <v>0.18094713181471755</v>
      </c>
      <c r="AN1109" s="6">
        <f t="shared" si="465"/>
        <v>15197.647349027951</v>
      </c>
      <c r="AO1109" s="6">
        <f t="shared" si="466"/>
        <v>2290.1259650548559</v>
      </c>
      <c r="AP1109" s="6">
        <f t="shared" si="467"/>
        <v>3482.2299394118518</v>
      </c>
      <c r="AQ1109" s="6">
        <f t="shared" si="468"/>
        <v>468.98848341889828</v>
      </c>
      <c r="AR1109" s="6">
        <f t="shared" si="469"/>
        <v>88.230948247201809</v>
      </c>
      <c r="AS1109" s="6">
        <f t="shared" si="470"/>
        <v>239.36013004285502</v>
      </c>
      <c r="AT1109" s="12">
        <f t="shared" si="471"/>
        <v>-8.3024545393997395E-2</v>
      </c>
      <c r="AU1109" s="12">
        <f t="shared" si="472"/>
        <v>7.2341249970096611E-2</v>
      </c>
      <c r="AV1109" s="12">
        <f t="shared" si="473"/>
        <v>-3.8792751247842538E-2</v>
      </c>
      <c r="AW1109" s="12">
        <f t="shared" si="474"/>
        <v>0.18096894525862517</v>
      </c>
      <c r="AX1109" s="12">
        <f t="shared" si="475"/>
        <v>-8.3024545393997395E-2</v>
      </c>
      <c r="AY1109" s="6">
        <f t="shared" si="476"/>
        <v>102820000000</v>
      </c>
      <c r="AZ1109" s="13">
        <f t="shared" si="477"/>
        <v>0.12602606496790508</v>
      </c>
      <c r="BA1109" s="14">
        <f t="shared" si="478"/>
        <v>4.0387975311004789</v>
      </c>
      <c r="BB1109" s="6"/>
      <c r="BC1109" s="15"/>
      <c r="BD1109" s="13">
        <f>_xlfn.PERCENTRANK.EXC($AX1108:$AX$1474,AX1109)</f>
        <v>0.36599999999999999</v>
      </c>
      <c r="BE1109" s="13">
        <f>_xlfn.PERCENTRANK.EXC($AZ1108:$AZ$1474,AZ1109)</f>
        <v>0.73899999999999999</v>
      </c>
      <c r="BF1109" s="13">
        <f>1-_xlfn.PERCENTRANK.EXC($BA1108:$BA$1474,BA1109)</f>
        <v>0.85099999999999998</v>
      </c>
      <c r="BG1109" s="13">
        <v>0</v>
      </c>
      <c r="BH1109" s="16">
        <f t="shared" si="479"/>
        <v>0</v>
      </c>
    </row>
    <row r="1110" spans="1:60" collapsed="1">
      <c r="A1110" s="4" t="s">
        <v>2814</v>
      </c>
      <c r="B1110" s="4" t="s">
        <v>2815</v>
      </c>
      <c r="C1110" s="4" t="s">
        <v>20</v>
      </c>
      <c r="D1110" s="4" t="s">
        <v>2805</v>
      </c>
      <c r="E1110" s="45">
        <v>59805350280</v>
      </c>
      <c r="F1110" s="45">
        <v>129912000000</v>
      </c>
      <c r="G1110" s="45">
        <v>146083000000</v>
      </c>
      <c r="H1110" s="45">
        <v>212376000000</v>
      </c>
      <c r="I1110" s="43">
        <v>11907000000</v>
      </c>
      <c r="J1110" s="43">
        <v>8430000000</v>
      </c>
      <c r="K1110" s="43">
        <v>15153000000</v>
      </c>
      <c r="L1110" s="45">
        <v>10662000000</v>
      </c>
      <c r="M1110" s="45">
        <v>105896000</v>
      </c>
      <c r="N1110" s="45">
        <v>97236000</v>
      </c>
      <c r="O1110" s="45">
        <v>96688000</v>
      </c>
      <c r="P1110" s="45">
        <v>38964000000</v>
      </c>
      <c r="Q1110" s="45">
        <v>38600000000</v>
      </c>
      <c r="R1110" s="45">
        <v>129495000000</v>
      </c>
      <c r="S1110" s="45">
        <v>19165000000</v>
      </c>
      <c r="T1110" s="45">
        <v>149910839224</v>
      </c>
      <c r="U1110" s="1">
        <v>8.1325288500472404</v>
      </c>
      <c r="V1110" s="8">
        <v>3</v>
      </c>
      <c r="W1110" s="1">
        <v>6.8036767522022199</v>
      </c>
      <c r="X1110" s="11">
        <f t="shared" si="455"/>
        <v>0</v>
      </c>
      <c r="Y1110" s="5">
        <f t="shared" si="456"/>
        <v>0</v>
      </c>
      <c r="Z1110" s="5"/>
      <c r="AA1110" s="5">
        <f t="shared" si="457"/>
        <v>1</v>
      </c>
      <c r="AB1110" s="5"/>
      <c r="AC1110" s="5"/>
      <c r="AD1110" s="5"/>
      <c r="AE1110" s="5">
        <f t="shared" si="458"/>
        <v>1</v>
      </c>
      <c r="AF1110" s="10"/>
      <c r="AG1110" s="12">
        <f t="shared" si="459"/>
        <v>9.1654350637354512E-2</v>
      </c>
      <c r="AH1110" s="12">
        <f t="shared" si="460"/>
        <v>5.7706920038608188E-2</v>
      </c>
      <c r="AI1110" s="12">
        <f t="shared" si="480"/>
        <v>5.0203412815007342E-2</v>
      </c>
      <c r="AJ1110" s="12">
        <f t="shared" si="461"/>
        <v>2.9333826872460111E-2</v>
      </c>
      <c r="AK1110" s="12">
        <f t="shared" si="462"/>
        <v>6.4349579604158214E-2</v>
      </c>
      <c r="AL1110" s="12">
        <f t="shared" si="463"/>
        <v>-6.4754400979041282E-3</v>
      </c>
      <c r="AM1110" s="12">
        <f t="shared" si="464"/>
        <v>3.9924597094559866E-2</v>
      </c>
      <c r="AN1110" s="6">
        <f t="shared" si="465"/>
        <v>1226.7885472539094</v>
      </c>
      <c r="AO1110" s="6">
        <f t="shared" si="466"/>
        <v>1502.3550948208483</v>
      </c>
      <c r="AP1110" s="6">
        <f t="shared" si="467"/>
        <v>2196.5083567764354</v>
      </c>
      <c r="AQ1110" s="6">
        <f t="shared" si="468"/>
        <v>112.44050766790058</v>
      </c>
      <c r="AR1110" s="6">
        <f t="shared" si="469"/>
        <v>86.696285326422313</v>
      </c>
      <c r="AS1110" s="6">
        <f t="shared" si="470"/>
        <v>110.27221578686081</v>
      </c>
      <c r="AT1110" s="12">
        <f t="shared" si="471"/>
        <v>3.4856626940999336E-2</v>
      </c>
      <c r="AU1110" s="12">
        <f t="shared" si="472"/>
        <v>6.5352618444792343E-2</v>
      </c>
      <c r="AV1110" s="12">
        <f t="shared" si="473"/>
        <v>-1.1447715001426939E-3</v>
      </c>
      <c r="AW1110" s="12">
        <f t="shared" si="474"/>
        <v>4.0904617928132714E-2</v>
      </c>
      <c r="AX1110" s="12">
        <f t="shared" si="475"/>
        <v>-6.4754400979041282E-3</v>
      </c>
      <c r="AY1110" s="6">
        <f t="shared" si="476"/>
        <v>187894000000</v>
      </c>
      <c r="AZ1110" s="13">
        <f t="shared" si="477"/>
        <v>5.6744760343597989E-2</v>
      </c>
      <c r="BA1110" s="14">
        <f t="shared" si="478"/>
        <v>14.060292555242919</v>
      </c>
      <c r="BB1110" s="6"/>
      <c r="BC1110" s="15"/>
      <c r="BD1110" s="13">
        <f>_xlfn.PERCENTRANK.EXC($AX1109:$AX$1474,AX1110)</f>
        <v>0.77100000000000002</v>
      </c>
      <c r="BE1110" s="13">
        <f>_xlfn.PERCENTRANK.EXC($AZ1109:$AZ$1474,AZ1110)</f>
        <v>0.40799999999999997</v>
      </c>
      <c r="BF1110" s="13">
        <f>1-_xlfn.PERCENTRANK.EXC($BA1109:$BA$1474,BA1110)</f>
        <v>0.40100000000000002</v>
      </c>
      <c r="BG1110" s="13">
        <v>0</v>
      </c>
      <c r="BH1110" s="16">
        <f t="shared" si="479"/>
        <v>0</v>
      </c>
    </row>
    <row r="1111" spans="1:60" collapsed="1">
      <c r="A1111" s="4" t="s">
        <v>125</v>
      </c>
      <c r="B1111" s="4" t="s">
        <v>126</v>
      </c>
      <c r="C1111" s="4" t="s">
        <v>20</v>
      </c>
      <c r="D1111" s="4" t="s">
        <v>50</v>
      </c>
      <c r="E1111" s="45">
        <v>59188554160</v>
      </c>
      <c r="F1111" s="45">
        <v>642092000000</v>
      </c>
      <c r="G1111" s="45">
        <v>769481000000</v>
      </c>
      <c r="H1111" s="45">
        <v>584856000000</v>
      </c>
      <c r="I1111" s="43">
        <v>7563000000</v>
      </c>
      <c r="J1111" s="43">
        <v>3340000000</v>
      </c>
      <c r="K1111" s="43">
        <v>2460000000</v>
      </c>
      <c r="L1111" s="45">
        <v>13484000000</v>
      </c>
      <c r="M1111" s="45">
        <v>8856900</v>
      </c>
      <c r="N1111" s="45">
        <v>8854000</v>
      </c>
      <c r="O1111" s="45">
        <v>8820000</v>
      </c>
      <c r="P1111" s="45">
        <v>209769000000</v>
      </c>
      <c r="Q1111" s="45">
        <v>78467000000</v>
      </c>
      <c r="R1111" s="45">
        <v>8547000000</v>
      </c>
      <c r="S1111" s="45">
        <v>189323000000</v>
      </c>
      <c r="T1111" s="45">
        <v>117876793500</v>
      </c>
      <c r="U1111" s="1">
        <v>6.6422726987713396</v>
      </c>
      <c r="V1111" s="8">
        <v>2</v>
      </c>
      <c r="W1111" s="1">
        <v>3.8862230166368801</v>
      </c>
      <c r="X1111" s="11">
        <f t="shared" si="455"/>
        <v>0</v>
      </c>
      <c r="Y1111" s="5">
        <f t="shared" si="456"/>
        <v>0</v>
      </c>
      <c r="Z1111" s="5"/>
      <c r="AA1111" s="5">
        <f t="shared" si="457"/>
        <v>1</v>
      </c>
      <c r="AB1111" s="5"/>
      <c r="AC1111" s="5"/>
      <c r="AD1111" s="5"/>
      <c r="AE1111" s="11">
        <f t="shared" si="458"/>
        <v>1</v>
      </c>
      <c r="AF1111" s="10"/>
      <c r="AG1111" s="12">
        <f t="shared" si="459"/>
        <v>1.17786859203977E-2</v>
      </c>
      <c r="AH1111" s="12">
        <f t="shared" si="460"/>
        <v>4.3405880067214136E-3</v>
      </c>
      <c r="AI1111" s="12">
        <f t="shared" si="480"/>
        <v>2.3055247787489571E-2</v>
      </c>
      <c r="AJ1111" s="12">
        <f t="shared" si="461"/>
        <v>-5.4770595934535704E-3</v>
      </c>
      <c r="AK1111" s="12">
        <f t="shared" si="462"/>
        <v>-4.4695460450448476E-2</v>
      </c>
      <c r="AL1111" s="12">
        <f t="shared" si="463"/>
        <v>3.459896080654512E-2</v>
      </c>
      <c r="AM1111" s="12">
        <f t="shared" si="464"/>
        <v>0.26186253481307054</v>
      </c>
      <c r="AN1111" s="6">
        <f t="shared" si="465"/>
        <v>72496.245864805969</v>
      </c>
      <c r="AO1111" s="6">
        <f t="shared" si="466"/>
        <v>86907.725321888414</v>
      </c>
      <c r="AP1111" s="6">
        <f t="shared" si="467"/>
        <v>66310.204081632648</v>
      </c>
      <c r="AQ1111" s="6">
        <f t="shared" si="468"/>
        <v>853.91051044948006</v>
      </c>
      <c r="AR1111" s="6">
        <f t="shared" si="469"/>
        <v>377.23063022362777</v>
      </c>
      <c r="AS1111" s="6">
        <f t="shared" si="470"/>
        <v>1528.7981859410431</v>
      </c>
      <c r="AT1111" s="12">
        <f t="shared" si="471"/>
        <v>-5.2327896112702721E-3</v>
      </c>
      <c r="AU1111" s="12">
        <f t="shared" si="472"/>
        <v>-4.4082680650215145E-2</v>
      </c>
      <c r="AV1111" s="12">
        <f t="shared" si="473"/>
        <v>3.4853074069754131E-2</v>
      </c>
      <c r="AW1111" s="12">
        <f t="shared" si="474"/>
        <v>0.26267195614416705</v>
      </c>
      <c r="AX1111" s="12">
        <f t="shared" si="475"/>
        <v>-4.4695460450448476E-2</v>
      </c>
      <c r="AY1111" s="6">
        <f t="shared" si="476"/>
        <v>107460000000</v>
      </c>
      <c r="AZ1111" s="13">
        <f t="shared" si="477"/>
        <v>0.12547924809231342</v>
      </c>
      <c r="BA1111" s="14">
        <f t="shared" si="478"/>
        <v>8.7419751928211209</v>
      </c>
      <c r="BB1111" s="6"/>
      <c r="BC1111" s="15"/>
      <c r="BD1111" s="13">
        <f>_xlfn.PERCENTRANK.EXC($AX1110:$AX$1474,AX1111)</f>
        <v>0.622</v>
      </c>
      <c r="BE1111" s="13">
        <f>_xlfn.PERCENTRANK.EXC($AZ1110:$AZ$1474,AZ1111)</f>
        <v>0.73699999999999999</v>
      </c>
      <c r="BF1111" s="13">
        <f>1-_xlfn.PERCENTRANK.EXC($BA1110:$BA$1474,BA1111)</f>
        <v>0.61</v>
      </c>
      <c r="BG1111" s="13">
        <v>0</v>
      </c>
      <c r="BH1111" s="16">
        <f t="shared" si="479"/>
        <v>0</v>
      </c>
    </row>
    <row r="1112" spans="1:60" collapsed="1">
      <c r="A1112" s="4" t="s">
        <v>1617</v>
      </c>
      <c r="B1112" s="4" t="s">
        <v>1618</v>
      </c>
      <c r="C1112" s="4" t="s">
        <v>20</v>
      </c>
      <c r="D1112" s="4" t="s">
        <v>1564</v>
      </c>
      <c r="E1112" s="45">
        <v>59052384390</v>
      </c>
      <c r="F1112" s="45">
        <v>115754000000</v>
      </c>
      <c r="G1112" s="45">
        <v>137907000000</v>
      </c>
      <c r="H1112" s="45">
        <v>120651000000</v>
      </c>
      <c r="I1112" s="43">
        <v>4044000000</v>
      </c>
      <c r="J1112" s="43">
        <v>4715000000</v>
      </c>
      <c r="K1112" s="43">
        <v>9353000000</v>
      </c>
      <c r="L1112" s="45">
        <v>5444000000</v>
      </c>
      <c r="M1112" s="45">
        <v>13935200</v>
      </c>
      <c r="N1112" s="45">
        <v>12982000</v>
      </c>
      <c r="O1112" s="45">
        <v>12280000</v>
      </c>
      <c r="P1112" s="45">
        <v>28032000000</v>
      </c>
      <c r="Q1112" s="45">
        <v>24872000000</v>
      </c>
      <c r="R1112" s="45">
        <v>40297000000</v>
      </c>
      <c r="S1112" s="45">
        <v>14164000000</v>
      </c>
      <c r="T1112" s="45">
        <v>74686050880</v>
      </c>
      <c r="U1112" s="1">
        <v>10.094782530343201</v>
      </c>
      <c r="V1112" s="8">
        <v>7</v>
      </c>
      <c r="W1112" s="1">
        <v>1.53916423712342</v>
      </c>
      <c r="X1112" s="11">
        <f t="shared" si="455"/>
        <v>0</v>
      </c>
      <c r="Y1112" s="5">
        <f t="shared" si="456"/>
        <v>1</v>
      </c>
      <c r="Z1112" s="5"/>
      <c r="AA1112" s="5">
        <f t="shared" si="457"/>
        <v>0</v>
      </c>
      <c r="AB1112" s="5"/>
      <c r="AC1112" s="5"/>
      <c r="AD1112" s="5"/>
      <c r="AE1112" s="11">
        <f t="shared" si="458"/>
        <v>1</v>
      </c>
      <c r="AF1112" s="10"/>
      <c r="AG1112" s="12">
        <f t="shared" si="459"/>
        <v>3.4936157713772308E-2</v>
      </c>
      <c r="AH1112" s="12">
        <f t="shared" si="460"/>
        <v>3.4189707556541729E-2</v>
      </c>
      <c r="AI1112" s="12">
        <f t="shared" si="480"/>
        <v>4.5121880465143267E-2</v>
      </c>
      <c r="AJ1112" s="12">
        <f t="shared" si="461"/>
        <v>2.4403157274641707E-3</v>
      </c>
      <c r="AK1112" s="12">
        <f t="shared" si="462"/>
        <v>-2.2033220591935687E-2</v>
      </c>
      <c r="AL1112" s="12">
        <f t="shared" si="463"/>
        <v>1.7640839643576101E-2</v>
      </c>
      <c r="AM1112" s="12">
        <f t="shared" si="464"/>
        <v>2.425022943795585E-2</v>
      </c>
      <c r="AN1112" s="6">
        <f t="shared" si="465"/>
        <v>8306.5905046213902</v>
      </c>
      <c r="AO1112" s="6">
        <f t="shared" si="466"/>
        <v>10622.939454629486</v>
      </c>
      <c r="AP1112" s="6">
        <f t="shared" si="467"/>
        <v>9825</v>
      </c>
      <c r="AQ1112" s="6">
        <f t="shared" si="468"/>
        <v>290.20035593317641</v>
      </c>
      <c r="AR1112" s="6">
        <f t="shared" si="469"/>
        <v>363.19519334463104</v>
      </c>
      <c r="AS1112" s="6">
        <f t="shared" si="470"/>
        <v>443.32247557003262</v>
      </c>
      <c r="AT1112" s="12">
        <f t="shared" si="471"/>
        <v>9.9242704743012222E-3</v>
      </c>
      <c r="AU1112" s="12">
        <f t="shared" si="472"/>
        <v>-1.2929948030688587E-2</v>
      </c>
      <c r="AV1112" s="12">
        <f t="shared" si="473"/>
        <v>2.5238277488939476E-2</v>
      </c>
      <c r="AW1112" s="12">
        <f t="shared" si="474"/>
        <v>3.3784325284378358E-2</v>
      </c>
      <c r="AX1112" s="12">
        <f t="shared" si="475"/>
        <v>-2.2033220591935687E-2</v>
      </c>
      <c r="AY1112" s="6">
        <f t="shared" si="476"/>
        <v>79037000000</v>
      </c>
      <c r="AZ1112" s="13">
        <f t="shared" si="477"/>
        <v>6.8879132558168965E-2</v>
      </c>
      <c r="BA1112" s="14">
        <f t="shared" si="478"/>
        <v>13.718965995591477</v>
      </c>
      <c r="BB1112" s="6"/>
      <c r="BC1112" s="15"/>
      <c r="BD1112" s="13">
        <f>_xlfn.PERCENTRANK.EXC($AX1111:$AX$1474,AX1112)</f>
        <v>0.69299999999999995</v>
      </c>
      <c r="BE1112" s="13">
        <f>_xlfn.PERCENTRANK.EXC($AZ1111:$AZ$1474,AZ1112)</f>
        <v>0.48199999999999998</v>
      </c>
      <c r="BF1112" s="13">
        <f>1-_xlfn.PERCENTRANK.EXC($BA1111:$BA$1474,BA1112)</f>
        <v>0.41700000000000004</v>
      </c>
      <c r="BG1112" s="13">
        <v>0</v>
      </c>
      <c r="BH1112" s="16">
        <f t="shared" si="479"/>
        <v>0</v>
      </c>
    </row>
    <row r="1113" spans="1:60" collapsed="1">
      <c r="A1113" s="4" t="s">
        <v>1132</v>
      </c>
      <c r="B1113" s="4" t="s">
        <v>1133</v>
      </c>
      <c r="C1113" s="4" t="s">
        <v>20</v>
      </c>
      <c r="D1113" s="4" t="s">
        <v>1109</v>
      </c>
      <c r="E1113" s="45">
        <v>53813396000</v>
      </c>
      <c r="F1113" s="45">
        <v>47180790000</v>
      </c>
      <c r="G1113" s="45">
        <v>40714015000</v>
      </c>
      <c r="H1113" s="45">
        <v>31824323000</v>
      </c>
      <c r="I1113" s="43">
        <v>1899779000</v>
      </c>
      <c r="J1113" s="43">
        <v>712143000</v>
      </c>
      <c r="K1113" s="43">
        <v>596569000</v>
      </c>
      <c r="L1113" s="45">
        <v>3890965000</v>
      </c>
      <c r="M1113" s="45">
        <v>14787240</v>
      </c>
      <c r="N1113" s="45">
        <v>14783000</v>
      </c>
      <c r="O1113" s="45">
        <v>14782000</v>
      </c>
      <c r="P1113" s="45">
        <v>6790243000</v>
      </c>
      <c r="Q1113" s="45">
        <v>8529261000</v>
      </c>
      <c r="R1113" s="45">
        <v>8224751000</v>
      </c>
      <c r="S1113" s="45">
        <v>7959160000</v>
      </c>
      <c r="T1113" s="45">
        <v>34331932000</v>
      </c>
      <c r="U1113" s="1">
        <v>6.4848209669182397</v>
      </c>
      <c r="V1113" s="8">
        <v>9</v>
      </c>
      <c r="W1113" s="1"/>
      <c r="X1113" s="11">
        <f t="shared" si="455"/>
        <v>0</v>
      </c>
      <c r="Y1113" s="5">
        <f t="shared" si="456"/>
        <v>1</v>
      </c>
      <c r="Z1113" s="5"/>
      <c r="AA1113" s="5">
        <f t="shared" si="457"/>
        <v>0</v>
      </c>
      <c r="AB1113" s="5"/>
      <c r="AC1113" s="5"/>
      <c r="AD1113" s="5"/>
      <c r="AE1113" s="5">
        <f t="shared" si="458"/>
        <v>1</v>
      </c>
      <c r="AF1113" s="10"/>
      <c r="AG1113" s="12">
        <f t="shared" si="459"/>
        <v>4.0265942982302752E-2</v>
      </c>
      <c r="AH1113" s="12">
        <f t="shared" si="460"/>
        <v>1.7491347881067491E-2</v>
      </c>
      <c r="AI1113" s="12">
        <f t="shared" si="480"/>
        <v>0.12226387345301894</v>
      </c>
      <c r="AJ1113" s="12">
        <f t="shared" si="461"/>
        <v>-2.2895931809731818E-2</v>
      </c>
      <c r="AK1113" s="12">
        <f t="shared" si="462"/>
        <v>-4.0225500441504414E-2</v>
      </c>
      <c r="AL1113" s="12">
        <f t="shared" si="463"/>
        <v>4.3073604217913397E-2</v>
      </c>
      <c r="AM1113" s="12">
        <f t="shared" si="464"/>
        <v>0.32713474418016308</v>
      </c>
      <c r="AN1113" s="6">
        <f t="shared" si="465"/>
        <v>3190.642067079455</v>
      </c>
      <c r="AO1113" s="6">
        <f t="shared" si="466"/>
        <v>2754.1104647229927</v>
      </c>
      <c r="AP1113" s="6">
        <f t="shared" si="467"/>
        <v>2152.9104992558518</v>
      </c>
      <c r="AQ1113" s="6">
        <f t="shared" si="468"/>
        <v>128.47421154995794</v>
      </c>
      <c r="AR1113" s="6">
        <f t="shared" si="469"/>
        <v>48.173104241358317</v>
      </c>
      <c r="AS1113" s="6">
        <f t="shared" si="470"/>
        <v>263.22317683669331</v>
      </c>
      <c r="AT1113" s="12">
        <f t="shared" si="471"/>
        <v>-2.2875560565658426E-2</v>
      </c>
      <c r="AU1113" s="12">
        <f t="shared" si="472"/>
        <v>-4.0214679313927082E-2</v>
      </c>
      <c r="AV1113" s="12">
        <f t="shared" si="473"/>
        <v>4.3095350833928903E-2</v>
      </c>
      <c r="AW1113" s="12">
        <f t="shared" si="474"/>
        <v>0.32714970716822522</v>
      </c>
      <c r="AX1113" s="12">
        <f t="shared" si="475"/>
        <v>-4.0225500441504414E-2</v>
      </c>
      <c r="AY1113" s="6">
        <f t="shared" si="476"/>
        <v>15585095000</v>
      </c>
      <c r="AZ1113" s="13">
        <f t="shared" si="477"/>
        <v>0.24965937005837949</v>
      </c>
      <c r="BA1113" s="14">
        <f t="shared" si="478"/>
        <v>8.823500596895629</v>
      </c>
      <c r="BB1113" s="6"/>
      <c r="BC1113" s="15"/>
      <c r="BD1113" s="13">
        <f>_xlfn.PERCENTRANK.EXC($AX1112:$AX$1474,AX1113)</f>
        <v>0.64</v>
      </c>
      <c r="BE1113" s="13">
        <f>_xlfn.PERCENTRANK.EXC($AZ1112:$AZ$1474,AZ1113)</f>
        <v>0.90100000000000002</v>
      </c>
      <c r="BF1113" s="13">
        <f>1-_xlfn.PERCENTRANK.EXC($BA1112:$BA$1474,BA1113)</f>
        <v>0.60799999999999998</v>
      </c>
      <c r="BG1113" s="13">
        <v>0</v>
      </c>
      <c r="BH1113" s="16">
        <f t="shared" si="479"/>
        <v>0</v>
      </c>
    </row>
    <row r="1114" spans="1:60" collapsed="1">
      <c r="A1114" s="4" t="s">
        <v>643</v>
      </c>
      <c r="B1114" s="4" t="s">
        <v>644</v>
      </c>
      <c r="C1114" s="4" t="s">
        <v>20</v>
      </c>
      <c r="D1114" s="4" t="s">
        <v>638</v>
      </c>
      <c r="E1114" s="45">
        <v>53402183640</v>
      </c>
      <c r="F1114" s="45">
        <v>169379604000</v>
      </c>
      <c r="G1114" s="45">
        <v>150809599000</v>
      </c>
      <c r="H1114" s="45">
        <v>273033000000</v>
      </c>
      <c r="I1114" s="43">
        <v>5760733000</v>
      </c>
      <c r="J1114" s="43">
        <v>4585802000</v>
      </c>
      <c r="K1114" s="43">
        <v>9245000000</v>
      </c>
      <c r="L1114" s="45">
        <v>13679000000</v>
      </c>
      <c r="M1114" s="45">
        <v>42746250</v>
      </c>
      <c r="N1114" s="45">
        <v>41416300</v>
      </c>
      <c r="O1114" s="45">
        <v>40509520</v>
      </c>
      <c r="P1114" s="45">
        <v>55156000000</v>
      </c>
      <c r="Q1114" s="45">
        <v>38939000000</v>
      </c>
      <c r="R1114" s="45">
        <v>24339000000</v>
      </c>
      <c r="S1114" s="45">
        <v>13532000000</v>
      </c>
      <c r="T1114" s="45">
        <v>99889329815.000107</v>
      </c>
      <c r="U1114" s="1">
        <v>11.3460558100391</v>
      </c>
      <c r="V1114" s="8">
        <v>1</v>
      </c>
      <c r="W1114" s="1">
        <v>5.7177105560436798</v>
      </c>
      <c r="X1114" s="11">
        <f t="shared" si="455"/>
        <v>0</v>
      </c>
      <c r="Y1114" s="5">
        <f t="shared" si="456"/>
        <v>0</v>
      </c>
      <c r="Z1114" s="5"/>
      <c r="AA1114" s="5">
        <f t="shared" si="457"/>
        <v>1</v>
      </c>
      <c r="AB1114" s="5"/>
      <c r="AC1114" s="5"/>
      <c r="AD1114" s="20"/>
      <c r="AE1114" s="11">
        <f t="shared" si="458"/>
        <v>1</v>
      </c>
      <c r="AF1114" s="10"/>
      <c r="AG1114" s="12">
        <f t="shared" si="459"/>
        <v>3.4010783258177885E-2</v>
      </c>
      <c r="AH1114" s="12">
        <f t="shared" si="460"/>
        <v>3.0407892006927225E-2</v>
      </c>
      <c r="AI1114" s="12">
        <f t="shared" si="480"/>
        <v>5.0100171041595705E-2</v>
      </c>
      <c r="AJ1114" s="12">
        <f t="shared" si="461"/>
        <v>2.8483422018189097E-2</v>
      </c>
      <c r="AK1114" s="12">
        <f t="shared" si="462"/>
        <v>0.10398801660079382</v>
      </c>
      <c r="AL1114" s="12">
        <f t="shared" si="463"/>
        <v>5.2186538808972172E-2</v>
      </c>
      <c r="AM1114" s="12">
        <f t="shared" si="464"/>
        <v>0.19979350991193656</v>
      </c>
      <c r="AN1114" s="6">
        <f t="shared" si="465"/>
        <v>3962.4435827704183</v>
      </c>
      <c r="AO1114" s="6">
        <f t="shared" si="466"/>
        <v>3641.3102812177813</v>
      </c>
      <c r="AP1114" s="6">
        <f t="shared" si="467"/>
        <v>6739.971246265075</v>
      </c>
      <c r="AQ1114" s="6">
        <f t="shared" si="468"/>
        <v>134.76580986636253</v>
      </c>
      <c r="AR1114" s="6">
        <f t="shared" si="469"/>
        <v>110.72456979498409</v>
      </c>
      <c r="AS1114" s="6">
        <f t="shared" si="470"/>
        <v>337.67371225331721</v>
      </c>
      <c r="AT1114" s="12">
        <f t="shared" si="471"/>
        <v>3.1740054791650207E-2</v>
      </c>
      <c r="AU1114" s="12">
        <f t="shared" si="472"/>
        <v>0.1080687987031701</v>
      </c>
      <c r="AV1114" s="12">
        <f t="shared" si="473"/>
        <v>5.5518226119357861E-2</v>
      </c>
      <c r="AW1114" s="12">
        <f t="shared" si="474"/>
        <v>0.20422842750902359</v>
      </c>
      <c r="AX1114" s="12">
        <f t="shared" si="475"/>
        <v>2.8483422018189097E-2</v>
      </c>
      <c r="AY1114" s="6">
        <f t="shared" si="476"/>
        <v>104902000000</v>
      </c>
      <c r="AZ1114" s="13">
        <f t="shared" si="477"/>
        <v>0.13039789517835695</v>
      </c>
      <c r="BA1114" s="14">
        <f t="shared" si="478"/>
        <v>7.3023853947657074</v>
      </c>
      <c r="BB1114" s="6"/>
      <c r="BC1114" s="15"/>
      <c r="BD1114" s="13">
        <f>_xlfn.PERCENTRANK.EXC($AX1113:$AX$1474,AX1114)</f>
        <v>0.94199999999999995</v>
      </c>
      <c r="BE1114" s="13">
        <f>_xlfn.PERCENTRANK.EXC($AZ1113:$AZ$1474,AZ1114)</f>
        <v>0.76</v>
      </c>
      <c r="BF1114" s="13">
        <f>1-_xlfn.PERCENTRANK.EXC($BA1113:$BA$1474,BA1114)</f>
        <v>0.66199999999999992</v>
      </c>
      <c r="BG1114" s="13">
        <v>0</v>
      </c>
      <c r="BH1114" s="16">
        <f t="shared" si="479"/>
        <v>0</v>
      </c>
    </row>
    <row r="1115" spans="1:60" collapsed="1">
      <c r="A1115" s="4" t="s">
        <v>2897</v>
      </c>
      <c r="B1115" s="4" t="s">
        <v>2898</v>
      </c>
      <c r="C1115" s="4" t="s">
        <v>20</v>
      </c>
      <c r="D1115" s="4" t="s">
        <v>2852</v>
      </c>
      <c r="E1115" s="45">
        <v>53366962776</v>
      </c>
      <c r="F1115" s="45">
        <v>165827000000</v>
      </c>
      <c r="G1115" s="45">
        <v>321168000000</v>
      </c>
      <c r="H1115" s="45">
        <v>304442000000</v>
      </c>
      <c r="I1115" s="43">
        <v>5790000000</v>
      </c>
      <c r="J1115" s="43">
        <v>22656000000</v>
      </c>
      <c r="K1115" s="43">
        <v>-17166000000</v>
      </c>
      <c r="L1115" s="45">
        <v>3183000000</v>
      </c>
      <c r="M1115" s="45">
        <v>39397000</v>
      </c>
      <c r="N1115" s="45">
        <v>45519440</v>
      </c>
      <c r="O1115" s="45">
        <v>44537170</v>
      </c>
      <c r="P1115" s="45">
        <v>59086000000</v>
      </c>
      <c r="Q1115" s="45">
        <v>27036000000</v>
      </c>
      <c r="R1115" s="45">
        <v>141442000000</v>
      </c>
      <c r="S1115" s="45">
        <v>40428000000</v>
      </c>
      <c r="T1115" s="45">
        <v>97043987156.999893</v>
      </c>
      <c r="U1115" s="1">
        <v>8.7842029456624608</v>
      </c>
      <c r="V1115" s="8">
        <v>3</v>
      </c>
      <c r="W1115" s="1">
        <v>0.69832303096625103</v>
      </c>
      <c r="X1115" s="11">
        <f t="shared" si="455"/>
        <v>1</v>
      </c>
      <c r="Y1115" s="5">
        <f t="shared" si="456"/>
        <v>0</v>
      </c>
      <c r="Z1115" s="5"/>
      <c r="AA1115" s="5">
        <f t="shared" si="457"/>
        <v>0</v>
      </c>
      <c r="AB1115" s="5"/>
      <c r="AC1115" s="5"/>
      <c r="AD1115" s="5"/>
      <c r="AE1115" s="5">
        <f t="shared" si="458"/>
        <v>1</v>
      </c>
      <c r="AF1115" s="10"/>
      <c r="AG1115" s="12">
        <f t="shared" si="459"/>
        <v>3.4915906336121377E-2</v>
      </c>
      <c r="AH1115" s="12">
        <f t="shared" si="460"/>
        <v>7.0542519802720069E-2</v>
      </c>
      <c r="AI1115" s="12">
        <f t="shared" si="480"/>
        <v>1.0455193435859704E-2</v>
      </c>
      <c r="AJ1115" s="12">
        <f t="shared" si="461"/>
        <v>3.6383639126810419E-2</v>
      </c>
      <c r="AK1115" s="12">
        <f t="shared" si="462"/>
        <v>-8.8743480963269228E-3</v>
      </c>
      <c r="AL1115" s="12">
        <f t="shared" si="463"/>
        <v>-3.4582469053483944E-2</v>
      </c>
      <c r="AM1115" s="12">
        <f t="shared" si="464"/>
        <v>-0.27898843014372898</v>
      </c>
      <c r="AN1115" s="6">
        <f t="shared" si="465"/>
        <v>4209.1275985481125</v>
      </c>
      <c r="AO1115" s="6">
        <f t="shared" si="466"/>
        <v>7055.6228284003491</v>
      </c>
      <c r="AP1115" s="6">
        <f t="shared" si="467"/>
        <v>6835.6835425331246</v>
      </c>
      <c r="AQ1115" s="6">
        <f t="shared" si="468"/>
        <v>146.9655049876894</v>
      </c>
      <c r="AR1115" s="6">
        <f t="shared" si="469"/>
        <v>497.7214130929554</v>
      </c>
      <c r="AS1115" s="6">
        <f t="shared" si="470"/>
        <v>71.468393703506536</v>
      </c>
      <c r="AT1115" s="12">
        <f t="shared" si="471"/>
        <v>2.8934285312609553E-2</v>
      </c>
      <c r="AU1115" s="12">
        <f t="shared" si="472"/>
        <v>-5.2641607957657488E-3</v>
      </c>
      <c r="AV1115" s="12">
        <f t="shared" si="473"/>
        <v>-4.1521730244940214E-2</v>
      </c>
      <c r="AW1115" s="12">
        <f t="shared" si="474"/>
        <v>-0.27636213668834997</v>
      </c>
      <c r="AX1115" s="12">
        <f t="shared" si="475"/>
        <v>-0.27898843014372898</v>
      </c>
      <c r="AY1115" s="6">
        <f t="shared" si="476"/>
        <v>187136000000</v>
      </c>
      <c r="AZ1115" s="13">
        <f t="shared" si="477"/>
        <v>1.7009020177838577E-2</v>
      </c>
      <c r="BA1115" s="14">
        <f t="shared" si="478"/>
        <v>30.488214626767167</v>
      </c>
      <c r="BB1115" s="6"/>
      <c r="BC1115" s="15"/>
      <c r="BD1115" s="13">
        <f>_xlfn.PERCENTRANK.EXC($AX1114:$AX$1474,AX1115)</f>
        <v>4.3999999999999997E-2</v>
      </c>
      <c r="BE1115" s="13">
        <f>_xlfn.PERCENTRANK.EXC($AZ1114:$AZ$1474,AZ1115)</f>
        <v>9.6000000000000002E-2</v>
      </c>
      <c r="BF1115" s="13">
        <f>1-_xlfn.PERCENTRANK.EXC($BA1114:$BA$1474,BA1115)</f>
        <v>0.16600000000000004</v>
      </c>
      <c r="BG1115" s="13">
        <v>0</v>
      </c>
      <c r="BH1115" s="16">
        <f t="shared" si="479"/>
        <v>0</v>
      </c>
    </row>
    <row r="1116" spans="1:60" collapsed="1">
      <c r="A1116" s="4" t="s">
        <v>1351</v>
      </c>
      <c r="B1116" s="4" t="s">
        <v>1352</v>
      </c>
      <c r="C1116" s="4" t="s">
        <v>20</v>
      </c>
      <c r="D1116" s="4" t="s">
        <v>1292</v>
      </c>
      <c r="E1116" s="45">
        <v>52273728000</v>
      </c>
      <c r="F1116" s="45">
        <v>37362391000</v>
      </c>
      <c r="G1116" s="45">
        <v>39300072000</v>
      </c>
      <c r="H1116" s="45">
        <v>79913787000</v>
      </c>
      <c r="I1116" s="43">
        <v>5625501000</v>
      </c>
      <c r="J1116" s="43">
        <v>5131983000</v>
      </c>
      <c r="K1116" s="43">
        <v>7018923000</v>
      </c>
      <c r="L1116" s="45">
        <v>9481902000</v>
      </c>
      <c r="M1116" s="45">
        <v>15434580</v>
      </c>
      <c r="N1116" s="45">
        <v>15430000</v>
      </c>
      <c r="O1116" s="45">
        <v>15429000</v>
      </c>
      <c r="P1116" s="45">
        <v>960965000</v>
      </c>
      <c r="Q1116" s="45">
        <v>92668675000</v>
      </c>
      <c r="R1116" s="45">
        <v>8617912000</v>
      </c>
      <c r="S1116" s="45">
        <v>5755828000</v>
      </c>
      <c r="T1116" s="45">
        <v>113686096000</v>
      </c>
      <c r="U1116" s="1">
        <v>7.6458070012114998</v>
      </c>
      <c r="V1116" s="8">
        <v>3</v>
      </c>
      <c r="W1116" s="1">
        <v>5.7068074885633697</v>
      </c>
      <c r="X1116" s="11">
        <f t="shared" ref="X1116:X1179" si="481">IF(AX1116&lt;-5%,1,0)</f>
        <v>0</v>
      </c>
      <c r="Y1116" s="5">
        <f t="shared" si="456"/>
        <v>0</v>
      </c>
      <c r="Z1116" s="5"/>
      <c r="AA1116" s="5">
        <f t="shared" si="457"/>
        <v>1</v>
      </c>
      <c r="AB1116" s="5"/>
      <c r="AC1116" s="5"/>
      <c r="AD1116" s="5"/>
      <c r="AE1116" s="11">
        <f t="shared" si="458"/>
        <v>1</v>
      </c>
      <c r="AF1116" s="10"/>
      <c r="AG1116" s="12">
        <f t="shared" si="459"/>
        <v>0.15056587251067524</v>
      </c>
      <c r="AH1116" s="12">
        <f t="shared" si="460"/>
        <v>0.13058456992139861</v>
      </c>
      <c r="AI1116" s="12">
        <f t="shared" si="480"/>
        <v>0.11865164142452665</v>
      </c>
      <c r="AJ1116" s="12">
        <f t="shared" si="461"/>
        <v>4.5737706238528686E-2</v>
      </c>
      <c r="AK1116" s="12">
        <f t="shared" si="462"/>
        <v>0.12556711030505929</v>
      </c>
      <c r="AL1116" s="12">
        <f t="shared" si="463"/>
        <v>3.1186714792346359E-2</v>
      </c>
      <c r="AM1116" s="12">
        <f t="shared" si="464"/>
        <v>0.10773286845937124</v>
      </c>
      <c r="AN1116" s="6">
        <f t="shared" si="465"/>
        <v>2420.6937279796407</v>
      </c>
      <c r="AO1116" s="6">
        <f t="shared" si="466"/>
        <v>2546.9910563836684</v>
      </c>
      <c r="AP1116" s="6">
        <f t="shared" si="467"/>
        <v>5179.4534318491151</v>
      </c>
      <c r="AQ1116" s="6">
        <f t="shared" si="468"/>
        <v>364.47386323437377</v>
      </c>
      <c r="AR1116" s="6">
        <f t="shared" si="469"/>
        <v>332.59773169151003</v>
      </c>
      <c r="AS1116" s="6">
        <f t="shared" si="470"/>
        <v>614.55065137079521</v>
      </c>
      <c r="AT1116" s="12">
        <f t="shared" si="471"/>
        <v>4.575994939229111E-2</v>
      </c>
      <c r="AU1116" s="12">
        <f t="shared" si="472"/>
        <v>0.12557926854295665</v>
      </c>
      <c r="AV1116" s="12">
        <f t="shared" si="473"/>
        <v>3.1208648442168752E-2</v>
      </c>
      <c r="AW1116" s="12">
        <f t="shared" si="474"/>
        <v>0.10774483405397506</v>
      </c>
      <c r="AX1116" s="12">
        <f t="shared" si="475"/>
        <v>3.1186714792346359E-2</v>
      </c>
      <c r="AY1116" s="6">
        <f t="shared" si="476"/>
        <v>96491724000</v>
      </c>
      <c r="AZ1116" s="13">
        <f t="shared" si="477"/>
        <v>9.8266479309665977E-2</v>
      </c>
      <c r="BA1116" s="14">
        <f t="shared" si="478"/>
        <v>11.989798671194873</v>
      </c>
      <c r="BB1116" s="6"/>
      <c r="BC1116" s="15"/>
      <c r="BD1116" s="13">
        <f>_xlfn.PERCENTRANK.EXC($AX1115:$AX$1474,AX1116)</f>
        <v>0.95199999999999996</v>
      </c>
      <c r="BE1116" s="13">
        <f>_xlfn.PERCENTRANK.EXC($AZ1115:$AZ$1474,AZ1116)</f>
        <v>0.63900000000000001</v>
      </c>
      <c r="BF1116" s="13">
        <f>1-_xlfn.PERCENTRANK.EXC($BA1115:$BA$1474,BA1116)</f>
        <v>0.45499999999999996</v>
      </c>
      <c r="BG1116" s="13">
        <v>0</v>
      </c>
      <c r="BH1116" s="16">
        <f t="shared" si="479"/>
        <v>0</v>
      </c>
    </row>
    <row r="1117" spans="1:60" collapsed="1">
      <c r="A1117" s="4" t="s">
        <v>2873</v>
      </c>
      <c r="B1117" s="4" t="s">
        <v>2874</v>
      </c>
      <c r="C1117" s="4" t="s">
        <v>20</v>
      </c>
      <c r="D1117" s="4" t="s">
        <v>2852</v>
      </c>
      <c r="E1117" s="45">
        <v>51615587788</v>
      </c>
      <c r="F1117" s="45">
        <v>216200000000</v>
      </c>
      <c r="G1117" s="45">
        <v>327977000000</v>
      </c>
      <c r="H1117" s="45">
        <v>319500000000</v>
      </c>
      <c r="I1117" s="43">
        <v>1084000000</v>
      </c>
      <c r="J1117" s="43">
        <v>15590000000</v>
      </c>
      <c r="K1117" s="43">
        <v>5181000000</v>
      </c>
      <c r="L1117" s="45">
        <v>6264000000</v>
      </c>
      <c r="M1117" s="45">
        <v>45320000</v>
      </c>
      <c r="N1117" s="45">
        <v>44758000</v>
      </c>
      <c r="O1117" s="45">
        <v>44756000</v>
      </c>
      <c r="P1117" s="45">
        <v>51045000000</v>
      </c>
      <c r="Q1117" s="45">
        <v>59418000000</v>
      </c>
      <c r="R1117" s="45">
        <v>93681000000</v>
      </c>
      <c r="S1117" s="45">
        <v>20397000000</v>
      </c>
      <c r="T1117" s="45">
        <v>173203280552</v>
      </c>
      <c r="U1117" s="1">
        <v>7.1612072830493796</v>
      </c>
      <c r="V1117" s="8">
        <v>3</v>
      </c>
      <c r="W1117" s="1">
        <v>2.8661329924994101</v>
      </c>
      <c r="X1117" s="11">
        <f t="shared" si="481"/>
        <v>1</v>
      </c>
      <c r="Y1117" s="5">
        <f t="shared" si="456"/>
        <v>0</v>
      </c>
      <c r="Z1117" s="5"/>
      <c r="AA1117" s="5">
        <f t="shared" si="457"/>
        <v>0</v>
      </c>
      <c r="AB1117" s="5"/>
      <c r="AC1117" s="5"/>
      <c r="AD1117" s="17"/>
      <c r="AE1117" s="5">
        <f t="shared" si="458"/>
        <v>1</v>
      </c>
      <c r="AF1117" s="10"/>
      <c r="AG1117" s="12">
        <f t="shared" si="459"/>
        <v>5.0138760407030525E-3</v>
      </c>
      <c r="AH1117" s="12">
        <f t="shared" si="460"/>
        <v>4.7533820969153324E-2</v>
      </c>
      <c r="AI1117" s="12">
        <f t="shared" si="480"/>
        <v>1.9605633802816901E-2</v>
      </c>
      <c r="AJ1117" s="12">
        <f t="shared" si="461"/>
        <v>2.3239656197167058E-2</v>
      </c>
      <c r="AK1117" s="12">
        <f t="shared" si="462"/>
        <v>-4.3548583439579902E-3</v>
      </c>
      <c r="AL1117" s="12">
        <f t="shared" si="463"/>
        <v>0.10869754606719084</v>
      </c>
      <c r="AM1117" s="12">
        <f t="shared" si="464"/>
        <v>-0.14098462124173028</v>
      </c>
      <c r="AN1117" s="6">
        <f t="shared" si="465"/>
        <v>4770.5207413945282</v>
      </c>
      <c r="AO1117" s="6">
        <f t="shared" si="466"/>
        <v>7327.7849769873546</v>
      </c>
      <c r="AP1117" s="6">
        <f t="shared" si="467"/>
        <v>7138.7076593082493</v>
      </c>
      <c r="AQ1117" s="6">
        <f t="shared" si="468"/>
        <v>23.918799646954987</v>
      </c>
      <c r="AR1117" s="6">
        <f t="shared" si="469"/>
        <v>348.31761919656822</v>
      </c>
      <c r="AS1117" s="6">
        <f t="shared" si="470"/>
        <v>139.95888819376174</v>
      </c>
      <c r="AT1117" s="12">
        <f t="shared" si="471"/>
        <v>2.3993695693078188E-2</v>
      </c>
      <c r="AU1117" s="12">
        <f t="shared" si="472"/>
        <v>-4.3474431251139256E-3</v>
      </c>
      <c r="AV1117" s="12">
        <f t="shared" si="473"/>
        <v>0.10951456066752563</v>
      </c>
      <c r="AW1117" s="12">
        <f t="shared" si="474"/>
        <v>-0.14097822359385603</v>
      </c>
      <c r="AX1117" s="12">
        <f t="shared" si="475"/>
        <v>-0.14098462124173028</v>
      </c>
      <c r="AY1117" s="6">
        <f t="shared" si="476"/>
        <v>183747000000</v>
      </c>
      <c r="AZ1117" s="13">
        <f t="shared" si="477"/>
        <v>3.4090352495550945E-2</v>
      </c>
      <c r="BA1117" s="14">
        <f t="shared" si="478"/>
        <v>27.650587572158365</v>
      </c>
      <c r="BB1117" s="6"/>
      <c r="BC1117" s="15"/>
      <c r="BD1117" s="13">
        <f>_xlfn.PERCENTRANK.EXC($AX1116:$AX$1474,AX1117)</f>
        <v>0.20799999999999999</v>
      </c>
      <c r="BE1117" s="13">
        <f>_xlfn.PERCENTRANK.EXC($AZ1116:$AZ$1474,AZ1117)</f>
        <v>0.216</v>
      </c>
      <c r="BF1117" s="13">
        <f>1-_xlfn.PERCENTRANK.EXC($BA1116:$BA$1474,BA1117)</f>
        <v>0.18700000000000006</v>
      </c>
      <c r="BG1117" s="13">
        <v>0</v>
      </c>
      <c r="BH1117" s="16">
        <f t="shared" si="479"/>
        <v>0</v>
      </c>
    </row>
    <row r="1118" spans="1:60" collapsed="1">
      <c r="A1118" s="4" t="s">
        <v>2546</v>
      </c>
      <c r="B1118" s="4" t="s">
        <v>2547</v>
      </c>
      <c r="C1118" s="4" t="s">
        <v>20</v>
      </c>
      <c r="D1118" s="4" t="s">
        <v>2543</v>
      </c>
      <c r="E1118" s="45">
        <v>50869629630</v>
      </c>
      <c r="F1118" s="45">
        <v>170236000000</v>
      </c>
      <c r="G1118" s="45">
        <v>157185000000</v>
      </c>
      <c r="H1118" s="45">
        <v>122005000000</v>
      </c>
      <c r="I1118" s="43">
        <v>8629000000</v>
      </c>
      <c r="J1118" s="43">
        <v>11700000000</v>
      </c>
      <c r="K1118" s="43">
        <v>5663000000</v>
      </c>
      <c r="L1118" s="45">
        <v>573000000</v>
      </c>
      <c r="M1118" s="45">
        <v>17935000</v>
      </c>
      <c r="N1118" s="45">
        <v>18565500</v>
      </c>
      <c r="O1118" s="45">
        <v>18488000</v>
      </c>
      <c r="P1118" s="45">
        <v>49273000000</v>
      </c>
      <c r="Q1118" s="45">
        <v>33993000000</v>
      </c>
      <c r="R1118" s="45">
        <v>49774000000</v>
      </c>
      <c r="S1118" s="45">
        <v>28771000000</v>
      </c>
      <c r="T1118" s="45">
        <v>58650468960.000099</v>
      </c>
      <c r="U1118" s="1">
        <v>16.530018114144902</v>
      </c>
      <c r="V1118" s="8">
        <v>3</v>
      </c>
      <c r="W1118" s="1">
        <v>0.67365119196988699</v>
      </c>
      <c r="X1118" s="11">
        <f t="shared" si="481"/>
        <v>1</v>
      </c>
      <c r="Y1118" s="5">
        <f t="shared" si="456"/>
        <v>0</v>
      </c>
      <c r="Z1118" s="5"/>
      <c r="AA1118" s="5">
        <f t="shared" si="457"/>
        <v>0</v>
      </c>
      <c r="AB1118" s="5"/>
      <c r="AC1118" s="5"/>
      <c r="AD1118" s="17"/>
      <c r="AE1118" s="11">
        <f t="shared" si="458"/>
        <v>1</v>
      </c>
      <c r="AF1118" s="10"/>
      <c r="AG1118" s="12">
        <f t="shared" si="459"/>
        <v>5.0688456025752483E-2</v>
      </c>
      <c r="AH1118" s="12">
        <f t="shared" si="460"/>
        <v>7.4434583452619524E-2</v>
      </c>
      <c r="AI1118" s="12">
        <f t="shared" si="480"/>
        <v>4.6965288307856236E-3</v>
      </c>
      <c r="AJ1118" s="12">
        <f t="shared" si="461"/>
        <v>-1.9404766634920967E-2</v>
      </c>
      <c r="AK1118" s="12">
        <f t="shared" si="462"/>
        <v>-4.1347766788445206E-2</v>
      </c>
      <c r="AL1118" s="12">
        <f t="shared" si="463"/>
        <v>-0.14745501684018569</v>
      </c>
      <c r="AM1118" s="12">
        <f t="shared" si="464"/>
        <v>-0.39513081492366531</v>
      </c>
      <c r="AN1118" s="6">
        <f t="shared" si="465"/>
        <v>9491.8316141622527</v>
      </c>
      <c r="AO1118" s="6">
        <f t="shared" si="466"/>
        <v>8466.5104629554826</v>
      </c>
      <c r="AP1118" s="6">
        <f t="shared" si="467"/>
        <v>6599.1453916053661</v>
      </c>
      <c r="AQ1118" s="6">
        <f t="shared" si="468"/>
        <v>481.12628937831056</v>
      </c>
      <c r="AR1118" s="6">
        <f t="shared" si="469"/>
        <v>630.20117960733626</v>
      </c>
      <c r="AS1118" s="6">
        <f t="shared" si="470"/>
        <v>30.993076590220685</v>
      </c>
      <c r="AT1118" s="12">
        <f t="shared" si="471"/>
        <v>-2.1154878473262917E-2</v>
      </c>
      <c r="AU1118" s="12">
        <f t="shared" si="472"/>
        <v>-4.0679169925626923E-2</v>
      </c>
      <c r="AV1118" s="12">
        <f t="shared" si="473"/>
        <v>-0.14897659171326239</v>
      </c>
      <c r="AW1118" s="12">
        <f t="shared" si="474"/>
        <v>-0.39470895846149168</v>
      </c>
      <c r="AX1118" s="12">
        <f t="shared" si="475"/>
        <v>-0.39513081492366531</v>
      </c>
      <c r="AY1118" s="6">
        <f t="shared" si="476"/>
        <v>104269000000</v>
      </c>
      <c r="AZ1118" s="13">
        <f t="shared" si="477"/>
        <v>5.4954013177454467E-3</v>
      </c>
      <c r="BA1118" s="14">
        <f t="shared" si="478"/>
        <v>102.35683937172792</v>
      </c>
      <c r="BB1118" s="6"/>
      <c r="BC1118" s="15"/>
      <c r="BD1118" s="13">
        <f>_xlfn.PERCENTRANK.EXC($AX1117:$AX$1474,AX1118)</f>
        <v>1.0999999999999999E-2</v>
      </c>
      <c r="BE1118" s="13">
        <f>_xlfn.PERCENTRANK.EXC($AZ1117:$AZ$1474,AZ1118)</f>
        <v>2.5000000000000001E-2</v>
      </c>
      <c r="BF1118" s="13">
        <f>1-_xlfn.PERCENTRANK.EXC($BA1117:$BA$1474,BA1118)</f>
        <v>3.1000000000000028E-2</v>
      </c>
      <c r="BG1118" s="13">
        <v>0</v>
      </c>
      <c r="BH1118" s="16">
        <f t="shared" si="479"/>
        <v>0</v>
      </c>
    </row>
    <row r="1119" spans="1:60" collapsed="1">
      <c r="A1119" s="4" t="s">
        <v>2263</v>
      </c>
      <c r="B1119" s="4" t="s">
        <v>2264</v>
      </c>
      <c r="C1119" s="4" t="s">
        <v>20</v>
      </c>
      <c r="D1119" s="4" t="s">
        <v>2228</v>
      </c>
      <c r="E1119" s="45">
        <v>50203537053</v>
      </c>
      <c r="F1119" s="45">
        <v>69197000000</v>
      </c>
      <c r="G1119" s="45">
        <v>57174000000</v>
      </c>
      <c r="H1119" s="45">
        <v>72918000000</v>
      </c>
      <c r="I1119" s="43">
        <v>1440000000</v>
      </c>
      <c r="J1119" s="43">
        <v>3570000000</v>
      </c>
      <c r="K1119" s="43">
        <v>5141000000</v>
      </c>
      <c r="L1119" s="45">
        <v>5446000000</v>
      </c>
      <c r="M1119" s="45">
        <v>13870000</v>
      </c>
      <c r="N1119" s="45">
        <v>42567000</v>
      </c>
      <c r="O1119" s="45">
        <v>41706000</v>
      </c>
      <c r="P1119" s="45">
        <v>21855000000</v>
      </c>
      <c r="Q1119" s="45">
        <v>670000000</v>
      </c>
      <c r="R1119" s="45">
        <v>6430000000</v>
      </c>
      <c r="S1119" s="45">
        <v>11539000000</v>
      </c>
      <c r="T1119" s="45">
        <v>32254856563.000099</v>
      </c>
      <c r="U1119" s="1">
        <v>14.336234697280901</v>
      </c>
      <c r="V1119" s="8">
        <v>2</v>
      </c>
      <c r="W1119" s="1"/>
      <c r="X1119" s="11">
        <f t="shared" si="481"/>
        <v>1</v>
      </c>
      <c r="Y1119" s="5">
        <f t="shared" si="456"/>
        <v>0</v>
      </c>
      <c r="Z1119" s="5"/>
      <c r="AA1119" s="5">
        <f t="shared" si="457"/>
        <v>0</v>
      </c>
      <c r="AB1119" s="5"/>
      <c r="AC1119" s="5"/>
      <c r="AD1119" s="17"/>
      <c r="AE1119" s="17">
        <f t="shared" si="458"/>
        <v>1</v>
      </c>
      <c r="AF1119" s="10"/>
      <c r="AG1119" s="12">
        <f t="shared" si="459"/>
        <v>2.081015072907785E-2</v>
      </c>
      <c r="AH1119" s="12">
        <f t="shared" si="460"/>
        <v>6.2440969671529019E-2</v>
      </c>
      <c r="AI1119" s="12">
        <f t="shared" si="480"/>
        <v>7.4686634301544194E-2</v>
      </c>
      <c r="AJ1119" s="12">
        <f t="shared" si="461"/>
        <v>3.085810932804689E-3</v>
      </c>
      <c r="AK1119" s="12">
        <f t="shared" si="462"/>
        <v>4.1372316839153545E-2</v>
      </c>
      <c r="AL1119" s="12">
        <f t="shared" si="463"/>
        <v>8.1392227640084469E-2</v>
      </c>
      <c r="AM1119" s="12">
        <f t="shared" si="464"/>
        <v>7.2922213282722304E-2</v>
      </c>
      <c r="AN1119" s="6">
        <f t="shared" si="465"/>
        <v>4988.9689978370589</v>
      </c>
      <c r="AO1119" s="6">
        <f t="shared" si="466"/>
        <v>1343.1531468038622</v>
      </c>
      <c r="AP1119" s="6">
        <f t="shared" si="467"/>
        <v>1748.3815278377213</v>
      </c>
      <c r="AQ1119" s="6">
        <f t="shared" si="468"/>
        <v>103.82119682768565</v>
      </c>
      <c r="AR1119" s="6">
        <f t="shared" si="469"/>
        <v>83.867784903798722</v>
      </c>
      <c r="AS1119" s="6">
        <f t="shared" si="470"/>
        <v>130.58073178919099</v>
      </c>
      <c r="AT1119" s="12">
        <f t="shared" si="471"/>
        <v>-5.9815127658681355E-2</v>
      </c>
      <c r="AU1119" s="12">
        <f t="shared" si="472"/>
        <v>4.4924982468265817E-2</v>
      </c>
      <c r="AV1119" s="12">
        <f t="shared" si="473"/>
        <v>1.358089448919042E-2</v>
      </c>
      <c r="AW1119" s="12">
        <f t="shared" si="474"/>
        <v>7.6582512109764744E-2</v>
      </c>
      <c r="AX1119" s="12">
        <f t="shared" si="475"/>
        <v>-5.9815127658681355E-2</v>
      </c>
      <c r="AY1119" s="6">
        <f t="shared" si="476"/>
        <v>17416000000</v>
      </c>
      <c r="AZ1119" s="13">
        <f t="shared" si="477"/>
        <v>0.31270096463022506</v>
      </c>
      <c r="BA1119" s="14">
        <f t="shared" si="478"/>
        <v>5.9226692183253951</v>
      </c>
      <c r="BB1119" s="6"/>
      <c r="BC1119" s="15"/>
      <c r="BD1119" s="13">
        <f>_xlfn.PERCENTRANK.EXC($AX1118:$AX$1474,AX1119)</f>
        <v>0.51600000000000001</v>
      </c>
      <c r="BE1119" s="13">
        <f>_xlfn.PERCENTRANK.EXC($AZ1118:$AZ$1474,AZ1119)</f>
        <v>0.92400000000000004</v>
      </c>
      <c r="BF1119" s="13">
        <f>1-_xlfn.PERCENTRANK.EXC($BA1118:$BA$1474,BA1119)</f>
        <v>0.752</v>
      </c>
      <c r="BG1119" s="13">
        <v>0</v>
      </c>
      <c r="BH1119" s="16">
        <f t="shared" si="479"/>
        <v>0</v>
      </c>
    </row>
    <row r="1120" spans="1:60" collapsed="1">
      <c r="A1120" s="4" t="s">
        <v>603</v>
      </c>
      <c r="B1120" s="4" t="s">
        <v>604</v>
      </c>
      <c r="C1120" s="4" t="s">
        <v>20</v>
      </c>
      <c r="D1120" s="4" t="s">
        <v>582</v>
      </c>
      <c r="E1120" s="45">
        <v>49631369000</v>
      </c>
      <c r="F1120" s="45">
        <v>13250519000</v>
      </c>
      <c r="G1120" s="45">
        <v>35387000000</v>
      </c>
      <c r="H1120" s="45">
        <v>40889000000</v>
      </c>
      <c r="I1120" s="43">
        <v>1962899000</v>
      </c>
      <c r="J1120" s="43">
        <v>4216000000</v>
      </c>
      <c r="K1120" s="43">
        <v>3315000000</v>
      </c>
      <c r="L1120" s="45">
        <v>4102000000</v>
      </c>
      <c r="M1120" s="45">
        <v>25739980</v>
      </c>
      <c r="N1120" s="45">
        <v>29927160</v>
      </c>
      <c r="O1120" s="45">
        <v>24301320</v>
      </c>
      <c r="P1120" s="45">
        <v>16520000000</v>
      </c>
      <c r="Q1120" s="45">
        <v>19371000000</v>
      </c>
      <c r="R1120" s="45">
        <v>20547000000</v>
      </c>
      <c r="S1120" s="45">
        <v>5672000000</v>
      </c>
      <c r="T1120" s="45">
        <v>75628755000</v>
      </c>
      <c r="U1120" s="1">
        <v>13.2620740272185</v>
      </c>
      <c r="V1120" s="8">
        <v>2</v>
      </c>
      <c r="W1120" s="1">
        <v>3.8857724167998802</v>
      </c>
      <c r="X1120" s="11">
        <f t="shared" si="481"/>
        <v>0</v>
      </c>
      <c r="Y1120" s="5">
        <f t="shared" si="456"/>
        <v>0</v>
      </c>
      <c r="Z1120" s="5"/>
      <c r="AA1120" s="5">
        <f t="shared" si="457"/>
        <v>1</v>
      </c>
      <c r="AB1120" s="5"/>
      <c r="AC1120" s="5"/>
      <c r="AD1120" s="5"/>
      <c r="AE1120" s="5">
        <f t="shared" si="458"/>
        <v>1</v>
      </c>
      <c r="AF1120" s="10"/>
      <c r="AG1120" s="12">
        <f t="shared" si="459"/>
        <v>0.14813751823607815</v>
      </c>
      <c r="AH1120" s="12">
        <f t="shared" si="460"/>
        <v>0.11913979710063018</v>
      </c>
      <c r="AI1120" s="12">
        <f t="shared" si="480"/>
        <v>0.10032037956418596</v>
      </c>
      <c r="AJ1120" s="12">
        <f t="shared" si="461"/>
        <v>6.852990764139788E-2</v>
      </c>
      <c r="AK1120" s="12">
        <f t="shared" si="462"/>
        <v>2.4378505770542569E-2</v>
      </c>
      <c r="AL1120" s="12">
        <f t="shared" si="463"/>
        <v>4.4309615036100203E-2</v>
      </c>
      <c r="AM1120" s="12">
        <f t="shared" si="464"/>
        <v>-4.5582713340361902E-3</v>
      </c>
      <c r="AN1120" s="6">
        <f t="shared" si="465"/>
        <v>514.783577920418</v>
      </c>
      <c r="AO1120" s="6">
        <f t="shared" si="466"/>
        <v>1182.4376252207026</v>
      </c>
      <c r="AP1120" s="6">
        <f t="shared" si="467"/>
        <v>1682.5834975219452</v>
      </c>
      <c r="AQ1120" s="6">
        <f t="shared" si="468"/>
        <v>76.258761661819477</v>
      </c>
      <c r="AR1120" s="6">
        <f t="shared" si="469"/>
        <v>140.87537875294549</v>
      </c>
      <c r="AS1120" s="6">
        <f t="shared" si="470"/>
        <v>168.7974151198371</v>
      </c>
      <c r="AT1120" s="12">
        <f t="shared" si="471"/>
        <v>7.2151102554799618E-2</v>
      </c>
      <c r="AU1120" s="12">
        <f t="shared" si="472"/>
        <v>6.0554678396502748E-2</v>
      </c>
      <c r="AV1120" s="12">
        <f t="shared" si="473"/>
        <v>4.7848728577931432E-2</v>
      </c>
      <c r="AW1120" s="12">
        <f t="shared" si="474"/>
        <v>3.059599206806074E-2</v>
      </c>
      <c r="AX1120" s="12">
        <f t="shared" si="475"/>
        <v>-4.5582713340361902E-3</v>
      </c>
      <c r="AY1120" s="6">
        <f t="shared" si="476"/>
        <v>50766000000</v>
      </c>
      <c r="AZ1120" s="13">
        <f t="shared" si="477"/>
        <v>8.0802111649529218E-2</v>
      </c>
      <c r="BA1120" s="14">
        <f t="shared" si="478"/>
        <v>18.437044124817163</v>
      </c>
      <c r="BB1120" s="6"/>
      <c r="BC1120" s="15"/>
      <c r="BD1120" s="13">
        <f>_xlfn.PERCENTRANK.EXC($AX1119:$AX$1474,AX1120)</f>
        <v>0.78700000000000003</v>
      </c>
      <c r="BE1120" s="13">
        <f>_xlfn.PERCENTRANK.EXC($AZ1119:$AZ$1474,AZ1120)</f>
        <v>0.54900000000000004</v>
      </c>
      <c r="BF1120" s="13">
        <f>1-_xlfn.PERCENTRANK.EXC($BA1119:$BA$1474,BA1120)</f>
        <v>0.29500000000000004</v>
      </c>
      <c r="BG1120" s="13">
        <v>0</v>
      </c>
      <c r="BH1120" s="16">
        <f t="shared" si="479"/>
        <v>0</v>
      </c>
    </row>
    <row r="1121" spans="1:60" collapsed="1">
      <c r="A1121" s="4" t="s">
        <v>2231</v>
      </c>
      <c r="B1121" s="4" t="s">
        <v>2232</v>
      </c>
      <c r="C1121" s="4" t="s">
        <v>20</v>
      </c>
      <c r="D1121" s="4" t="s">
        <v>2228</v>
      </c>
      <c r="E1121" s="45">
        <v>48176274960</v>
      </c>
      <c r="F1121" s="45">
        <v>180339000000</v>
      </c>
      <c r="G1121" s="45">
        <v>172749000000</v>
      </c>
      <c r="H1121" s="45">
        <v>154358000000</v>
      </c>
      <c r="I1121" s="43">
        <v>3269000000</v>
      </c>
      <c r="J1121" s="43">
        <v>9328000000</v>
      </c>
      <c r="K1121" s="43">
        <v>8590000000</v>
      </c>
      <c r="L1121" s="45">
        <v>5186000000</v>
      </c>
      <c r="M1121" s="45">
        <v>8952300</v>
      </c>
      <c r="N1121" s="45">
        <v>8926200</v>
      </c>
      <c r="O1121" s="45">
        <v>8525000</v>
      </c>
      <c r="P1121" s="45">
        <v>64203000000</v>
      </c>
      <c r="Q1121" s="45">
        <v>5762000000</v>
      </c>
      <c r="R1121" s="45">
        <v>26483000000</v>
      </c>
      <c r="S1121" s="45">
        <v>31871000000</v>
      </c>
      <c r="T1121" s="45">
        <v>6925918290.00002</v>
      </c>
      <c r="U1121" s="1">
        <v>18.7885740929337</v>
      </c>
      <c r="V1121" s="8">
        <v>3</v>
      </c>
      <c r="W1121" s="1"/>
      <c r="X1121" s="11">
        <f t="shared" si="481"/>
        <v>1</v>
      </c>
      <c r="Y1121" s="5">
        <f t="shared" si="456"/>
        <v>0</v>
      </c>
      <c r="Z1121" s="5"/>
      <c r="AA1121" s="5">
        <f t="shared" si="457"/>
        <v>0</v>
      </c>
      <c r="AB1121" s="5"/>
      <c r="AC1121" s="5"/>
      <c r="AD1121" s="5"/>
      <c r="AE1121" s="5">
        <f t="shared" si="458"/>
        <v>1</v>
      </c>
      <c r="AF1121" s="10"/>
      <c r="AG1121" s="12">
        <f t="shared" si="459"/>
        <v>1.8126971980547746E-2</v>
      </c>
      <c r="AH1121" s="12">
        <f t="shared" si="460"/>
        <v>5.3997418219497655E-2</v>
      </c>
      <c r="AI1121" s="12">
        <f t="shared" si="480"/>
        <v>3.3597222042265382E-2</v>
      </c>
      <c r="AJ1121" s="12">
        <f t="shared" si="461"/>
        <v>-9.1090724360309849E-3</v>
      </c>
      <c r="AK1121" s="12">
        <f t="shared" si="462"/>
        <v>-1.8585959680402442E-2</v>
      </c>
      <c r="AL1121" s="12">
        <f t="shared" si="463"/>
        <v>2.7517601453869389E-2</v>
      </c>
      <c r="AM1121" s="12">
        <f t="shared" si="464"/>
        <v>-9.3208732502267688E-2</v>
      </c>
      <c r="AN1121" s="6">
        <f t="shared" si="465"/>
        <v>20144.432157099294</v>
      </c>
      <c r="AO1121" s="6">
        <f t="shared" si="466"/>
        <v>19353.028164280433</v>
      </c>
      <c r="AP1121" s="6">
        <f t="shared" si="467"/>
        <v>18106.51026392962</v>
      </c>
      <c r="AQ1121" s="6">
        <f t="shared" si="468"/>
        <v>365.15755727578392</v>
      </c>
      <c r="AR1121" s="6">
        <f t="shared" si="469"/>
        <v>1045.0135556003675</v>
      </c>
      <c r="AS1121" s="6">
        <f t="shared" si="470"/>
        <v>608.32844574780063</v>
      </c>
      <c r="AT1121" s="12">
        <f t="shared" si="471"/>
        <v>-6.2542644959421301E-3</v>
      </c>
      <c r="AU1121" s="12">
        <f t="shared" si="472"/>
        <v>-1.1034888117077424E-2</v>
      </c>
      <c r="AV1121" s="12">
        <f t="shared" si="473"/>
        <v>3.0477932733138369E-2</v>
      </c>
      <c r="AW1121" s="12">
        <f t="shared" si="474"/>
        <v>-8.623181402284219E-2</v>
      </c>
      <c r="AX1121" s="12">
        <f t="shared" si="475"/>
        <v>-9.3208732502267688E-2</v>
      </c>
      <c r="AY1121" s="6">
        <f t="shared" si="476"/>
        <v>64577000000</v>
      </c>
      <c r="AZ1121" s="13">
        <f t="shared" si="477"/>
        <v>8.0307230128373874E-2</v>
      </c>
      <c r="BA1121" s="14">
        <f t="shared" si="478"/>
        <v>1.3355029483224103</v>
      </c>
      <c r="BB1121" s="6"/>
      <c r="BC1121" s="15"/>
      <c r="BD1121" s="13">
        <f>_xlfn.PERCENTRANK.EXC($AX1120:$AX$1474,AX1121)</f>
        <v>0.32800000000000001</v>
      </c>
      <c r="BE1121" s="13">
        <f>_xlfn.PERCENTRANK.EXC($AZ1120:$AZ$1474,AZ1121)</f>
        <v>0.54700000000000004</v>
      </c>
      <c r="BF1121" s="13">
        <f>1-_xlfn.PERCENTRANK.EXC($BA1120:$BA$1474,BA1121)</f>
        <v>0.94699999999999995</v>
      </c>
      <c r="BG1121" s="13">
        <v>0</v>
      </c>
      <c r="BH1121" s="16">
        <f t="shared" si="479"/>
        <v>0</v>
      </c>
    </row>
    <row r="1122" spans="1:60" collapsed="1">
      <c r="A1122" s="4" t="s">
        <v>2331</v>
      </c>
      <c r="B1122" s="4" t="s">
        <v>2332</v>
      </c>
      <c r="C1122" s="4" t="s">
        <v>20</v>
      </c>
      <c r="D1122" s="4" t="s">
        <v>2228</v>
      </c>
      <c r="E1122" s="45">
        <v>47710162477</v>
      </c>
      <c r="F1122" s="45">
        <v>223843000000</v>
      </c>
      <c r="G1122" s="45">
        <v>431917000000</v>
      </c>
      <c r="H1122" s="45">
        <v>192908000000</v>
      </c>
      <c r="I1122" s="43">
        <v>6593000000</v>
      </c>
      <c r="J1122" s="43">
        <v>342000000</v>
      </c>
      <c r="K1122" s="43">
        <v>1460000000</v>
      </c>
      <c r="L1122" s="45">
        <v>4764000000</v>
      </c>
      <c r="M1122" s="45">
        <v>37945200</v>
      </c>
      <c r="N1122" s="45">
        <v>38339500</v>
      </c>
      <c r="O1122" s="45">
        <v>58601520</v>
      </c>
      <c r="P1122" s="45">
        <v>70601000000</v>
      </c>
      <c r="Q1122" s="45">
        <v>22290000000</v>
      </c>
      <c r="R1122" s="45">
        <v>12820000000</v>
      </c>
      <c r="S1122" s="45">
        <v>64701000000</v>
      </c>
      <c r="T1122" s="45">
        <v>-60641562728.718697</v>
      </c>
      <c r="U1122" s="1">
        <v>10.9630043998372</v>
      </c>
      <c r="V1122" s="8">
        <v>3</v>
      </c>
      <c r="W1122" s="1"/>
      <c r="X1122" s="11">
        <f t="shared" si="481"/>
        <v>1</v>
      </c>
      <c r="Y1122" s="5">
        <f t="shared" si="456"/>
        <v>0</v>
      </c>
      <c r="Z1122" s="5"/>
      <c r="AA1122" s="5">
        <f t="shared" si="457"/>
        <v>0</v>
      </c>
      <c r="AB1122" s="5"/>
      <c r="AC1122" s="5"/>
      <c r="AD1122" s="17"/>
      <c r="AE1122" s="5">
        <f t="shared" si="458"/>
        <v>1</v>
      </c>
      <c r="AF1122" s="10"/>
      <c r="AG1122" s="12">
        <f t="shared" si="459"/>
        <v>2.9453679587925465E-2</v>
      </c>
      <c r="AH1122" s="12">
        <f t="shared" si="460"/>
        <v>7.9181879851915988E-4</v>
      </c>
      <c r="AI1122" s="12">
        <f t="shared" si="480"/>
        <v>2.4695709872063366E-2</v>
      </c>
      <c r="AJ1122" s="12">
        <f t="shared" si="461"/>
        <v>-8.7107526838463567E-3</v>
      </c>
      <c r="AK1122" s="12">
        <f t="shared" si="462"/>
        <v>-0.12570433827549965</v>
      </c>
      <c r="AL1122" s="12">
        <f t="shared" si="463"/>
        <v>-1.893149487174417E-2</v>
      </c>
      <c r="AM1122" s="12">
        <f t="shared" si="464"/>
        <v>0.55116361024040095</v>
      </c>
      <c r="AN1122" s="6">
        <f t="shared" si="465"/>
        <v>5899.1124042039573</v>
      </c>
      <c r="AO1122" s="6">
        <f t="shared" si="466"/>
        <v>11265.587709803205</v>
      </c>
      <c r="AP1122" s="6">
        <f t="shared" si="467"/>
        <v>3291.8600063616095</v>
      </c>
      <c r="AQ1122" s="6">
        <f t="shared" si="468"/>
        <v>173.75056660658001</v>
      </c>
      <c r="AR1122" s="6">
        <f t="shared" si="469"/>
        <v>8.9203041249885882</v>
      </c>
      <c r="AS1122" s="6">
        <f t="shared" si="470"/>
        <v>81.294819656554978</v>
      </c>
      <c r="AT1122" s="12">
        <f t="shared" si="471"/>
        <v>-3.373258453707717E-2</v>
      </c>
      <c r="AU1122" s="12">
        <f t="shared" si="472"/>
        <v>-0.18539341321579339</v>
      </c>
      <c r="AV1122" s="12">
        <f t="shared" si="473"/>
        <v>-4.3695337754416474E-2</v>
      </c>
      <c r="AW1122" s="12">
        <f t="shared" si="474"/>
        <v>0.44526405585662188</v>
      </c>
      <c r="AX1122" s="12">
        <f t="shared" si="475"/>
        <v>-0.18539341321579339</v>
      </c>
      <c r="AY1122" s="6">
        <f t="shared" si="476"/>
        <v>41010000000</v>
      </c>
      <c r="AZ1122" s="13">
        <f t="shared" si="477"/>
        <v>0.11616678858814923</v>
      </c>
      <c r="BA1122" s="14">
        <f t="shared" si="478"/>
        <v>-12.72912735699385</v>
      </c>
      <c r="BB1122" s="6"/>
      <c r="BC1122" s="15"/>
      <c r="BD1122" s="13">
        <f>_xlfn.PERCENTRANK.EXC($AX1121:$AX$1474,AX1122)</f>
        <v>0.11799999999999999</v>
      </c>
      <c r="BE1122" s="13">
        <f>_xlfn.PERCENTRANK.EXC($AZ1121:$AZ$1474,AZ1122)</f>
        <v>0.71799999999999997</v>
      </c>
      <c r="BF1122" s="13">
        <f>1-_xlfn.PERCENTRANK.EXC($BA1121:$BA$1474,BA1122)</f>
        <v>0.995</v>
      </c>
      <c r="BG1122" s="13">
        <v>0</v>
      </c>
      <c r="BH1122" s="16">
        <f t="shared" si="479"/>
        <v>0</v>
      </c>
    </row>
    <row r="1123" spans="1:60" collapsed="1">
      <c r="A1123" s="4" t="s">
        <v>191</v>
      </c>
      <c r="B1123" s="4" t="s">
        <v>192</v>
      </c>
      <c r="C1123" s="4" t="s">
        <v>20</v>
      </c>
      <c r="D1123" s="4" t="s">
        <v>50</v>
      </c>
      <c r="E1123" s="45">
        <v>45163194000</v>
      </c>
      <c r="F1123" s="45">
        <v>11316646000</v>
      </c>
      <c r="G1123" s="45">
        <v>27469000000</v>
      </c>
      <c r="H1123" s="45">
        <v>31284000000</v>
      </c>
      <c r="I1123" s="43">
        <v>387747000</v>
      </c>
      <c r="J1123" s="43">
        <v>1946000000</v>
      </c>
      <c r="K1123" s="43">
        <v>-186000000</v>
      </c>
      <c r="L1123" s="45">
        <v>2181000000</v>
      </c>
      <c r="M1123" s="45">
        <v>13434830</v>
      </c>
      <c r="N1123" s="45">
        <v>11836550</v>
      </c>
      <c r="O1123" s="45">
        <v>11943360</v>
      </c>
      <c r="P1123" s="45">
        <v>1618000000</v>
      </c>
      <c r="Q1123" s="45">
        <v>3849000000</v>
      </c>
      <c r="R1123" s="45">
        <v>648000000</v>
      </c>
      <c r="S1123" s="45">
        <v>1941000000</v>
      </c>
      <c r="T1123" s="45">
        <v>37728472000</v>
      </c>
      <c r="U1123" s="1">
        <v>21.169274779748498</v>
      </c>
      <c r="V1123" s="8">
        <v>10</v>
      </c>
      <c r="W1123" s="1"/>
      <c r="X1123" s="11">
        <f t="shared" si="481"/>
        <v>0</v>
      </c>
      <c r="Y1123" s="5">
        <f t="shared" si="456"/>
        <v>1</v>
      </c>
      <c r="Z1123" s="5"/>
      <c r="AA1123" s="5">
        <f t="shared" si="457"/>
        <v>0</v>
      </c>
      <c r="AB1123" s="5"/>
      <c r="AC1123" s="5"/>
      <c r="AD1123" s="17"/>
      <c r="AE1123" s="5">
        <f t="shared" si="458"/>
        <v>1</v>
      </c>
      <c r="AF1123" s="10"/>
      <c r="AG1123" s="12">
        <f t="shared" si="459"/>
        <v>3.4263420451607303E-2</v>
      </c>
      <c r="AH1123" s="12">
        <f t="shared" si="460"/>
        <v>7.0843496304925549E-2</v>
      </c>
      <c r="AI1123" s="12">
        <f t="shared" si="480"/>
        <v>6.9716148830072877E-2</v>
      </c>
      <c r="AJ1123" s="12">
        <f t="shared" si="461"/>
        <v>6.1638691467043039E-2</v>
      </c>
      <c r="AK1123" s="12">
        <f t="shared" si="462"/>
        <v>2.1911385873575773E-2</v>
      </c>
      <c r="AL1123" s="12">
        <f t="shared" si="463"/>
        <v>0.10693967585895869</v>
      </c>
      <c r="AM1123" s="12">
        <f t="shared" si="464"/>
        <v>1.9182923182259781E-2</v>
      </c>
      <c r="AN1123" s="6">
        <f t="shared" si="465"/>
        <v>842.33637492993955</v>
      </c>
      <c r="AO1123" s="6">
        <f t="shared" si="466"/>
        <v>2320.6931073665892</v>
      </c>
      <c r="AP1123" s="6">
        <f t="shared" si="467"/>
        <v>2619.363395225464</v>
      </c>
      <c r="AQ1123" s="6">
        <f t="shared" si="468"/>
        <v>28.861325375907249</v>
      </c>
      <c r="AR1123" s="6">
        <f t="shared" si="469"/>
        <v>164.40601357659116</v>
      </c>
      <c r="AS1123" s="6">
        <f t="shared" si="470"/>
        <v>182.61192830158345</v>
      </c>
      <c r="AT1123" s="12">
        <f t="shared" si="471"/>
        <v>6.9012916990440321E-2</v>
      </c>
      <c r="AU1123" s="12">
        <f t="shared" si="472"/>
        <v>2.0382512428959609E-2</v>
      </c>
      <c r="AV1123" s="12">
        <f t="shared" si="473"/>
        <v>0.11462856556897894</v>
      </c>
      <c r="AW1123" s="12">
        <f t="shared" si="474"/>
        <v>1.7658131768836238E-2</v>
      </c>
      <c r="AX1123" s="12">
        <f t="shared" si="475"/>
        <v>1.7658131768836238E-2</v>
      </c>
      <c r="AY1123" s="6">
        <f t="shared" si="476"/>
        <v>4174000000</v>
      </c>
      <c r="AZ1123" s="13">
        <f t="shared" si="477"/>
        <v>0.52252036415907999</v>
      </c>
      <c r="BA1123" s="14">
        <f t="shared" si="478"/>
        <v>17.298703347088491</v>
      </c>
      <c r="BB1123" s="6"/>
      <c r="BC1123" s="15"/>
      <c r="BD1123" s="13">
        <f>_xlfn.PERCENTRANK.EXC($AX1122:$AX$1474,AX1123)</f>
        <v>0.88700000000000001</v>
      </c>
      <c r="BE1123" s="13">
        <f>_xlfn.PERCENTRANK.EXC($AZ1122:$AZ$1474,AZ1123)</f>
        <v>0.95099999999999996</v>
      </c>
      <c r="BF1123" s="13">
        <f>1-_xlfn.PERCENTRANK.EXC($BA1122:$BA$1474,BA1123)</f>
        <v>0.32299999999999995</v>
      </c>
      <c r="BG1123" s="13">
        <v>0</v>
      </c>
      <c r="BH1123" s="16">
        <f t="shared" si="479"/>
        <v>0</v>
      </c>
    </row>
    <row r="1124" spans="1:60" collapsed="1">
      <c r="A1124" s="4" t="s">
        <v>1573</v>
      </c>
      <c r="B1124" s="4" t="s">
        <v>1574</v>
      </c>
      <c r="C1124" s="4" t="s">
        <v>20</v>
      </c>
      <c r="D1124" s="4" t="s">
        <v>1564</v>
      </c>
      <c r="E1124" s="45">
        <v>45024525960</v>
      </c>
      <c r="F1124" s="45">
        <v>157088000000</v>
      </c>
      <c r="G1124" s="45">
        <v>236561000000</v>
      </c>
      <c r="H1124" s="45">
        <v>272167000000</v>
      </c>
      <c r="I1124" s="43">
        <v>2805000000</v>
      </c>
      <c r="J1124" s="43">
        <v>3282000000</v>
      </c>
      <c r="K1124" s="43">
        <v>4130000000</v>
      </c>
      <c r="L1124" s="45">
        <v>7933000000</v>
      </c>
      <c r="M1124" s="45">
        <v>10776800</v>
      </c>
      <c r="N1124" s="45">
        <v>10502000</v>
      </c>
      <c r="O1124" s="45">
        <v>10726000</v>
      </c>
      <c r="P1124" s="45">
        <v>33070000000</v>
      </c>
      <c r="Q1124" s="45">
        <v>63885000000</v>
      </c>
      <c r="R1124" s="45">
        <v>18912000000</v>
      </c>
      <c r="S1124" s="45">
        <v>8563000000</v>
      </c>
      <c r="T1124" s="45">
        <v>123341601715</v>
      </c>
      <c r="U1124" s="1">
        <v>9.0620850177663197</v>
      </c>
      <c r="V1124" s="8">
        <v>3</v>
      </c>
      <c r="W1124" s="1">
        <v>8.3819719516111793</v>
      </c>
      <c r="X1124" s="11">
        <f t="shared" si="481"/>
        <v>0</v>
      </c>
      <c r="Y1124" s="5">
        <f t="shared" si="456"/>
        <v>0</v>
      </c>
      <c r="Z1124" s="5"/>
      <c r="AA1124" s="5">
        <f t="shared" si="457"/>
        <v>1</v>
      </c>
      <c r="AB1124" s="5"/>
      <c r="AC1124" s="5"/>
      <c r="AD1124" s="5"/>
      <c r="AE1124" s="5">
        <f t="shared" si="458"/>
        <v>1</v>
      </c>
      <c r="AF1124" s="10"/>
      <c r="AG1124" s="12">
        <f t="shared" si="459"/>
        <v>1.7856233448767571E-2</v>
      </c>
      <c r="AH1124" s="12">
        <f t="shared" si="460"/>
        <v>1.3873799992390969E-2</v>
      </c>
      <c r="AI1124" s="12">
        <f t="shared" si="480"/>
        <v>2.9147545440850655E-2</v>
      </c>
      <c r="AJ1124" s="12">
        <f t="shared" si="461"/>
        <v>3.2858273510961267E-2</v>
      </c>
      <c r="AK1124" s="12">
        <f t="shared" si="462"/>
        <v>2.3643468756801234E-2</v>
      </c>
      <c r="AL1124" s="12">
        <f t="shared" si="463"/>
        <v>6.3063222005922404E-2</v>
      </c>
      <c r="AM1124" s="12">
        <f t="shared" si="464"/>
        <v>0.15846561088397815</v>
      </c>
      <c r="AN1124" s="6">
        <f t="shared" si="465"/>
        <v>14576.497661643531</v>
      </c>
      <c r="AO1124" s="6">
        <f t="shared" si="466"/>
        <v>22525.328508855455</v>
      </c>
      <c r="AP1124" s="6">
        <f t="shared" si="467"/>
        <v>25374.510535148238</v>
      </c>
      <c r="AQ1124" s="6">
        <f t="shared" si="468"/>
        <v>260.28134511172146</v>
      </c>
      <c r="AR1124" s="6">
        <f t="shared" si="469"/>
        <v>312.51190249476286</v>
      </c>
      <c r="AS1124" s="6">
        <f t="shared" si="470"/>
        <v>739.60469886257692</v>
      </c>
      <c r="AT1124" s="12">
        <f t="shared" si="471"/>
        <v>3.3145385724180798E-2</v>
      </c>
      <c r="AU1124" s="12">
        <f t="shared" si="472"/>
        <v>2.0049130599529841E-2</v>
      </c>
      <c r="AV1124" s="12">
        <f t="shared" si="473"/>
        <v>6.3358730540142627E-2</v>
      </c>
      <c r="AW1124" s="12">
        <f t="shared" si="474"/>
        <v>0.15439786925696031</v>
      </c>
      <c r="AX1124" s="12">
        <f t="shared" si="475"/>
        <v>2.0049130599529841E-2</v>
      </c>
      <c r="AY1124" s="6">
        <f t="shared" si="476"/>
        <v>107304000000</v>
      </c>
      <c r="AZ1124" s="13">
        <f t="shared" si="477"/>
        <v>7.3930142399164983E-2</v>
      </c>
      <c r="BA1124" s="14">
        <f t="shared" si="478"/>
        <v>15.547913994075381</v>
      </c>
      <c r="BB1124" s="6"/>
      <c r="BC1124" s="15"/>
      <c r="BD1124" s="13">
        <f>_xlfn.PERCENTRANK.EXC($AX1123:$AX$1474,AX1124)</f>
        <v>0.89800000000000002</v>
      </c>
      <c r="BE1124" s="13">
        <f>_xlfn.PERCENTRANK.EXC($AZ1123:$AZ$1474,AZ1124)</f>
        <v>0.51800000000000002</v>
      </c>
      <c r="BF1124" s="13">
        <f>1-_xlfn.PERCENTRANK.EXC($BA1123:$BA$1474,BA1124)</f>
        <v>0.377</v>
      </c>
      <c r="BG1124" s="13">
        <v>0</v>
      </c>
      <c r="BH1124" s="16">
        <f t="shared" si="479"/>
        <v>0</v>
      </c>
    </row>
    <row r="1125" spans="1:60" collapsed="1">
      <c r="A1125" s="4" t="s">
        <v>1394</v>
      </c>
      <c r="B1125" s="4" t="s">
        <v>1395</v>
      </c>
      <c r="C1125" s="4" t="s">
        <v>20</v>
      </c>
      <c r="D1125" s="4" t="s">
        <v>1375</v>
      </c>
      <c r="E1125" s="45">
        <v>44466252558</v>
      </c>
      <c r="F1125" s="45">
        <v>175150000000</v>
      </c>
      <c r="G1125" s="45">
        <v>148433000000</v>
      </c>
      <c r="H1125" s="45">
        <v>121220000000</v>
      </c>
      <c r="I1125" s="43">
        <v>5131000000</v>
      </c>
      <c r="J1125" s="43">
        <v>1484000000</v>
      </c>
      <c r="K1125" s="43">
        <v>577000000</v>
      </c>
      <c r="L1125" s="45">
        <v>4118000000</v>
      </c>
      <c r="M1125" s="45">
        <v>35251000</v>
      </c>
      <c r="N1125" s="45">
        <v>38978320</v>
      </c>
      <c r="O1125" s="45">
        <v>50180700</v>
      </c>
      <c r="P1125" s="45">
        <v>13760000000</v>
      </c>
      <c r="Q1125" s="45">
        <v>1482000000</v>
      </c>
      <c r="R1125" s="45">
        <v>793000000</v>
      </c>
      <c r="S1125" s="45">
        <v>4978000000</v>
      </c>
      <c r="T1125" s="45">
        <v>44544252558.000099</v>
      </c>
      <c r="U1125" s="1">
        <v>12.612042509221199</v>
      </c>
      <c r="V1125" s="8"/>
      <c r="W1125" s="1"/>
      <c r="X1125" s="11">
        <f t="shared" si="481"/>
        <v>1</v>
      </c>
      <c r="Y1125" s="5">
        <f t="shared" si="456"/>
        <v>0</v>
      </c>
      <c r="Z1125" s="5"/>
      <c r="AA1125" s="5">
        <f t="shared" si="457"/>
        <v>0</v>
      </c>
      <c r="AB1125" s="5"/>
      <c r="AC1125" s="5"/>
      <c r="AD1125" s="5"/>
      <c r="AE1125" s="5">
        <f t="shared" si="458"/>
        <v>1</v>
      </c>
      <c r="AF1125" s="10"/>
      <c r="AG1125" s="12">
        <f t="shared" si="459"/>
        <v>2.9294890094204967E-2</v>
      </c>
      <c r="AH1125" s="12">
        <f t="shared" si="460"/>
        <v>9.9977767747064326E-3</v>
      </c>
      <c r="AI1125" s="12">
        <f t="shared" si="480"/>
        <v>3.3971291866028708E-2</v>
      </c>
      <c r="AJ1125" s="12">
        <f t="shared" si="461"/>
        <v>-2.1416496233953697E-2</v>
      </c>
      <c r="AK1125" s="12">
        <f t="shared" si="462"/>
        <v>-3.3191108708787609E-2</v>
      </c>
      <c r="AL1125" s="12">
        <f t="shared" si="463"/>
        <v>-1.285390686206711E-2</v>
      </c>
      <c r="AM1125" s="12">
        <f t="shared" si="464"/>
        <v>0.18542861622359297</v>
      </c>
      <c r="AN1125" s="6">
        <f t="shared" si="465"/>
        <v>4968.653371535559</v>
      </c>
      <c r="AO1125" s="6">
        <f t="shared" si="466"/>
        <v>3808.0912671454284</v>
      </c>
      <c r="AP1125" s="6">
        <f t="shared" si="467"/>
        <v>2415.6697694531963</v>
      </c>
      <c r="AQ1125" s="6">
        <f t="shared" si="468"/>
        <v>145.55615443533517</v>
      </c>
      <c r="AR1125" s="6">
        <f t="shared" si="469"/>
        <v>38.07244642662895</v>
      </c>
      <c r="AS1125" s="6">
        <f t="shared" si="470"/>
        <v>82.06342279003681</v>
      </c>
      <c r="AT1125" s="12">
        <f t="shared" si="471"/>
        <v>-4.153467934896693E-2</v>
      </c>
      <c r="AU1125" s="12">
        <f t="shared" si="472"/>
        <v>-7.3052716597860945E-2</v>
      </c>
      <c r="AV1125" s="12">
        <f t="shared" si="473"/>
        <v>-3.3148123744520031E-2</v>
      </c>
      <c r="AW1125" s="12">
        <f t="shared" si="474"/>
        <v>0.13655329959583296</v>
      </c>
      <c r="AX1125" s="12">
        <f t="shared" si="475"/>
        <v>-7.3052716597860945E-2</v>
      </c>
      <c r="AY1125" s="6">
        <f t="shared" si="476"/>
        <v>11057000000</v>
      </c>
      <c r="AZ1125" s="13">
        <f t="shared" si="477"/>
        <v>0.37243375237406168</v>
      </c>
      <c r="BA1125" s="14">
        <f t="shared" si="478"/>
        <v>10.816962738708135</v>
      </c>
      <c r="BB1125" s="6"/>
      <c r="BC1125" s="15"/>
      <c r="BD1125" s="13">
        <f>_xlfn.PERCENTRANK.EXC($AX1124:$AX$1474,AX1125)</f>
        <v>0.43099999999999999</v>
      </c>
      <c r="BE1125" s="13">
        <f>_xlfn.PERCENTRANK.EXC($AZ1124:$AZ$1474,AZ1125)</f>
        <v>0.93700000000000006</v>
      </c>
      <c r="BF1125" s="13">
        <f>1-_xlfn.PERCENTRANK.EXC($BA1124:$BA$1474,BA1125)</f>
        <v>0.48599999999999999</v>
      </c>
      <c r="BG1125" s="13">
        <v>0</v>
      </c>
      <c r="BH1125" s="16">
        <f t="shared" si="479"/>
        <v>0</v>
      </c>
    </row>
    <row r="1126" spans="1:60" collapsed="1">
      <c r="A1126" s="4" t="s">
        <v>2345</v>
      </c>
      <c r="B1126" s="4" t="s">
        <v>2346</v>
      </c>
      <c r="C1126" s="4" t="s">
        <v>20</v>
      </c>
      <c r="D1126" s="4" t="s">
        <v>2228</v>
      </c>
      <c r="E1126" s="45">
        <v>44200000000</v>
      </c>
      <c r="F1126" s="45">
        <v>88407000000</v>
      </c>
      <c r="G1126" s="45">
        <v>79724000000</v>
      </c>
      <c r="H1126" s="45">
        <v>80171000000</v>
      </c>
      <c r="I1126" s="43">
        <v>1672000000</v>
      </c>
      <c r="J1126" s="43">
        <v>3659000000</v>
      </c>
      <c r="K1126" s="43">
        <v>2351000000</v>
      </c>
      <c r="L1126" s="45">
        <v>2668000000</v>
      </c>
      <c r="M1126" s="45">
        <v>13178000</v>
      </c>
      <c r="N1126" s="45">
        <v>12772000</v>
      </c>
      <c r="O1126" s="45">
        <v>12843000</v>
      </c>
      <c r="P1126" s="45">
        <v>37176000000</v>
      </c>
      <c r="Q1126" s="45">
        <v>2285000000</v>
      </c>
      <c r="R1126" s="45">
        <v>6321000000</v>
      </c>
      <c r="S1126" s="45">
        <v>34259000000</v>
      </c>
      <c r="T1126" s="45">
        <v>28187000000.000099</v>
      </c>
      <c r="U1126" s="1">
        <v>9.6754478685958905</v>
      </c>
      <c r="V1126" s="8">
        <v>2</v>
      </c>
      <c r="W1126" s="1"/>
      <c r="X1126" s="11">
        <f t="shared" si="481"/>
        <v>1</v>
      </c>
      <c r="Y1126" s="5">
        <f t="shared" si="456"/>
        <v>0</v>
      </c>
      <c r="Z1126" s="5"/>
      <c r="AA1126" s="5">
        <f t="shared" si="457"/>
        <v>0</v>
      </c>
      <c r="AB1126" s="5"/>
      <c r="AC1126" s="5"/>
      <c r="AD1126" s="5"/>
      <c r="AE1126" s="5">
        <f t="shared" si="458"/>
        <v>1</v>
      </c>
      <c r="AF1126" s="10"/>
      <c r="AG1126" s="12">
        <f t="shared" si="459"/>
        <v>1.8912529550827423E-2</v>
      </c>
      <c r="AH1126" s="12">
        <f t="shared" si="460"/>
        <v>4.5895840650243339E-2</v>
      </c>
      <c r="AI1126" s="12">
        <f t="shared" si="480"/>
        <v>3.3278866423020796E-2</v>
      </c>
      <c r="AJ1126" s="12">
        <f t="shared" si="461"/>
        <v>-5.73579881261288E-3</v>
      </c>
      <c r="AK1126" s="12">
        <f t="shared" si="462"/>
        <v>9.3229828185381614E-4</v>
      </c>
      <c r="AL1126" s="12">
        <f t="shared" si="463"/>
        <v>2.7870043244337728E-2</v>
      </c>
      <c r="AM1126" s="12">
        <f t="shared" si="464"/>
        <v>-5.1281791502669316E-2</v>
      </c>
      <c r="AN1126" s="6">
        <f t="shared" si="465"/>
        <v>6708.6811352253753</v>
      </c>
      <c r="AO1126" s="6">
        <f t="shared" si="466"/>
        <v>6242.0920764171624</v>
      </c>
      <c r="AP1126" s="6">
        <f t="shared" si="467"/>
        <v>6242.3888499571749</v>
      </c>
      <c r="AQ1126" s="6">
        <f t="shared" si="468"/>
        <v>126.87813021702837</v>
      </c>
      <c r="AR1126" s="6">
        <f t="shared" si="469"/>
        <v>286.48606326338864</v>
      </c>
      <c r="AS1126" s="6">
        <f t="shared" si="470"/>
        <v>207.73962469827924</v>
      </c>
      <c r="AT1126" s="12">
        <f t="shared" si="471"/>
        <v>-4.2286482113906843E-3</v>
      </c>
      <c r="AU1126" s="12">
        <f t="shared" si="472"/>
        <v>7.9238300629835834E-6</v>
      </c>
      <c r="AV1126" s="12">
        <f t="shared" si="473"/>
        <v>2.9428135099403896E-2</v>
      </c>
      <c r="AW1126" s="12">
        <f t="shared" si="474"/>
        <v>-5.2157945539649586E-2</v>
      </c>
      <c r="AX1126" s="12">
        <f t="shared" si="475"/>
        <v>-5.2157945539649586E-2</v>
      </c>
      <c r="AY1126" s="6">
        <f t="shared" si="476"/>
        <v>11523000000</v>
      </c>
      <c r="AZ1126" s="13">
        <f t="shared" si="477"/>
        <v>0.23153692614770463</v>
      </c>
      <c r="BA1126" s="14">
        <f t="shared" si="478"/>
        <v>10.56484257871068</v>
      </c>
      <c r="BB1126" s="6"/>
      <c r="BC1126" s="15"/>
      <c r="BD1126" s="13">
        <f>_xlfn.PERCENTRANK.EXC($AX1125:$AX$1474,AX1126)</f>
        <v>0.58899999999999997</v>
      </c>
      <c r="BE1126" s="13">
        <f>_xlfn.PERCENTRANK.EXC($AZ1125:$AZ$1474,AZ1126)</f>
        <v>0.89400000000000002</v>
      </c>
      <c r="BF1126" s="13">
        <f>1-_xlfn.PERCENTRANK.EXC($BA1125:$BA$1474,BA1126)</f>
        <v>0.502</v>
      </c>
      <c r="BG1126" s="13">
        <v>0</v>
      </c>
      <c r="BH1126" s="16">
        <f t="shared" si="479"/>
        <v>0</v>
      </c>
    </row>
    <row r="1127" spans="1:60" collapsed="1">
      <c r="A1127" s="4" t="s">
        <v>2054</v>
      </c>
      <c r="B1127" s="4" t="s">
        <v>2055</v>
      </c>
      <c r="C1127" s="4" t="s">
        <v>20</v>
      </c>
      <c r="D1127" s="4" t="s">
        <v>2047</v>
      </c>
      <c r="E1127" s="45">
        <v>44156799744</v>
      </c>
      <c r="F1127" s="45">
        <v>148601000000</v>
      </c>
      <c r="G1127" s="45">
        <v>152153000000</v>
      </c>
      <c r="H1127" s="45">
        <v>212817000000</v>
      </c>
      <c r="I1127" s="43">
        <v>2490000000</v>
      </c>
      <c r="J1127" s="43">
        <v>7552000000</v>
      </c>
      <c r="K1127" s="43">
        <v>6959000000</v>
      </c>
      <c r="L1127" s="45">
        <v>7451000000</v>
      </c>
      <c r="M1127" s="45">
        <v>18730000</v>
      </c>
      <c r="N1127" s="45">
        <v>17558200</v>
      </c>
      <c r="O1127" s="45">
        <v>16425000</v>
      </c>
      <c r="P1127" s="45">
        <v>37498000000</v>
      </c>
      <c r="Q1127" s="45">
        <v>24126000000</v>
      </c>
      <c r="R1127" s="45">
        <v>94597000000</v>
      </c>
      <c r="S1127" s="45">
        <v>22793000000</v>
      </c>
      <c r="T1127" s="45">
        <v>106700898560</v>
      </c>
      <c r="U1127" s="1">
        <v>7.1803060255814097</v>
      </c>
      <c r="V1127" s="8">
        <v>3</v>
      </c>
      <c r="W1127" s="1">
        <v>4.0685680411013001</v>
      </c>
      <c r="X1127" s="11">
        <f t="shared" si="481"/>
        <v>0</v>
      </c>
      <c r="Y1127" s="5">
        <f t="shared" si="456"/>
        <v>0</v>
      </c>
      <c r="Z1127" s="5"/>
      <c r="AA1127" s="5">
        <f t="shared" si="457"/>
        <v>1</v>
      </c>
      <c r="AB1127" s="5"/>
      <c r="AC1127" s="5"/>
      <c r="AD1127" s="5"/>
      <c r="AE1127" s="5">
        <f t="shared" si="458"/>
        <v>1</v>
      </c>
      <c r="AF1127" s="10"/>
      <c r="AG1127" s="12">
        <f t="shared" si="459"/>
        <v>1.6756280240375232E-2</v>
      </c>
      <c r="AH1127" s="12">
        <f t="shared" si="460"/>
        <v>4.9634249735463647E-2</v>
      </c>
      <c r="AI1127" s="12">
        <f t="shared" si="480"/>
        <v>3.5011300788940734E-2</v>
      </c>
      <c r="AJ1127" s="12">
        <f t="shared" si="461"/>
        <v>2.1352282557855595E-2</v>
      </c>
      <c r="AK1127" s="12">
        <f t="shared" si="462"/>
        <v>5.7517670326178161E-2</v>
      </c>
      <c r="AL1127" s="12">
        <f t="shared" si="463"/>
        <v>6.6598319476451007E-2</v>
      </c>
      <c r="AM1127" s="12">
        <f t="shared" si="464"/>
        <v>-2.2415135932769559E-3</v>
      </c>
      <c r="AN1127" s="6">
        <f t="shared" si="465"/>
        <v>7933.849439402029</v>
      </c>
      <c r="AO1127" s="6">
        <f t="shared" si="466"/>
        <v>8665.6377077376947</v>
      </c>
      <c r="AP1127" s="6">
        <f t="shared" si="467"/>
        <v>12956.894977168949</v>
      </c>
      <c r="AQ1127" s="6">
        <f t="shared" si="468"/>
        <v>132.94180459156433</v>
      </c>
      <c r="AR1127" s="6">
        <f t="shared" si="469"/>
        <v>430.1124261029035</v>
      </c>
      <c r="AS1127" s="6">
        <f t="shared" si="470"/>
        <v>453.63774733637746</v>
      </c>
      <c r="AT1127" s="12">
        <f t="shared" si="471"/>
        <v>2.9272597945844359E-2</v>
      </c>
      <c r="AU1127" s="12">
        <f t="shared" si="472"/>
        <v>6.9342271719946336E-2</v>
      </c>
      <c r="AV1127" s="12">
        <f t="shared" si="473"/>
        <v>7.486950585045693E-2</v>
      </c>
      <c r="AW1127" s="12">
        <f t="shared" si="474"/>
        <v>8.9148923184747542E-3</v>
      </c>
      <c r="AX1127" s="12">
        <f t="shared" si="475"/>
        <v>-2.2415135932769559E-3</v>
      </c>
      <c r="AY1127" s="6">
        <f t="shared" si="476"/>
        <v>133428000000</v>
      </c>
      <c r="AZ1127" s="13">
        <f t="shared" si="477"/>
        <v>5.5842851575381477E-2</v>
      </c>
      <c r="BA1127" s="14">
        <f t="shared" si="478"/>
        <v>14.32034606898403</v>
      </c>
      <c r="BB1127" s="6"/>
      <c r="BC1127" s="15"/>
      <c r="BD1127" s="13">
        <f>_xlfn.PERCENTRANK.EXC($AX1126:$AX$1474,AX1127)</f>
        <v>0.79700000000000004</v>
      </c>
      <c r="BE1127" s="13">
        <f>_xlfn.PERCENTRANK.EXC($AZ1126:$AZ$1474,AZ1127)</f>
        <v>0.41399999999999998</v>
      </c>
      <c r="BF1127" s="13">
        <f>1-_xlfn.PERCENTRANK.EXC($BA1126:$BA$1474,BA1127)</f>
        <v>0.39500000000000002</v>
      </c>
      <c r="BG1127" s="13">
        <v>0</v>
      </c>
      <c r="BH1127" s="16">
        <f t="shared" si="479"/>
        <v>0</v>
      </c>
    </row>
    <row r="1128" spans="1:60" collapsed="1">
      <c r="A1128" s="4" t="s">
        <v>1797</v>
      </c>
      <c r="B1128" s="4" t="s">
        <v>1798</v>
      </c>
      <c r="C1128" s="4" t="s">
        <v>20</v>
      </c>
      <c r="D1128" s="4" t="s">
        <v>1696</v>
      </c>
      <c r="E1128" s="45">
        <v>43678142272</v>
      </c>
      <c r="F1128" s="45">
        <v>31785164000</v>
      </c>
      <c r="G1128" s="45">
        <v>30230547000</v>
      </c>
      <c r="H1128" s="45">
        <v>25258580000</v>
      </c>
      <c r="I1128" s="43">
        <v>2745634000</v>
      </c>
      <c r="J1128" s="43">
        <v>2073127000</v>
      </c>
      <c r="K1128" s="43">
        <v>-8251151000</v>
      </c>
      <c r="L1128" s="45">
        <v>611573000</v>
      </c>
      <c r="M1128" s="45">
        <v>29583450</v>
      </c>
      <c r="N1128" s="45">
        <v>26840410</v>
      </c>
      <c r="O1128" s="45">
        <v>29612370</v>
      </c>
      <c r="P1128" s="45">
        <v>4815763000</v>
      </c>
      <c r="Q1128" s="45">
        <v>11610686000</v>
      </c>
      <c r="R1128" s="45">
        <v>3338558000</v>
      </c>
      <c r="S1128" s="45">
        <v>3559318000</v>
      </c>
      <c r="T1128" s="45">
        <v>35703697044</v>
      </c>
      <c r="U1128" s="1">
        <v>12.366630514540899</v>
      </c>
      <c r="V1128" s="8">
        <v>3</v>
      </c>
      <c r="W1128" s="1"/>
      <c r="X1128" s="11">
        <f t="shared" si="481"/>
        <v>1</v>
      </c>
      <c r="Y1128" s="5">
        <f t="shared" si="456"/>
        <v>0</v>
      </c>
      <c r="Z1128" s="5"/>
      <c r="AA1128" s="5">
        <f t="shared" si="457"/>
        <v>0</v>
      </c>
      <c r="AB1128" s="5"/>
      <c r="AC1128" s="5"/>
      <c r="AD1128" s="5"/>
      <c r="AE1128" s="11">
        <f t="shared" si="458"/>
        <v>1</v>
      </c>
      <c r="AF1128" s="10"/>
      <c r="AG1128" s="12">
        <f t="shared" si="459"/>
        <v>8.6380992088006842E-2</v>
      </c>
      <c r="AH1128" s="12">
        <f t="shared" si="460"/>
        <v>6.8577224222902744E-2</v>
      </c>
      <c r="AI1128" s="12">
        <f t="shared" si="480"/>
        <v>2.4212485420795626E-2</v>
      </c>
      <c r="AJ1128" s="12">
        <f t="shared" si="461"/>
        <v>-1.3428652012413278E-2</v>
      </c>
      <c r="AK1128" s="12">
        <f t="shared" si="462"/>
        <v>-2.9503840748622445E-2</v>
      </c>
      <c r="AL1128" s="12">
        <f t="shared" si="463"/>
        <v>-8.4547896271270351E-2</v>
      </c>
      <c r="AM1128" s="12">
        <f t="shared" si="464"/>
        <v>-0.18409975041129423</v>
      </c>
      <c r="AN1128" s="6">
        <f t="shared" si="465"/>
        <v>1074.4238417087934</v>
      </c>
      <c r="AO1128" s="6">
        <f t="shared" si="466"/>
        <v>1126.3071987350418</v>
      </c>
      <c r="AP1128" s="6">
        <f t="shared" si="467"/>
        <v>852.9739429839625</v>
      </c>
      <c r="AQ1128" s="6">
        <f t="shared" si="468"/>
        <v>92.809797369813197</v>
      </c>
      <c r="AR1128" s="6">
        <f t="shared" si="469"/>
        <v>77.239021311522436</v>
      </c>
      <c r="AS1128" s="6">
        <f t="shared" si="470"/>
        <v>20.652619158817753</v>
      </c>
      <c r="AT1128" s="12">
        <f t="shared" si="471"/>
        <v>-1.3485354795349513E-2</v>
      </c>
      <c r="AU1128" s="12">
        <f t="shared" si="472"/>
        <v>-4.5271653124391631E-2</v>
      </c>
      <c r="AV1128" s="12">
        <f t="shared" si="473"/>
        <v>-8.4600511504859033E-2</v>
      </c>
      <c r="AW1128" s="12">
        <f t="shared" si="474"/>
        <v>-0.1973558173521277</v>
      </c>
      <c r="AX1128" s="12">
        <f t="shared" si="475"/>
        <v>-0.1973558173521277</v>
      </c>
      <c r="AY1128" s="6">
        <f t="shared" si="476"/>
        <v>16205689000</v>
      </c>
      <c r="AZ1128" s="13">
        <f t="shared" si="477"/>
        <v>3.7738167133776292E-2</v>
      </c>
      <c r="BA1128" s="14">
        <f t="shared" si="478"/>
        <v>58.380106780384352</v>
      </c>
      <c r="BB1128" s="6"/>
      <c r="BC1128" s="15"/>
      <c r="BD1128" s="13">
        <f>_xlfn.PERCENTRANK.EXC($AX1127:$AX$1474,AX1128)</f>
        <v>0.106</v>
      </c>
      <c r="BE1128" s="13">
        <f>_xlfn.PERCENTRANK.EXC($AZ1127:$AZ$1474,AZ1128)</f>
        <v>0.24299999999999999</v>
      </c>
      <c r="BF1128" s="13">
        <f>1-_xlfn.PERCENTRANK.EXC($BA1127:$BA$1474,BA1128)</f>
        <v>5.8000000000000052E-2</v>
      </c>
      <c r="BG1128" s="13">
        <v>0</v>
      </c>
      <c r="BH1128" s="16">
        <f t="shared" si="479"/>
        <v>0</v>
      </c>
    </row>
    <row r="1129" spans="1:60" collapsed="1">
      <c r="A1129" s="4" t="s">
        <v>237</v>
      </c>
      <c r="B1129" s="4" t="s">
        <v>238</v>
      </c>
      <c r="C1129" s="4" t="s">
        <v>20</v>
      </c>
      <c r="D1129" s="4" t="s">
        <v>212</v>
      </c>
      <c r="E1129" s="45">
        <v>43624000000</v>
      </c>
      <c r="F1129" s="45">
        <v>47834000000</v>
      </c>
      <c r="G1129" s="45">
        <v>28970000000</v>
      </c>
      <c r="H1129" s="45">
        <v>19466000000</v>
      </c>
      <c r="I1129" s="43">
        <v>1460000000</v>
      </c>
      <c r="J1129" s="43">
        <v>1631000000</v>
      </c>
      <c r="K1129" s="43">
        <v>70000000</v>
      </c>
      <c r="L1129" s="45">
        <v>2219000000</v>
      </c>
      <c r="M1129" s="45">
        <v>47332000</v>
      </c>
      <c r="N1129" s="45">
        <v>45262000</v>
      </c>
      <c r="O1129" s="45">
        <v>42484000</v>
      </c>
      <c r="P1129" s="45">
        <v>3748000000</v>
      </c>
      <c r="Q1129" s="45">
        <v>1449000000</v>
      </c>
      <c r="R1129" s="45">
        <v>10362000000</v>
      </c>
      <c r="S1129" s="45">
        <v>1992000000</v>
      </c>
      <c r="T1129" s="45">
        <v>35363000000.000099</v>
      </c>
      <c r="U1129" s="1">
        <v>17.9423881203425</v>
      </c>
      <c r="V1129" s="8">
        <v>3</v>
      </c>
      <c r="W1129" s="1"/>
      <c r="X1129" s="11">
        <f t="shared" si="481"/>
        <v>1</v>
      </c>
      <c r="Y1129" s="5">
        <f t="shared" si="456"/>
        <v>0</v>
      </c>
      <c r="Z1129" s="5"/>
      <c r="AA1129" s="5">
        <f t="shared" si="457"/>
        <v>0</v>
      </c>
      <c r="AB1129" s="5"/>
      <c r="AC1129" s="5"/>
      <c r="AD1129" s="5"/>
      <c r="AE1129" s="5">
        <f t="shared" si="458"/>
        <v>1</v>
      </c>
      <c r="AF1129" s="10"/>
      <c r="AG1129" s="12">
        <f t="shared" si="459"/>
        <v>3.0522222686791823E-2</v>
      </c>
      <c r="AH1129" s="12">
        <f t="shared" si="460"/>
        <v>5.6299620296858817E-2</v>
      </c>
      <c r="AI1129" s="12">
        <f t="shared" si="480"/>
        <v>0.11399362991883284</v>
      </c>
      <c r="AJ1129" s="12">
        <f t="shared" si="461"/>
        <v>-5.1512163396303601E-2</v>
      </c>
      <c r="AK1129" s="12">
        <f t="shared" si="462"/>
        <v>-6.4117404905134734E-2</v>
      </c>
      <c r="AL1129" s="12">
        <f t="shared" si="463"/>
        <v>2.4930410541733838E-2</v>
      </c>
      <c r="AM1129" s="12">
        <f t="shared" si="464"/>
        <v>5.2649746470158076E-2</v>
      </c>
      <c r="AN1129" s="6">
        <f t="shared" si="465"/>
        <v>1010.6059325614806</v>
      </c>
      <c r="AO1129" s="6">
        <f t="shared" si="466"/>
        <v>640.05125712518225</v>
      </c>
      <c r="AP1129" s="6">
        <f t="shared" si="467"/>
        <v>458.19602673947838</v>
      </c>
      <c r="AQ1129" s="6">
        <f t="shared" si="468"/>
        <v>30.845939322234429</v>
      </c>
      <c r="AR1129" s="6">
        <f t="shared" si="469"/>
        <v>36.034642746674912</v>
      </c>
      <c r="AS1129" s="6">
        <f t="shared" si="470"/>
        <v>52.231428302419737</v>
      </c>
      <c r="AT1129" s="12">
        <f t="shared" si="471"/>
        <v>-4.5463978498790025E-2</v>
      </c>
      <c r="AU1129" s="12">
        <f t="shared" si="472"/>
        <v>-5.4185225108285384E-2</v>
      </c>
      <c r="AV1129" s="12">
        <f t="shared" si="473"/>
        <v>3.1466043778990649E-2</v>
      </c>
      <c r="AW1129" s="12">
        <f t="shared" si="474"/>
        <v>6.3821133351211978E-2</v>
      </c>
      <c r="AX1129" s="12">
        <f t="shared" si="475"/>
        <v>-6.4117404905134734E-2</v>
      </c>
      <c r="AY1129" s="6">
        <f t="shared" si="476"/>
        <v>13567000000</v>
      </c>
      <c r="AZ1129" s="13">
        <f t="shared" si="477"/>
        <v>0.16355863492297487</v>
      </c>
      <c r="BA1129" s="14">
        <f t="shared" si="478"/>
        <v>15.936457863902703</v>
      </c>
      <c r="BB1129" s="6"/>
      <c r="BC1129" s="15"/>
      <c r="BD1129" s="13">
        <f>_xlfn.PERCENTRANK.EXC($AX1128:$AX$1474,AX1129)</f>
        <v>0.47899999999999998</v>
      </c>
      <c r="BE1129" s="13">
        <f>_xlfn.PERCENTRANK.EXC($AZ1128:$AZ$1474,AZ1129)</f>
        <v>0.84699999999999998</v>
      </c>
      <c r="BF1129" s="13">
        <f>1-_xlfn.PERCENTRANK.EXC($BA1128:$BA$1474,BA1129)</f>
        <v>0.36</v>
      </c>
      <c r="BG1129" s="13">
        <v>0</v>
      </c>
      <c r="BH1129" s="16">
        <f t="shared" si="479"/>
        <v>0</v>
      </c>
    </row>
    <row r="1130" spans="1:60" collapsed="1">
      <c r="A1130" s="4" t="s">
        <v>203</v>
      </c>
      <c r="B1130" s="4" t="s">
        <v>204</v>
      </c>
      <c r="C1130" s="4" t="s">
        <v>20</v>
      </c>
      <c r="D1130" s="4" t="s">
        <v>50</v>
      </c>
      <c r="E1130" s="45">
        <v>43491102900</v>
      </c>
      <c r="F1130" s="45">
        <v>172781001000</v>
      </c>
      <c r="G1130" s="45">
        <v>201948000000</v>
      </c>
      <c r="H1130" s="45">
        <v>178333000000</v>
      </c>
      <c r="I1130" s="43">
        <v>2335181000</v>
      </c>
      <c r="J1130" s="43">
        <v>4134000000</v>
      </c>
      <c r="K1130" s="43">
        <v>5667000000</v>
      </c>
      <c r="L1130" s="45">
        <v>8522000000</v>
      </c>
      <c r="M1130" s="45">
        <v>19209580</v>
      </c>
      <c r="N1130" s="45">
        <v>25768000</v>
      </c>
      <c r="O1130" s="45">
        <v>30093000</v>
      </c>
      <c r="P1130" s="45">
        <v>61679000000</v>
      </c>
      <c r="Q1130" s="45">
        <v>49402000000</v>
      </c>
      <c r="R1130" s="45">
        <v>31993000000</v>
      </c>
      <c r="S1130" s="45">
        <v>40910000000</v>
      </c>
      <c r="T1130" s="45">
        <v>82776102900.000107</v>
      </c>
      <c r="U1130" s="1">
        <v>12.262927672885001</v>
      </c>
      <c r="V1130" s="8">
        <v>3</v>
      </c>
      <c r="W1130" s="1">
        <v>3.6611484249361501</v>
      </c>
      <c r="X1130" s="11">
        <f t="shared" si="481"/>
        <v>0</v>
      </c>
      <c r="Y1130" s="5">
        <f t="shared" si="456"/>
        <v>0</v>
      </c>
      <c r="Z1130" s="5"/>
      <c r="AA1130" s="5">
        <f t="shared" si="457"/>
        <v>1</v>
      </c>
      <c r="AB1130" s="5"/>
      <c r="AC1130" s="5"/>
      <c r="AD1130" s="5"/>
      <c r="AE1130" s="5">
        <f t="shared" si="458"/>
        <v>1</v>
      </c>
      <c r="AF1130" s="10"/>
      <c r="AG1130" s="12">
        <f t="shared" si="459"/>
        <v>1.3515264910405283E-2</v>
      </c>
      <c r="AH1130" s="12">
        <f t="shared" si="460"/>
        <v>2.0470616198229246E-2</v>
      </c>
      <c r="AI1130" s="12">
        <f t="shared" si="480"/>
        <v>4.7787005209355533E-2</v>
      </c>
      <c r="AJ1130" s="12">
        <f t="shared" si="461"/>
        <v>1.8621838712649108E-3</v>
      </c>
      <c r="AK1130" s="12">
        <f t="shared" si="462"/>
        <v>-2.0512961942427466E-2</v>
      </c>
      <c r="AL1130" s="12">
        <f t="shared" si="463"/>
        <v>7.9125170257422495E-2</v>
      </c>
      <c r="AM1130" s="12">
        <f t="shared" si="464"/>
        <v>0.1281369992870649</v>
      </c>
      <c r="AN1130" s="6">
        <f t="shared" si="465"/>
        <v>8994.5225767559732</v>
      </c>
      <c r="AO1130" s="6">
        <f t="shared" si="466"/>
        <v>7837.1623719341824</v>
      </c>
      <c r="AP1130" s="6">
        <f t="shared" si="467"/>
        <v>5926.0625394610042</v>
      </c>
      <c r="AQ1130" s="6">
        <f t="shared" si="468"/>
        <v>121.56335536747811</v>
      </c>
      <c r="AR1130" s="6">
        <f t="shared" si="469"/>
        <v>160.43154299906863</v>
      </c>
      <c r="AS1130" s="6">
        <f t="shared" si="470"/>
        <v>283.18878144418971</v>
      </c>
      <c r="AT1130" s="12">
        <f t="shared" si="471"/>
        <v>-2.4245692187286783E-2</v>
      </c>
      <c r="AU1130" s="12">
        <f t="shared" si="472"/>
        <v>-4.5517659533373722E-2</v>
      </c>
      <c r="AV1130" s="12">
        <f t="shared" si="473"/>
        <v>5.1003871090426145E-2</v>
      </c>
      <c r="AW1130" s="12">
        <f t="shared" si="474"/>
        <v>9.9337511991886895E-2</v>
      </c>
      <c r="AX1130" s="12">
        <f t="shared" si="475"/>
        <v>-4.5517659533373722E-2</v>
      </c>
      <c r="AY1130" s="6">
        <f t="shared" si="476"/>
        <v>102164000000</v>
      </c>
      <c r="AZ1130" s="13">
        <f t="shared" si="477"/>
        <v>8.3414901530871929E-2</v>
      </c>
      <c r="BA1130" s="14">
        <f t="shared" si="478"/>
        <v>9.7132249354611719</v>
      </c>
      <c r="BB1130" s="6"/>
      <c r="BC1130" s="15"/>
      <c r="BD1130" s="13">
        <f>_xlfn.PERCENTRANK.EXC($AX1129:$AX$1474,AX1130)</f>
        <v>0.628</v>
      </c>
      <c r="BE1130" s="13">
        <f>_xlfn.PERCENTRANK.EXC($AZ1129:$AZ$1474,AZ1130)</f>
        <v>0.57299999999999995</v>
      </c>
      <c r="BF1130" s="13">
        <f>1-_xlfn.PERCENTRANK.EXC($BA1129:$BA$1474,BA1130)</f>
        <v>0.53899999999999992</v>
      </c>
      <c r="BG1130" s="13">
        <v>0</v>
      </c>
      <c r="BH1130" s="16">
        <f t="shared" si="479"/>
        <v>0</v>
      </c>
    </row>
    <row r="1131" spans="1:60" collapsed="1">
      <c r="A1131" s="4" t="s">
        <v>2801</v>
      </c>
      <c r="B1131" s="4" t="s">
        <v>2802</v>
      </c>
      <c r="C1131" s="4" t="s">
        <v>20</v>
      </c>
      <c r="D1131" s="4" t="s">
        <v>2740</v>
      </c>
      <c r="E1131" s="45">
        <v>43118850000</v>
      </c>
      <c r="F1131" s="45">
        <v>21378829000</v>
      </c>
      <c r="G1131" s="45">
        <v>27652080000</v>
      </c>
      <c r="H1131" s="45">
        <v>34308000000</v>
      </c>
      <c r="I1131" s="43">
        <v>1040449000</v>
      </c>
      <c r="J1131" s="43">
        <v>2887885000</v>
      </c>
      <c r="K1131" s="43">
        <v>4583000000</v>
      </c>
      <c r="L1131" s="45">
        <v>4498000000</v>
      </c>
      <c r="M1131" s="45">
        <v>8196440</v>
      </c>
      <c r="N1131" s="45">
        <v>8088000</v>
      </c>
      <c r="O1131" s="45">
        <v>8009000</v>
      </c>
      <c r="P1131" s="45">
        <v>14482000000</v>
      </c>
      <c r="Q1131" s="45">
        <v>1078000000</v>
      </c>
      <c r="R1131" s="45">
        <v>862000000</v>
      </c>
      <c r="S1131" s="45">
        <v>4834000000</v>
      </c>
      <c r="T1131" s="45">
        <v>33519849999.999901</v>
      </c>
      <c r="U1131" s="1">
        <v>9.1511647501587596</v>
      </c>
      <c r="V1131" s="8">
        <v>7</v>
      </c>
      <c r="W1131" s="1"/>
      <c r="X1131" s="11">
        <f t="shared" si="481"/>
        <v>0</v>
      </c>
      <c r="Y1131" s="5">
        <f t="shared" si="456"/>
        <v>1</v>
      </c>
      <c r="Z1131" s="5"/>
      <c r="AA1131" s="5">
        <f t="shared" si="457"/>
        <v>0</v>
      </c>
      <c r="AB1131" s="5"/>
      <c r="AC1131" s="5"/>
      <c r="AD1131" s="5"/>
      <c r="AE1131" s="17">
        <f t="shared" si="458"/>
        <v>1</v>
      </c>
      <c r="AF1131" s="10"/>
      <c r="AG1131" s="12">
        <f t="shared" si="459"/>
        <v>4.8667258623005027E-2</v>
      </c>
      <c r="AH1131" s="12">
        <f t="shared" si="460"/>
        <v>0.10443644745711715</v>
      </c>
      <c r="AI1131" s="12">
        <f t="shared" si="480"/>
        <v>0.13110644747580738</v>
      </c>
      <c r="AJ1131" s="12">
        <f t="shared" si="461"/>
        <v>2.8212853728149856E-2</v>
      </c>
      <c r="AK1131" s="12">
        <f t="shared" si="462"/>
        <v>3.6600147077754386E-2</v>
      </c>
      <c r="AL1131" s="12">
        <f t="shared" si="463"/>
        <v>8.9933298316687615E-2</v>
      </c>
      <c r="AM1131" s="12">
        <f t="shared" si="464"/>
        <v>7.6646813447496465E-2</v>
      </c>
      <c r="AN1131" s="6">
        <f t="shared" si="465"/>
        <v>2608.3066550844023</v>
      </c>
      <c r="AO1131" s="6">
        <f t="shared" si="466"/>
        <v>3418.9020771513351</v>
      </c>
      <c r="AP1131" s="6">
        <f t="shared" si="467"/>
        <v>4283.6808590335868</v>
      </c>
      <c r="AQ1131" s="6">
        <f t="shared" si="468"/>
        <v>126.93913455109778</v>
      </c>
      <c r="AR1131" s="6">
        <f t="shared" si="469"/>
        <v>357.05798714144407</v>
      </c>
      <c r="AS1131" s="6">
        <f t="shared" si="470"/>
        <v>561.61817954800836</v>
      </c>
      <c r="AT1131" s="12">
        <f t="shared" si="471"/>
        <v>2.9613022709487513E-2</v>
      </c>
      <c r="AU1131" s="12">
        <f t="shared" si="472"/>
        <v>3.8297338903220401E-2</v>
      </c>
      <c r="AV1131" s="12">
        <f t="shared" si="473"/>
        <v>9.1417515121113402E-2</v>
      </c>
      <c r="AW1131" s="12">
        <f t="shared" si="474"/>
        <v>7.8409572381930692E-2</v>
      </c>
      <c r="AX1131" s="12">
        <f t="shared" si="475"/>
        <v>2.8212853728149856E-2</v>
      </c>
      <c r="AY1131" s="6">
        <f t="shared" si="476"/>
        <v>11588000000</v>
      </c>
      <c r="AZ1131" s="13">
        <f t="shared" si="477"/>
        <v>0.38816016568864342</v>
      </c>
      <c r="BA1131" s="14">
        <f t="shared" si="478"/>
        <v>7.4521676300577813</v>
      </c>
      <c r="BB1131" s="6"/>
      <c r="BC1131" s="15"/>
      <c r="BD1131" s="13">
        <f>_xlfn.PERCENTRANK.EXC($AX1130:$AX$1474,AX1131)</f>
        <v>0.93899999999999995</v>
      </c>
      <c r="BE1131" s="13">
        <f>_xlfn.PERCENTRANK.EXC($AZ1130:$AZ$1474,AZ1131)</f>
        <v>0.93899999999999995</v>
      </c>
      <c r="BF1131" s="13">
        <f>1-_xlfn.PERCENTRANK.EXC($BA1130:$BA$1474,BA1131)</f>
        <v>0.64800000000000002</v>
      </c>
      <c r="BG1131" s="13">
        <v>0</v>
      </c>
      <c r="BH1131" s="16">
        <f t="shared" si="479"/>
        <v>0</v>
      </c>
    </row>
    <row r="1132" spans="1:60" collapsed="1">
      <c r="A1132" s="4" t="s">
        <v>2329</v>
      </c>
      <c r="B1132" s="4" t="s">
        <v>2330</v>
      </c>
      <c r="C1132" s="4" t="s">
        <v>20</v>
      </c>
      <c r="D1132" s="4" t="s">
        <v>2228</v>
      </c>
      <c r="E1132" s="45">
        <v>43074585312</v>
      </c>
      <c r="F1132" s="45">
        <v>48490000000</v>
      </c>
      <c r="G1132" s="45">
        <v>73558000000</v>
      </c>
      <c r="H1132" s="45">
        <v>79055000000</v>
      </c>
      <c r="I1132" s="43">
        <v>2547000000</v>
      </c>
      <c r="J1132" s="43">
        <v>5601000000</v>
      </c>
      <c r="K1132" s="43">
        <v>3942000000</v>
      </c>
      <c r="L1132" s="45">
        <v>3295000000</v>
      </c>
      <c r="M1132" s="45">
        <v>35561170</v>
      </c>
      <c r="N1132" s="45">
        <v>33646030</v>
      </c>
      <c r="O1132" s="45">
        <v>34247170</v>
      </c>
      <c r="P1132" s="45">
        <v>37554000000</v>
      </c>
      <c r="Q1132" s="45">
        <v>3501000000</v>
      </c>
      <c r="R1132" s="45">
        <v>28841000000</v>
      </c>
      <c r="S1132" s="45">
        <v>8859000000</v>
      </c>
      <c r="T1132" s="45">
        <v>49172276552</v>
      </c>
      <c r="U1132" s="1">
        <v>11.858900718025</v>
      </c>
      <c r="V1132" s="8">
        <v>2</v>
      </c>
      <c r="W1132" s="1">
        <v>1.0344611528822001</v>
      </c>
      <c r="X1132" s="11">
        <f t="shared" si="481"/>
        <v>1</v>
      </c>
      <c r="Y1132" s="5">
        <f t="shared" si="456"/>
        <v>0</v>
      </c>
      <c r="Z1132" s="5"/>
      <c r="AA1132" s="5">
        <f t="shared" si="457"/>
        <v>0</v>
      </c>
      <c r="AB1132" s="5"/>
      <c r="AC1132" s="5"/>
      <c r="AD1132" s="5"/>
      <c r="AE1132" s="17">
        <f t="shared" si="458"/>
        <v>1</v>
      </c>
      <c r="AF1132" s="10"/>
      <c r="AG1132" s="12">
        <f t="shared" si="459"/>
        <v>5.2526294081253866E-2</v>
      </c>
      <c r="AH1132" s="12">
        <f t="shared" si="460"/>
        <v>7.6143995214660545E-2</v>
      </c>
      <c r="AI1132" s="12">
        <f t="shared" si="480"/>
        <v>4.1679843147176016E-2</v>
      </c>
      <c r="AJ1132" s="12">
        <f t="shared" si="461"/>
        <v>2.9169463326942591E-2</v>
      </c>
      <c r="AK1132" s="12">
        <f t="shared" si="462"/>
        <v>1.2084029324439305E-2</v>
      </c>
      <c r="AL1132" s="12">
        <f t="shared" si="463"/>
        <v>1.5261758038127127E-2</v>
      </c>
      <c r="AM1132" s="12">
        <f t="shared" si="464"/>
        <v>-8.4626558526492812E-2</v>
      </c>
      <c r="AN1132" s="6">
        <f t="shared" si="465"/>
        <v>1363.5659344166686</v>
      </c>
      <c r="AO1132" s="6">
        <f t="shared" si="466"/>
        <v>2186.2311838870737</v>
      </c>
      <c r="AP1132" s="6">
        <f t="shared" si="467"/>
        <v>2308.3659175342077</v>
      </c>
      <c r="AQ1132" s="6">
        <f t="shared" si="468"/>
        <v>71.623065270349656</v>
      </c>
      <c r="AR1132" s="6">
        <f t="shared" si="469"/>
        <v>166.468376804039</v>
      </c>
      <c r="AS1132" s="6">
        <f t="shared" si="470"/>
        <v>96.212329369112823</v>
      </c>
      <c r="AT1132" s="12">
        <f t="shared" si="471"/>
        <v>3.1451319829849167E-2</v>
      </c>
      <c r="AU1132" s="12">
        <f t="shared" si="472"/>
        <v>9.1012902244649307E-3</v>
      </c>
      <c r="AV1132" s="12">
        <f t="shared" si="473"/>
        <v>1.7512778620532021E-2</v>
      </c>
      <c r="AW1132" s="12">
        <f t="shared" si="474"/>
        <v>-8.7324279343986233E-2</v>
      </c>
      <c r="AX1132" s="12">
        <f t="shared" si="475"/>
        <v>-8.7324279343986233E-2</v>
      </c>
      <c r="AY1132" s="6">
        <f t="shared" si="476"/>
        <v>61037000000</v>
      </c>
      <c r="AZ1132" s="13">
        <f t="shared" si="477"/>
        <v>5.3983649261923096E-2</v>
      </c>
      <c r="BA1132" s="14">
        <f t="shared" si="478"/>
        <v>14.923300926251898</v>
      </c>
      <c r="BB1132" s="6"/>
      <c r="BC1132" s="15"/>
      <c r="BD1132" s="13">
        <f>_xlfn.PERCENTRANK.EXC($AX1131:$AX$1474,AX1132)</f>
        <v>0.35599999999999998</v>
      </c>
      <c r="BE1132" s="13">
        <f>_xlfn.PERCENTRANK.EXC($AZ1131:$AZ$1474,AZ1132)</f>
        <v>0.40200000000000002</v>
      </c>
      <c r="BF1132" s="13">
        <f>1-_xlfn.PERCENTRANK.EXC($BA1131:$BA$1474,BA1132)</f>
        <v>0.38300000000000001</v>
      </c>
      <c r="BG1132" s="13">
        <v>0</v>
      </c>
      <c r="BH1132" s="16">
        <f t="shared" si="479"/>
        <v>0</v>
      </c>
    </row>
    <row r="1133" spans="1:60" collapsed="1">
      <c r="A1133" s="4" t="s">
        <v>2634</v>
      </c>
      <c r="B1133" s="4" t="s">
        <v>2635</v>
      </c>
      <c r="C1133" s="4" t="s">
        <v>20</v>
      </c>
      <c r="D1133" s="4" t="s">
        <v>2543</v>
      </c>
      <c r="E1133" s="45">
        <v>42690764672.772797</v>
      </c>
      <c r="F1133" s="45">
        <v>15484719000</v>
      </c>
      <c r="G1133" s="45">
        <v>14219000000</v>
      </c>
      <c r="H1133" s="45">
        <v>25564000000</v>
      </c>
      <c r="I1133" s="43">
        <v>1682387000</v>
      </c>
      <c r="J1133" s="43">
        <v>1036000000</v>
      </c>
      <c r="K1133" s="43">
        <v>2037000000</v>
      </c>
      <c r="L1133" s="45">
        <v>3695000000</v>
      </c>
      <c r="M1133" s="45">
        <v>5117180</v>
      </c>
      <c r="N1133" s="45">
        <v>5103200</v>
      </c>
      <c r="O1133" s="45">
        <v>5098000</v>
      </c>
      <c r="P1133" s="45">
        <v>6149000000</v>
      </c>
      <c r="Q1133" s="45">
        <v>5737000000</v>
      </c>
      <c r="R1133" s="45">
        <v>14485000000</v>
      </c>
      <c r="S1133" s="45">
        <v>2373000000</v>
      </c>
      <c r="T1133" s="45">
        <v>34960620500.000099</v>
      </c>
      <c r="U1133" s="1">
        <v>11.115887520182399</v>
      </c>
      <c r="V1133" s="8">
        <v>8</v>
      </c>
      <c r="W1133" s="1"/>
      <c r="X1133" s="11">
        <f t="shared" si="481"/>
        <v>0</v>
      </c>
      <c r="Y1133" s="5">
        <f t="shared" si="456"/>
        <v>1</v>
      </c>
      <c r="Z1133" s="5"/>
      <c r="AA1133" s="5">
        <f t="shared" si="457"/>
        <v>0</v>
      </c>
      <c r="AB1133" s="5"/>
      <c r="AC1133" s="5"/>
      <c r="AD1133" s="5"/>
      <c r="AE1133" s="5">
        <f t="shared" si="458"/>
        <v>1</v>
      </c>
      <c r="AF1133" s="10"/>
      <c r="AG1133" s="12">
        <f t="shared" si="459"/>
        <v>0.10864820989002125</v>
      </c>
      <c r="AH1133" s="12">
        <f t="shared" si="460"/>
        <v>7.2860257402067655E-2</v>
      </c>
      <c r="AI1133" s="12">
        <f t="shared" si="480"/>
        <v>0.14453919574401503</v>
      </c>
      <c r="AJ1133" s="12">
        <f t="shared" si="461"/>
        <v>2.9929223680344563E-2</v>
      </c>
      <c r="AK1133" s="12">
        <f t="shared" si="462"/>
        <v>0.10270656231198294</v>
      </c>
      <c r="AL1133" s="12">
        <f t="shared" si="463"/>
        <v>4.7368060172178872E-2</v>
      </c>
      <c r="AM1133" s="12">
        <f t="shared" si="464"/>
        <v>0.23606824069182131</v>
      </c>
      <c r="AN1133" s="6">
        <f t="shared" si="465"/>
        <v>3026.0258579920974</v>
      </c>
      <c r="AO1133" s="6">
        <f t="shared" si="466"/>
        <v>2786.2909546950932</v>
      </c>
      <c r="AP1133" s="6">
        <f t="shared" si="467"/>
        <v>5014.5154962730485</v>
      </c>
      <c r="AQ1133" s="6">
        <f t="shared" si="468"/>
        <v>328.772292551757</v>
      </c>
      <c r="AR1133" s="6">
        <f t="shared" si="469"/>
        <v>203.00987615613732</v>
      </c>
      <c r="AS1133" s="6">
        <f t="shared" si="470"/>
        <v>724.79403687720685</v>
      </c>
      <c r="AT1133" s="12">
        <f t="shared" si="471"/>
        <v>3.0156754123364493E-2</v>
      </c>
      <c r="AU1133" s="12">
        <f t="shared" si="472"/>
        <v>0.10289394424743969</v>
      </c>
      <c r="AV1133" s="12">
        <f t="shared" si="473"/>
        <v>4.759944317720155E-2</v>
      </c>
      <c r="AW1133" s="12">
        <f t="shared" si="474"/>
        <v>0.23627828465747247</v>
      </c>
      <c r="AX1133" s="12">
        <f t="shared" si="475"/>
        <v>2.9929223680344563E-2</v>
      </c>
      <c r="AY1133" s="6">
        <f t="shared" si="476"/>
        <v>23998000000</v>
      </c>
      <c r="AZ1133" s="13">
        <f t="shared" si="477"/>
        <v>0.15397116426368865</v>
      </c>
      <c r="BA1133" s="14">
        <f t="shared" si="478"/>
        <v>9.4616023004059802</v>
      </c>
      <c r="BB1133" s="6"/>
      <c r="BC1133" s="15"/>
      <c r="BD1133" s="13">
        <f>_xlfn.PERCENTRANK.EXC($AX1132:$AX$1474,AX1133)</f>
        <v>0.94399999999999995</v>
      </c>
      <c r="BE1133" s="13">
        <f>_xlfn.PERCENTRANK.EXC($AZ1132:$AZ$1474,AZ1133)</f>
        <v>0.83399999999999996</v>
      </c>
      <c r="BF1133" s="13">
        <f>1-_xlfn.PERCENTRANK.EXC($BA1132:$BA$1474,BA1133)</f>
        <v>0.55000000000000004</v>
      </c>
      <c r="BG1133" s="13">
        <v>0</v>
      </c>
      <c r="BH1133" s="16">
        <f t="shared" si="479"/>
        <v>0</v>
      </c>
    </row>
    <row r="1134" spans="1:60" collapsed="1">
      <c r="A1134" s="4" t="s">
        <v>2955</v>
      </c>
      <c r="B1134" s="4" t="s">
        <v>2956</v>
      </c>
      <c r="C1134" s="4" t="s">
        <v>20</v>
      </c>
      <c r="D1134" s="4" t="s">
        <v>2852</v>
      </c>
      <c r="E1134" s="45">
        <v>41244060000</v>
      </c>
      <c r="F1134" s="45">
        <v>199177000000</v>
      </c>
      <c r="G1134" s="45">
        <v>157176000000</v>
      </c>
      <c r="H1134" s="45">
        <v>218004000000</v>
      </c>
      <c r="I1134" s="43">
        <v>7832000000</v>
      </c>
      <c r="J1134" s="43">
        <v>12096000000</v>
      </c>
      <c r="K1134" s="43">
        <v>3641000000</v>
      </c>
      <c r="L1134" s="45">
        <v>3853000000</v>
      </c>
      <c r="M1134" s="45">
        <v>14798620</v>
      </c>
      <c r="N1134" s="45">
        <v>14818580</v>
      </c>
      <c r="O1134" s="45">
        <v>14818180</v>
      </c>
      <c r="P1134" s="45">
        <v>69701000000</v>
      </c>
      <c r="Q1134" s="45">
        <v>27221000000</v>
      </c>
      <c r="R1134" s="45">
        <v>50514000000</v>
      </c>
      <c r="S1134" s="45">
        <v>63385000000</v>
      </c>
      <c r="T1134" s="45">
        <v>13969080000</v>
      </c>
      <c r="U1134" s="1">
        <v>5.8032023271687301</v>
      </c>
      <c r="V1134" s="8">
        <v>8</v>
      </c>
      <c r="W1134" s="1"/>
      <c r="X1134" s="11">
        <f t="shared" si="481"/>
        <v>1</v>
      </c>
      <c r="Y1134" s="5">
        <f t="shared" si="456"/>
        <v>1</v>
      </c>
      <c r="Z1134" s="5"/>
      <c r="AA1134" s="5">
        <f t="shared" si="457"/>
        <v>0</v>
      </c>
      <c r="AB1134" s="5"/>
      <c r="AC1134" s="5"/>
      <c r="AD1134" s="5"/>
      <c r="AE1134" s="5">
        <f t="shared" si="458"/>
        <v>2</v>
      </c>
      <c r="AF1134" s="10"/>
      <c r="AG1134" s="12">
        <f t="shared" si="459"/>
        <v>3.9321809245043353E-2</v>
      </c>
      <c r="AH1134" s="12">
        <f t="shared" si="460"/>
        <v>7.6958314246449847E-2</v>
      </c>
      <c r="AI1134" s="12">
        <f t="shared" si="480"/>
        <v>1.7673987633254437E-2</v>
      </c>
      <c r="AJ1134" s="12">
        <f t="shared" si="461"/>
        <v>5.3270523548643034E-3</v>
      </c>
      <c r="AK1134" s="12">
        <f t="shared" si="462"/>
        <v>5.603838681799922E-2</v>
      </c>
      <c r="AL1134" s="12">
        <f t="shared" si="463"/>
        <v>-4.0868798128242179E-2</v>
      </c>
      <c r="AM1134" s="12">
        <f t="shared" si="464"/>
        <v>-0.17359512239828478</v>
      </c>
      <c r="AN1134" s="6">
        <f t="shared" si="465"/>
        <v>13459.160381170677</v>
      </c>
      <c r="AO1134" s="6">
        <f t="shared" si="466"/>
        <v>10606.684311182313</v>
      </c>
      <c r="AP1134" s="6">
        <f t="shared" si="467"/>
        <v>14711.928185512661</v>
      </c>
      <c r="AQ1134" s="6">
        <f t="shared" si="468"/>
        <v>529.23853710683841</v>
      </c>
      <c r="AR1134" s="6">
        <f t="shared" si="469"/>
        <v>816.27254433285782</v>
      </c>
      <c r="AS1134" s="6">
        <f t="shared" si="470"/>
        <v>260.01843681207816</v>
      </c>
      <c r="AT1134" s="12">
        <f t="shared" si="471"/>
        <v>5.2489431255842156E-3</v>
      </c>
      <c r="AU1134" s="12">
        <f t="shared" si="472"/>
        <v>5.604313785809234E-2</v>
      </c>
      <c r="AV1134" s="12">
        <f t="shared" si="473"/>
        <v>-4.0943318155114317E-2</v>
      </c>
      <c r="AW1134" s="12">
        <f t="shared" si="474"/>
        <v>-0.17359140446269117</v>
      </c>
      <c r="AX1134" s="12">
        <f t="shared" si="475"/>
        <v>-0.17359512239828478</v>
      </c>
      <c r="AY1134" s="6">
        <f t="shared" si="476"/>
        <v>84051000000</v>
      </c>
      <c r="AZ1134" s="13">
        <f t="shared" si="477"/>
        <v>4.5841215452522878E-2</v>
      </c>
      <c r="BA1134" s="14">
        <f t="shared" si="478"/>
        <v>3.6255073968336355</v>
      </c>
      <c r="BB1134" s="6"/>
      <c r="BC1134" s="15"/>
      <c r="BD1134" s="13">
        <f>_xlfn.PERCENTRANK.EXC($AX1133:$AX$1474,AX1134)</f>
        <v>0.14499999999999999</v>
      </c>
      <c r="BE1134" s="13">
        <f>_xlfn.PERCENTRANK.EXC($AZ1133:$AZ$1474,AZ1134)</f>
        <v>0.34100000000000003</v>
      </c>
      <c r="BF1134" s="13">
        <f>1-_xlfn.PERCENTRANK.EXC($BA1133:$BA$1474,BA1134)</f>
        <v>0.86599999999999999</v>
      </c>
      <c r="BG1134" s="13">
        <v>0</v>
      </c>
      <c r="BH1134" s="16">
        <f t="shared" si="479"/>
        <v>0</v>
      </c>
    </row>
    <row r="1135" spans="1:60" collapsed="1">
      <c r="A1135" s="4" t="s">
        <v>1659</v>
      </c>
      <c r="B1135" s="4" t="s">
        <v>1660</v>
      </c>
      <c r="C1135" s="4" t="s">
        <v>20</v>
      </c>
      <c r="D1135" s="4" t="s">
        <v>1564</v>
      </c>
      <c r="E1135" s="45">
        <v>40919450000</v>
      </c>
      <c r="F1135" s="45">
        <v>26383077000</v>
      </c>
      <c r="G1135" s="45">
        <v>30291087000</v>
      </c>
      <c r="H1135" s="45">
        <v>44574000000</v>
      </c>
      <c r="I1135" s="43">
        <v>780112000</v>
      </c>
      <c r="J1135" s="43">
        <v>340662000</v>
      </c>
      <c r="K1135" s="43">
        <v>1638000000</v>
      </c>
      <c r="L1135" s="45">
        <v>1702000000</v>
      </c>
      <c r="M1135" s="45">
        <v>3787840</v>
      </c>
      <c r="N1135" s="45">
        <v>5334280</v>
      </c>
      <c r="O1135" s="45">
        <v>5334080</v>
      </c>
      <c r="P1135" s="45">
        <v>8682000000</v>
      </c>
      <c r="Q1135" s="45">
        <v>2176000000</v>
      </c>
      <c r="R1135" s="45">
        <v>11691000000</v>
      </c>
      <c r="S1135" s="45">
        <v>4266000000</v>
      </c>
      <c r="T1135" s="45">
        <v>35435450000</v>
      </c>
      <c r="U1135" s="1">
        <v>19.824347493362499</v>
      </c>
      <c r="V1135" s="8">
        <v>9</v>
      </c>
      <c r="W1135" s="1"/>
      <c r="X1135" s="11">
        <f t="shared" si="481"/>
        <v>0</v>
      </c>
      <c r="Y1135" s="5">
        <f t="shared" si="456"/>
        <v>1</v>
      </c>
      <c r="Z1135" s="5"/>
      <c r="AA1135" s="5">
        <f t="shared" si="457"/>
        <v>0</v>
      </c>
      <c r="AB1135" s="5"/>
      <c r="AC1135" s="5"/>
      <c r="AD1135" s="5"/>
      <c r="AE1135" s="17">
        <f t="shared" si="458"/>
        <v>1</v>
      </c>
      <c r="AF1135" s="10"/>
      <c r="AG1135" s="12">
        <f t="shared" si="459"/>
        <v>2.9568651147097058E-2</v>
      </c>
      <c r="AH1135" s="12">
        <f t="shared" si="460"/>
        <v>1.1246278484492814E-2</v>
      </c>
      <c r="AI1135" s="12">
        <f t="shared" si="480"/>
        <v>3.8183694530443756E-2</v>
      </c>
      <c r="AJ1135" s="12">
        <f t="shared" si="461"/>
        <v>3.1329454818016966E-2</v>
      </c>
      <c r="AK1135" s="12">
        <f t="shared" si="462"/>
        <v>6.6500651453185622E-2</v>
      </c>
      <c r="AL1135" s="12">
        <f t="shared" si="463"/>
        <v>4.6958734719280582E-2</v>
      </c>
      <c r="AM1135" s="12">
        <f t="shared" si="464"/>
        <v>0.30749281400412687</v>
      </c>
      <c r="AN1135" s="6">
        <f t="shared" si="465"/>
        <v>6965.2036516853932</v>
      </c>
      <c r="AO1135" s="6">
        <f t="shared" si="466"/>
        <v>5678.5708661712542</v>
      </c>
      <c r="AP1135" s="6">
        <f t="shared" si="467"/>
        <v>8356.4550962865196</v>
      </c>
      <c r="AQ1135" s="6">
        <f t="shared" si="468"/>
        <v>205.95167694517193</v>
      </c>
      <c r="AR1135" s="6">
        <f t="shared" si="469"/>
        <v>63.8627893548895</v>
      </c>
      <c r="AS1135" s="6">
        <f t="shared" si="470"/>
        <v>319.08032875397441</v>
      </c>
      <c r="AT1135" s="12">
        <f t="shared" si="471"/>
        <v>1.0769784576543096E-2</v>
      </c>
      <c r="AU1135" s="12">
        <f t="shared" si="472"/>
        <v>6.6507316045080866E-2</v>
      </c>
      <c r="AV1135" s="12">
        <f t="shared" si="473"/>
        <v>2.6087493001417217E-2</v>
      </c>
      <c r="AW1135" s="12">
        <f t="shared" si="474"/>
        <v>0.30750098456267194</v>
      </c>
      <c r="AX1135" s="12">
        <f t="shared" si="475"/>
        <v>1.0769784576543096E-2</v>
      </c>
      <c r="AY1135" s="6">
        <f t="shared" si="476"/>
        <v>18283000000</v>
      </c>
      <c r="AZ1135" s="13">
        <f t="shared" si="477"/>
        <v>9.3091943335338836E-2</v>
      </c>
      <c r="BA1135" s="14">
        <f t="shared" si="478"/>
        <v>20.819888366627499</v>
      </c>
      <c r="BB1135" s="6"/>
      <c r="BC1135" s="15"/>
      <c r="BD1135" s="13">
        <f>_xlfn.PERCENTRANK.EXC($AX1134:$AX$1474,AX1135)</f>
        <v>0.86799999999999999</v>
      </c>
      <c r="BE1135" s="13">
        <f>_xlfn.PERCENTRANK.EXC($AZ1134:$AZ$1474,AZ1135)</f>
        <v>0.61599999999999999</v>
      </c>
      <c r="BF1135" s="13">
        <f>1-_xlfn.PERCENTRANK.EXC($BA1134:$BA$1474,BA1135)</f>
        <v>0.26700000000000002</v>
      </c>
      <c r="BG1135" s="13">
        <v>0</v>
      </c>
      <c r="BH1135" s="16">
        <f t="shared" si="479"/>
        <v>0</v>
      </c>
    </row>
    <row r="1136" spans="1:60" collapsed="1">
      <c r="A1136" s="4" t="s">
        <v>3010</v>
      </c>
      <c r="B1136" s="4" t="s">
        <v>3011</v>
      </c>
      <c r="C1136" s="4" t="s">
        <v>20</v>
      </c>
      <c r="D1136" s="4" t="s">
        <v>3012</v>
      </c>
      <c r="E1136" s="45">
        <v>40564600740</v>
      </c>
      <c r="F1136" s="45">
        <v>41665869000</v>
      </c>
      <c r="G1136" s="45">
        <v>81834495000</v>
      </c>
      <c r="H1136" s="45">
        <v>47225426000</v>
      </c>
      <c r="I1136" s="43">
        <v>1956077000</v>
      </c>
      <c r="J1136" s="43">
        <v>2118684000</v>
      </c>
      <c r="K1136" s="43">
        <v>-15853276000</v>
      </c>
      <c r="L1136" s="45">
        <v>1746685000</v>
      </c>
      <c r="M1136" s="45">
        <v>26837000</v>
      </c>
      <c r="N1136" s="45">
        <v>26825000</v>
      </c>
      <c r="O1136" s="45">
        <v>26824000</v>
      </c>
      <c r="P1136" s="45">
        <v>18069876000</v>
      </c>
      <c r="Q1136" s="45">
        <v>48732773000</v>
      </c>
      <c r="R1136" s="45">
        <v>11590565000</v>
      </c>
      <c r="S1136" s="45">
        <v>7717206000</v>
      </c>
      <c r="T1136" s="45">
        <v>86320562480.000107</v>
      </c>
      <c r="U1136" s="1">
        <v>15.448485804467699</v>
      </c>
      <c r="V1136" s="8">
        <v>3</v>
      </c>
      <c r="W1136" s="1">
        <v>10.846932050090899</v>
      </c>
      <c r="X1136" s="11">
        <f t="shared" si="481"/>
        <v>1</v>
      </c>
      <c r="Y1136" s="5">
        <f t="shared" si="456"/>
        <v>0</v>
      </c>
      <c r="Z1136" s="5"/>
      <c r="AA1136" s="5">
        <f t="shared" si="457"/>
        <v>1</v>
      </c>
      <c r="AB1136" s="5"/>
      <c r="AC1136" s="5"/>
      <c r="AD1136" s="5"/>
      <c r="AE1136" s="11">
        <f t="shared" si="458"/>
        <v>2</v>
      </c>
      <c r="AF1136" s="10"/>
      <c r="AG1136" s="12">
        <f t="shared" si="459"/>
        <v>4.6946746748519751E-2</v>
      </c>
      <c r="AH1136" s="12">
        <f t="shared" si="460"/>
        <v>2.5889864659151378E-2</v>
      </c>
      <c r="AI1136" s="12">
        <f t="shared" si="480"/>
        <v>3.6986114217370955E-2</v>
      </c>
      <c r="AJ1136" s="12">
        <f t="shared" si="461"/>
        <v>7.3948626252016147E-3</v>
      </c>
      <c r="AK1136" s="12">
        <f t="shared" si="462"/>
        <v>-8.755524394281855E-2</v>
      </c>
      <c r="AL1136" s="12">
        <f t="shared" si="463"/>
        <v>-6.6379432896783719E-3</v>
      </c>
      <c r="AM1136" s="12">
        <f t="shared" si="464"/>
        <v>-3.1666996745716269E-2</v>
      </c>
      <c r="AN1136" s="6">
        <f t="shared" si="465"/>
        <v>1552.5531542273727</v>
      </c>
      <c r="AO1136" s="6">
        <f t="shared" si="466"/>
        <v>3050.6801491146321</v>
      </c>
      <c r="AP1136" s="6">
        <f t="shared" si="467"/>
        <v>1760.5661348046526</v>
      </c>
      <c r="AQ1136" s="6">
        <f t="shared" si="468"/>
        <v>72.887319745127996</v>
      </c>
      <c r="AR1136" s="6">
        <f t="shared" si="469"/>
        <v>78.981696178937568</v>
      </c>
      <c r="AS1136" s="6">
        <f t="shared" si="470"/>
        <v>65.116500149120185</v>
      </c>
      <c r="AT1136" s="12">
        <f t="shared" si="471"/>
        <v>7.4235751639408765E-3</v>
      </c>
      <c r="AU1136" s="12">
        <f t="shared" si="472"/>
        <v>-8.7549574700205857E-2</v>
      </c>
      <c r="AV1136" s="12">
        <f t="shared" si="473"/>
        <v>-6.6096307107745833E-3</v>
      </c>
      <c r="AW1136" s="12">
        <f t="shared" si="474"/>
        <v>-3.1660980255743709E-2</v>
      </c>
      <c r="AX1136" s="12">
        <f t="shared" si="475"/>
        <v>-8.755524394281855E-2</v>
      </c>
      <c r="AY1136" s="6">
        <f t="shared" si="476"/>
        <v>70676008000</v>
      </c>
      <c r="AZ1136" s="13">
        <f t="shared" si="477"/>
        <v>2.4713973658500917E-2</v>
      </c>
      <c r="BA1136" s="14">
        <f t="shared" si="478"/>
        <v>49.419650641071577</v>
      </c>
      <c r="BB1136" s="6"/>
      <c r="BC1136" s="15"/>
      <c r="BD1136" s="13">
        <f>_xlfn.PERCENTRANK.EXC($AX1135:$AX$1474,AX1136)</f>
        <v>0.35399999999999998</v>
      </c>
      <c r="BE1136" s="13">
        <f>_xlfn.PERCENTRANK.EXC($AZ1135:$AZ$1474,AZ1136)</f>
        <v>0.13100000000000001</v>
      </c>
      <c r="BF1136" s="13">
        <f>1-_xlfn.PERCENTRANK.EXC($BA1135:$BA$1474,BA1136)</f>
        <v>7.999999999999996E-2</v>
      </c>
      <c r="BG1136" s="13">
        <v>0</v>
      </c>
      <c r="BH1136" s="16">
        <f t="shared" si="479"/>
        <v>0</v>
      </c>
    </row>
    <row r="1137" spans="1:60" collapsed="1">
      <c r="A1137" s="4" t="s">
        <v>2287</v>
      </c>
      <c r="B1137" s="4" t="s">
        <v>2288</v>
      </c>
      <c r="C1137" s="4" t="s">
        <v>20</v>
      </c>
      <c r="D1137" s="4" t="s">
        <v>2228</v>
      </c>
      <c r="E1137" s="45">
        <v>40169500020</v>
      </c>
      <c r="F1137" s="45">
        <v>63093488000</v>
      </c>
      <c r="G1137" s="45">
        <v>62234000000</v>
      </c>
      <c r="H1137" s="45">
        <v>61030000000</v>
      </c>
      <c r="I1137" s="43">
        <v>1746919000</v>
      </c>
      <c r="J1137" s="43">
        <v>4381000000</v>
      </c>
      <c r="K1137" s="43">
        <v>1574000000</v>
      </c>
      <c r="L1137" s="45">
        <v>3167000000</v>
      </c>
      <c r="M1137" s="45">
        <v>22887250</v>
      </c>
      <c r="N1137" s="45">
        <v>22875000</v>
      </c>
      <c r="O1137" s="45">
        <v>21771000</v>
      </c>
      <c r="P1137" s="45">
        <v>27739000000</v>
      </c>
      <c r="Q1137" s="45">
        <v>185000000</v>
      </c>
      <c r="R1137" s="45">
        <v>4165000000</v>
      </c>
      <c r="S1137" s="45">
        <v>11664000000</v>
      </c>
      <c r="T1137" s="45">
        <v>26452057000.000099</v>
      </c>
      <c r="U1137" s="1">
        <v>11.0373465966499</v>
      </c>
      <c r="V1137" s="8">
        <v>5</v>
      </c>
      <c r="W1137" s="1"/>
      <c r="X1137" s="11">
        <f t="shared" si="481"/>
        <v>1</v>
      </c>
      <c r="Y1137" s="5">
        <f t="shared" si="456"/>
        <v>0</v>
      </c>
      <c r="Z1137" s="5"/>
      <c r="AA1137" s="5">
        <f t="shared" si="457"/>
        <v>0</v>
      </c>
      <c r="AB1137" s="5"/>
      <c r="AC1137" s="5"/>
      <c r="AD1137" s="5"/>
      <c r="AE1137" s="5">
        <f t="shared" si="458"/>
        <v>1</v>
      </c>
      <c r="AF1137" s="10"/>
      <c r="AG1137" s="12">
        <f t="shared" si="459"/>
        <v>2.7687786099256394E-2</v>
      </c>
      <c r="AH1137" s="12">
        <f t="shared" si="460"/>
        <v>7.0395603689301672E-2</v>
      </c>
      <c r="AI1137" s="12">
        <f t="shared" si="480"/>
        <v>5.1892511879403573E-2</v>
      </c>
      <c r="AJ1137" s="12">
        <f t="shared" si="461"/>
        <v>-1.9540892413087985E-3</v>
      </c>
      <c r="AK1137" s="12">
        <f t="shared" si="462"/>
        <v>-3.2506929593872913E-3</v>
      </c>
      <c r="AL1137" s="12">
        <f t="shared" si="463"/>
        <v>3.5615511665444854E-2</v>
      </c>
      <c r="AM1137" s="12">
        <f t="shared" si="464"/>
        <v>-5.2645617841284853E-2</v>
      </c>
      <c r="AN1137" s="6">
        <f t="shared" si="465"/>
        <v>2756.7089973675302</v>
      </c>
      <c r="AO1137" s="6">
        <f t="shared" si="466"/>
        <v>2720.6120218579235</v>
      </c>
      <c r="AP1137" s="6">
        <f t="shared" si="467"/>
        <v>2803.2704055854119</v>
      </c>
      <c r="AQ1137" s="6">
        <f t="shared" si="468"/>
        <v>76.327169057007737</v>
      </c>
      <c r="AR1137" s="6">
        <f t="shared" si="469"/>
        <v>191.51912568306011</v>
      </c>
      <c r="AS1137" s="6">
        <f t="shared" si="470"/>
        <v>145.46874282302147</v>
      </c>
      <c r="AT1137" s="12">
        <f t="shared" si="471"/>
        <v>9.857303123081973E-4</v>
      </c>
      <c r="AU1137" s="12">
        <f t="shared" si="472"/>
        <v>5.0007747703197936E-3</v>
      </c>
      <c r="AV1137" s="12">
        <f t="shared" si="473"/>
        <v>3.8665995313946322E-2</v>
      </c>
      <c r="AW1137" s="12">
        <f t="shared" si="474"/>
        <v>-4.4803059980684568E-2</v>
      </c>
      <c r="AX1137" s="12">
        <f t="shared" si="475"/>
        <v>-5.2645617841284853E-2</v>
      </c>
      <c r="AY1137" s="6">
        <f t="shared" si="476"/>
        <v>20425000000</v>
      </c>
      <c r="AZ1137" s="13">
        <f t="shared" si="477"/>
        <v>0.15505507955936351</v>
      </c>
      <c r="BA1137" s="14">
        <f t="shared" si="478"/>
        <v>8.352401957688695</v>
      </c>
      <c r="BB1137" s="6"/>
      <c r="BC1137" s="15"/>
      <c r="BD1137" s="13">
        <f>_xlfn.PERCENTRANK.EXC($AX1136:$AX$1474,AX1137)</f>
        <v>0.58799999999999997</v>
      </c>
      <c r="BE1137" s="13">
        <f>_xlfn.PERCENTRANK.EXC($AZ1136:$AZ$1474,AZ1137)</f>
        <v>0.83499999999999996</v>
      </c>
      <c r="BF1137" s="13">
        <f>1-_xlfn.PERCENTRANK.EXC($BA1136:$BA$1474,BA1137)</f>
        <v>0.61199999999999999</v>
      </c>
      <c r="BG1137" s="13">
        <v>0</v>
      </c>
      <c r="BH1137" s="16">
        <f t="shared" si="479"/>
        <v>0</v>
      </c>
    </row>
    <row r="1138" spans="1:60" collapsed="1">
      <c r="A1138" s="4" t="s">
        <v>177</v>
      </c>
      <c r="B1138" s="4" t="s">
        <v>178</v>
      </c>
      <c r="C1138" s="4" t="s">
        <v>20</v>
      </c>
      <c r="D1138" s="4" t="s">
        <v>50</v>
      </c>
      <c r="E1138" s="45">
        <v>39878980280</v>
      </c>
      <c r="F1138" s="45">
        <v>101860000000</v>
      </c>
      <c r="G1138" s="45">
        <v>98729000000</v>
      </c>
      <c r="H1138" s="45">
        <v>120521000000</v>
      </c>
      <c r="I1138" s="43">
        <v>4501000000</v>
      </c>
      <c r="J1138" s="43">
        <v>6184000000</v>
      </c>
      <c r="K1138" s="43">
        <v>6066000000</v>
      </c>
      <c r="L1138" s="45">
        <v>4503000000</v>
      </c>
      <c r="M1138" s="45">
        <v>36422000</v>
      </c>
      <c r="N1138" s="45">
        <v>36399000</v>
      </c>
      <c r="O1138" s="45">
        <v>36071000</v>
      </c>
      <c r="P1138" s="45">
        <v>42730000000</v>
      </c>
      <c r="Q1138" s="45">
        <v>26088000000</v>
      </c>
      <c r="R1138" s="45">
        <v>24460000000</v>
      </c>
      <c r="S1138" s="45">
        <v>35726000000</v>
      </c>
      <c r="T1138" s="45">
        <v>43134529232</v>
      </c>
      <c r="U1138" s="1">
        <v>9.1724862962900797</v>
      </c>
      <c r="V1138" s="8">
        <v>2</v>
      </c>
      <c r="W1138" s="1">
        <v>0.303249866808737</v>
      </c>
      <c r="X1138" s="11">
        <f t="shared" si="481"/>
        <v>1</v>
      </c>
      <c r="Y1138" s="5">
        <f t="shared" si="456"/>
        <v>0</v>
      </c>
      <c r="Z1138" s="5"/>
      <c r="AA1138" s="5">
        <f t="shared" si="457"/>
        <v>0</v>
      </c>
      <c r="AB1138" s="5"/>
      <c r="AC1138" s="5"/>
      <c r="AD1138" s="5"/>
      <c r="AE1138" s="5">
        <f t="shared" si="458"/>
        <v>1</v>
      </c>
      <c r="AF1138" s="10"/>
      <c r="AG1138" s="12">
        <f t="shared" si="459"/>
        <v>4.4188101315531123E-2</v>
      </c>
      <c r="AH1138" s="12">
        <f t="shared" si="460"/>
        <v>6.2636104893192476E-2</v>
      </c>
      <c r="AI1138" s="12">
        <f t="shared" si="480"/>
        <v>3.7362783249392219E-2</v>
      </c>
      <c r="AJ1138" s="12">
        <f t="shared" si="461"/>
        <v>9.9446930615083584E-3</v>
      </c>
      <c r="AK1138" s="12">
        <f t="shared" si="462"/>
        <v>3.3799532375920593E-2</v>
      </c>
      <c r="AL1138" s="12">
        <f t="shared" si="463"/>
        <v>2.6132518426980056E-5</v>
      </c>
      <c r="AM1138" s="12">
        <f t="shared" si="464"/>
        <v>-5.1496922479778773E-2</v>
      </c>
      <c r="AN1138" s="6">
        <f t="shared" si="465"/>
        <v>2796.661358519576</v>
      </c>
      <c r="AO1138" s="6">
        <f t="shared" si="466"/>
        <v>2712.4096815846588</v>
      </c>
      <c r="AP1138" s="6">
        <f t="shared" si="467"/>
        <v>3341.2159352388344</v>
      </c>
      <c r="AQ1138" s="6">
        <f t="shared" si="468"/>
        <v>123.57915545549393</v>
      </c>
      <c r="AR1138" s="6">
        <f t="shared" si="469"/>
        <v>169.89477732904749</v>
      </c>
      <c r="AS1138" s="6">
        <f t="shared" si="470"/>
        <v>124.83712677774388</v>
      </c>
      <c r="AT1138" s="12">
        <f t="shared" si="471"/>
        <v>1.052015526400174E-2</v>
      </c>
      <c r="AU1138" s="12">
        <f t="shared" si="472"/>
        <v>3.5360382745539987E-2</v>
      </c>
      <c r="AV1138" s="12">
        <f t="shared" si="473"/>
        <v>5.9594316719180362E-4</v>
      </c>
      <c r="AW1138" s="12">
        <f t="shared" si="474"/>
        <v>-5.0064854334293973E-2</v>
      </c>
      <c r="AX1138" s="12">
        <f t="shared" si="475"/>
        <v>-5.1496922479778773E-2</v>
      </c>
      <c r="AY1138" s="6">
        <f t="shared" si="476"/>
        <v>57552000000</v>
      </c>
      <c r="AZ1138" s="13">
        <f t="shared" si="477"/>
        <v>7.8242285237698078E-2</v>
      </c>
      <c r="BA1138" s="14">
        <f t="shared" si="478"/>
        <v>9.5790648971796575</v>
      </c>
      <c r="BB1138" s="6"/>
      <c r="BC1138" s="15"/>
      <c r="BD1138" s="13">
        <f>_xlfn.PERCENTRANK.EXC($AX1137:$AX$1474,AX1138)</f>
        <v>0.60399999999999998</v>
      </c>
      <c r="BE1138" s="13">
        <f>_xlfn.PERCENTRANK.EXC($AZ1137:$AZ$1474,AZ1138)</f>
        <v>0.54200000000000004</v>
      </c>
      <c r="BF1138" s="13">
        <f>1-_xlfn.PERCENTRANK.EXC($BA1137:$BA$1474,BA1138)</f>
        <v>0.54299999999999993</v>
      </c>
      <c r="BG1138" s="13">
        <v>0</v>
      </c>
      <c r="BH1138" s="16">
        <f t="shared" si="479"/>
        <v>0</v>
      </c>
    </row>
    <row r="1139" spans="1:60" collapsed="1">
      <c r="A1139" s="4" t="s">
        <v>135</v>
      </c>
      <c r="B1139" s="4" t="s">
        <v>136</v>
      </c>
      <c r="C1139" s="4" t="s">
        <v>20</v>
      </c>
      <c r="D1139" s="4" t="s">
        <v>50</v>
      </c>
      <c r="E1139" s="45">
        <v>39857302750</v>
      </c>
      <c r="F1139" s="45">
        <v>148307000000</v>
      </c>
      <c r="G1139" s="45">
        <v>150742000000</v>
      </c>
      <c r="H1139" s="45">
        <v>93311000000</v>
      </c>
      <c r="I1139" s="43">
        <v>3323000000</v>
      </c>
      <c r="J1139" s="43">
        <v>3046000000</v>
      </c>
      <c r="K1139" s="43">
        <v>2565000000</v>
      </c>
      <c r="L1139" s="45">
        <v>4637000000</v>
      </c>
      <c r="M1139" s="45">
        <v>16964800</v>
      </c>
      <c r="N1139" s="45">
        <v>13273000</v>
      </c>
      <c r="O1139" s="45">
        <v>12028000</v>
      </c>
      <c r="P1139" s="45">
        <v>35676000000</v>
      </c>
      <c r="Q1139" s="45">
        <v>10242000000</v>
      </c>
      <c r="R1139" s="45">
        <v>4591000000</v>
      </c>
      <c r="S1139" s="45">
        <v>31417000000</v>
      </c>
      <c r="T1139" s="45">
        <v>32281286500</v>
      </c>
      <c r="U1139" s="1">
        <v>6.4091249967055903</v>
      </c>
      <c r="V1139" s="8">
        <v>3</v>
      </c>
      <c r="W1139" s="1"/>
      <c r="X1139" s="11">
        <f t="shared" si="481"/>
        <v>1</v>
      </c>
      <c r="Y1139" s="5">
        <f t="shared" si="456"/>
        <v>0</v>
      </c>
      <c r="Z1139" s="5"/>
      <c r="AA1139" s="5">
        <f t="shared" si="457"/>
        <v>0</v>
      </c>
      <c r="AB1139" s="5"/>
      <c r="AC1139" s="5"/>
      <c r="AD1139" s="5"/>
      <c r="AE1139" s="17">
        <f t="shared" si="458"/>
        <v>1</v>
      </c>
      <c r="AF1139" s="10"/>
      <c r="AG1139" s="12">
        <f t="shared" si="459"/>
        <v>2.240622492532382E-2</v>
      </c>
      <c r="AH1139" s="12">
        <f t="shared" si="460"/>
        <v>2.0206710803890089E-2</v>
      </c>
      <c r="AI1139" s="12">
        <f t="shared" si="480"/>
        <v>4.9694033929547431E-2</v>
      </c>
      <c r="AJ1139" s="12">
        <f t="shared" si="461"/>
        <v>-2.6887589339666285E-2</v>
      </c>
      <c r="AK1139" s="12">
        <f t="shared" si="462"/>
        <v>-7.6826998078773689E-2</v>
      </c>
      <c r="AL1139" s="12">
        <f t="shared" si="463"/>
        <v>1.9793318062851117E-2</v>
      </c>
      <c r="AM1139" s="12">
        <f t="shared" si="464"/>
        <v>7.2550787655358606E-2</v>
      </c>
      <c r="AN1139" s="6">
        <f t="shared" si="465"/>
        <v>8742.0423465057065</v>
      </c>
      <c r="AO1139" s="6">
        <f t="shared" si="466"/>
        <v>11357.040608754614</v>
      </c>
      <c r="AP1139" s="6">
        <f t="shared" si="467"/>
        <v>7757.8150981044228</v>
      </c>
      <c r="AQ1139" s="6">
        <f t="shared" si="468"/>
        <v>195.8761671225125</v>
      </c>
      <c r="AR1139" s="6">
        <f t="shared" si="469"/>
        <v>229.48843516914033</v>
      </c>
      <c r="AS1139" s="6">
        <f t="shared" si="470"/>
        <v>385.51712670435654</v>
      </c>
      <c r="AT1139" s="12">
        <f t="shared" si="471"/>
        <v>-7.0014399367661628E-3</v>
      </c>
      <c r="AU1139" s="12">
        <f t="shared" si="472"/>
        <v>-6.1547329989468325E-2</v>
      </c>
      <c r="AV1139" s="12">
        <f t="shared" si="473"/>
        <v>4.0633420461006375E-2</v>
      </c>
      <c r="AW1139" s="12">
        <f t="shared" si="474"/>
        <v>9.0302844973100038E-2</v>
      </c>
      <c r="AX1139" s="12">
        <f t="shared" si="475"/>
        <v>-7.6826998078773689E-2</v>
      </c>
      <c r="AY1139" s="6">
        <f t="shared" si="476"/>
        <v>19092000000</v>
      </c>
      <c r="AZ1139" s="13">
        <f t="shared" si="477"/>
        <v>0.24287659752776031</v>
      </c>
      <c r="BA1139" s="14">
        <f t="shared" si="478"/>
        <v>6.9616748975630793</v>
      </c>
      <c r="BB1139" s="6"/>
      <c r="BC1139" s="15"/>
      <c r="BD1139" s="13">
        <f>_xlfn.PERCENTRANK.EXC($AX1138:$AX$1474,AX1139)</f>
        <v>0.42</v>
      </c>
      <c r="BE1139" s="13">
        <f>_xlfn.PERCENTRANK.EXC($AZ1138:$AZ$1474,AZ1139)</f>
        <v>0.89900000000000002</v>
      </c>
      <c r="BF1139" s="13">
        <f>1-_xlfn.PERCENTRANK.EXC($BA1138:$BA$1474,BA1139)</f>
        <v>0.66900000000000004</v>
      </c>
      <c r="BG1139" s="13">
        <v>0</v>
      </c>
      <c r="BH1139" s="16">
        <f t="shared" si="479"/>
        <v>0</v>
      </c>
    </row>
    <row r="1140" spans="1:60" collapsed="1">
      <c r="A1140" s="4" t="s">
        <v>518</v>
      </c>
      <c r="B1140" s="4" t="s">
        <v>519</v>
      </c>
      <c r="C1140" s="4" t="s">
        <v>20</v>
      </c>
      <c r="D1140" s="4" t="s">
        <v>513</v>
      </c>
      <c r="E1140" s="45">
        <v>39029801226</v>
      </c>
      <c r="F1140" s="45">
        <v>72430121000</v>
      </c>
      <c r="G1140" s="45">
        <v>70781963000</v>
      </c>
      <c r="H1140" s="45">
        <v>64221452000</v>
      </c>
      <c r="I1140" s="43">
        <v>3046470000</v>
      </c>
      <c r="J1140" s="43">
        <v>3929018000</v>
      </c>
      <c r="K1140" s="43">
        <v>4888467000</v>
      </c>
      <c r="L1140" s="45">
        <v>600512000</v>
      </c>
      <c r="M1140" s="45">
        <v>47294700</v>
      </c>
      <c r="N1140" s="45">
        <v>48110260</v>
      </c>
      <c r="O1140" s="45">
        <v>47489570</v>
      </c>
      <c r="P1140" s="45">
        <v>15283502000</v>
      </c>
      <c r="Q1140" s="45">
        <v>1648872000</v>
      </c>
      <c r="R1140" s="45">
        <v>705854000</v>
      </c>
      <c r="S1140" s="45">
        <v>7363534000</v>
      </c>
      <c r="T1140" s="45">
        <v>23554227297</v>
      </c>
      <c r="U1140" s="1">
        <v>23.6786047521522</v>
      </c>
      <c r="V1140" s="8">
        <v>4</v>
      </c>
      <c r="W1140" s="1"/>
      <c r="X1140" s="11">
        <f t="shared" si="481"/>
        <v>1</v>
      </c>
      <c r="Y1140" s="5">
        <f t="shared" si="456"/>
        <v>0</v>
      </c>
      <c r="Z1140" s="5"/>
      <c r="AA1140" s="5">
        <f t="shared" si="457"/>
        <v>0</v>
      </c>
      <c r="AB1140" s="5"/>
      <c r="AC1140" s="5"/>
      <c r="AD1140" s="5"/>
      <c r="AE1140" s="5">
        <f t="shared" si="458"/>
        <v>1</v>
      </c>
      <c r="AF1140" s="10"/>
      <c r="AG1140" s="12">
        <f t="shared" si="459"/>
        <v>4.2060816107155195E-2</v>
      </c>
      <c r="AH1140" s="12">
        <f t="shared" si="460"/>
        <v>5.5508745921612826E-2</v>
      </c>
      <c r="AI1140" s="12">
        <f t="shared" si="480"/>
        <v>9.3506450150021517E-3</v>
      </c>
      <c r="AJ1140" s="12">
        <f t="shared" si="461"/>
        <v>-7.0506123098055262E-3</v>
      </c>
      <c r="AK1140" s="12">
        <f t="shared" si="462"/>
        <v>-1.6080458159504096E-2</v>
      </c>
      <c r="AL1140" s="12">
        <f t="shared" si="463"/>
        <v>-9.1106028982665621E-2</v>
      </c>
      <c r="AM1140" s="12">
        <f t="shared" si="464"/>
        <v>-0.26879422631788241</v>
      </c>
      <c r="AN1140" s="6">
        <f t="shared" si="465"/>
        <v>1531.4638003835526</v>
      </c>
      <c r="AO1140" s="6">
        <f t="shared" si="466"/>
        <v>1471.2446575844738</v>
      </c>
      <c r="AP1140" s="6">
        <f t="shared" si="467"/>
        <v>1352.3275110724312</v>
      </c>
      <c r="AQ1140" s="6">
        <f t="shared" si="468"/>
        <v>64.414617282697634</v>
      </c>
      <c r="AR1140" s="6">
        <f t="shared" si="469"/>
        <v>81.666945886386813</v>
      </c>
      <c r="AS1140" s="6">
        <f t="shared" si="470"/>
        <v>12.645134500059696</v>
      </c>
      <c r="AT1140" s="12">
        <f t="shared" si="471"/>
        <v>-7.2907525787528904E-3</v>
      </c>
      <c r="AU1140" s="12">
        <f t="shared" si="472"/>
        <v>-1.3948728622214523E-2</v>
      </c>
      <c r="AV1140" s="12">
        <f t="shared" si="473"/>
        <v>-9.132584083345141E-2</v>
      </c>
      <c r="AW1140" s="12">
        <f t="shared" si="474"/>
        <v>-0.26721001858614146</v>
      </c>
      <c r="AX1140" s="12">
        <f t="shared" si="475"/>
        <v>-0.26879422631788241</v>
      </c>
      <c r="AY1140" s="6">
        <f t="shared" si="476"/>
        <v>10274694000</v>
      </c>
      <c r="AZ1140" s="13">
        <f t="shared" si="477"/>
        <v>5.844573084122992E-2</v>
      </c>
      <c r="BA1140" s="14">
        <f t="shared" si="478"/>
        <v>39.2235747112464</v>
      </c>
      <c r="BB1140" s="6"/>
      <c r="BC1140" s="15"/>
      <c r="BD1140" s="13">
        <f>_xlfn.PERCENTRANK.EXC($AX1139:$AX$1474,AX1140)</f>
        <v>4.7E-2</v>
      </c>
      <c r="BE1140" s="13">
        <f>_xlfn.PERCENTRANK.EXC($AZ1139:$AZ$1474,AZ1140)</f>
        <v>0.436</v>
      </c>
      <c r="BF1140" s="13">
        <f>1-_xlfn.PERCENTRANK.EXC($BA1139:$BA$1474,BA1140)</f>
        <v>0.10699999999999998</v>
      </c>
      <c r="BG1140" s="13">
        <v>0</v>
      </c>
      <c r="BH1140" s="16">
        <f t="shared" si="479"/>
        <v>0</v>
      </c>
    </row>
    <row r="1141" spans="1:60" collapsed="1">
      <c r="A1141" s="4" t="s">
        <v>1498</v>
      </c>
      <c r="B1141" s="4" t="s">
        <v>1499</v>
      </c>
      <c r="C1141" s="4" t="s">
        <v>20</v>
      </c>
      <c r="D1141" s="4" t="s">
        <v>1491</v>
      </c>
      <c r="E1141" s="45">
        <v>38682000000</v>
      </c>
      <c r="F1141" s="45">
        <v>135384049000</v>
      </c>
      <c r="G1141" s="45">
        <v>115525000000</v>
      </c>
      <c r="H1141" s="45">
        <v>103865000000</v>
      </c>
      <c r="I1141" s="43">
        <v>5376079000</v>
      </c>
      <c r="J1141" s="43">
        <v>5878000000</v>
      </c>
      <c r="K1141" s="43">
        <v>-6607000000</v>
      </c>
      <c r="L1141" s="45">
        <v>1983000000</v>
      </c>
      <c r="M1141" s="45">
        <v>12404000</v>
      </c>
      <c r="N1141" s="45">
        <v>12333600</v>
      </c>
      <c r="O1141" s="45">
        <v>12271000</v>
      </c>
      <c r="P1141" s="45">
        <v>9470000000</v>
      </c>
      <c r="Q1141" s="45">
        <v>9766000000</v>
      </c>
      <c r="R1141" s="45">
        <v>107158000000</v>
      </c>
      <c r="S1141" s="45">
        <v>7474000000</v>
      </c>
      <c r="T1141" s="45">
        <v>91857000000</v>
      </c>
      <c r="U1141" s="1">
        <v>18.8233072490311</v>
      </c>
      <c r="V1141" s="8">
        <v>2</v>
      </c>
      <c r="W1141" s="1">
        <v>4.3026837175792503</v>
      </c>
      <c r="X1141" s="11">
        <f t="shared" si="481"/>
        <v>1</v>
      </c>
      <c r="Y1141" s="5">
        <f t="shared" si="456"/>
        <v>0</v>
      </c>
      <c r="Z1141" s="5"/>
      <c r="AA1141" s="5">
        <f t="shared" si="457"/>
        <v>1</v>
      </c>
      <c r="AB1141" s="5"/>
      <c r="AC1141" s="5"/>
      <c r="AD1141" s="5"/>
      <c r="AE1141" s="5">
        <f t="shared" si="458"/>
        <v>2</v>
      </c>
      <c r="AF1141" s="10"/>
      <c r="AG1141" s="12">
        <f t="shared" si="459"/>
        <v>3.9709840558838659E-2</v>
      </c>
      <c r="AH1141" s="12">
        <f t="shared" si="460"/>
        <v>5.0880761739883144E-2</v>
      </c>
      <c r="AI1141" s="12">
        <f t="shared" si="480"/>
        <v>1.909209069465171E-2</v>
      </c>
      <c r="AJ1141" s="12">
        <f t="shared" si="461"/>
        <v>-1.5468732519097528E-2</v>
      </c>
      <c r="AK1141" s="12">
        <f t="shared" si="462"/>
        <v>-1.7576200782597473E-2</v>
      </c>
      <c r="AL1141" s="12">
        <f t="shared" si="463"/>
        <v>-5.6979781341169988E-2</v>
      </c>
      <c r="AM1141" s="12">
        <f t="shared" si="464"/>
        <v>-0.16564887586887966</v>
      </c>
      <c r="AN1141" s="6">
        <f t="shared" si="465"/>
        <v>10914.547645920671</v>
      </c>
      <c r="AO1141" s="6">
        <f t="shared" si="466"/>
        <v>9366.6893688785112</v>
      </c>
      <c r="AP1141" s="6">
        <f t="shared" si="467"/>
        <v>8464.2653410479998</v>
      </c>
      <c r="AQ1141" s="6">
        <f t="shared" si="468"/>
        <v>433.41494679135769</v>
      </c>
      <c r="AR1141" s="6">
        <f t="shared" si="469"/>
        <v>476.58429006940395</v>
      </c>
      <c r="AS1141" s="6">
        <f t="shared" si="470"/>
        <v>161.60052155488549</v>
      </c>
      <c r="AT1141" s="12">
        <f t="shared" si="471"/>
        <v>-1.4844211613982639E-2</v>
      </c>
      <c r="AU1141" s="12">
        <f t="shared" si="472"/>
        <v>-1.67426717086403E-2</v>
      </c>
      <c r="AV1141" s="12">
        <f t="shared" si="473"/>
        <v>-5.6381592273995529E-2</v>
      </c>
      <c r="AW1141" s="12">
        <f t="shared" si="474"/>
        <v>-0.16494097779026418</v>
      </c>
      <c r="AX1141" s="12">
        <f t="shared" si="475"/>
        <v>-0.16564887586887966</v>
      </c>
      <c r="AY1141" s="6">
        <f t="shared" si="476"/>
        <v>118920000000</v>
      </c>
      <c r="AZ1141" s="13">
        <f t="shared" si="477"/>
        <v>1.6675075681130171E-2</v>
      </c>
      <c r="BA1141" s="14">
        <f t="shared" si="478"/>
        <v>46.322239031770046</v>
      </c>
      <c r="BB1141" s="6"/>
      <c r="BC1141" s="15"/>
      <c r="BD1141" s="13">
        <f>_xlfn.PERCENTRANK.EXC($AX1140:$AX$1474,AX1141)</f>
        <v>0.151</v>
      </c>
      <c r="BE1141" s="13">
        <f>_xlfn.PERCENTRANK.EXC($AZ1140:$AZ$1474,AZ1141)</f>
        <v>9.5000000000000001E-2</v>
      </c>
      <c r="BF1141" s="13">
        <f>1-_xlfn.PERCENTRANK.EXC($BA1140:$BA$1474,BA1141)</f>
        <v>8.0999999999999961E-2</v>
      </c>
      <c r="BG1141" s="13">
        <v>0</v>
      </c>
      <c r="BH1141" s="16">
        <f t="shared" si="479"/>
        <v>0</v>
      </c>
    </row>
    <row r="1142" spans="1:60" collapsed="1">
      <c r="A1142" s="4" t="s">
        <v>1327</v>
      </c>
      <c r="B1142" s="4" t="s">
        <v>1328</v>
      </c>
      <c r="C1142" s="4" t="s">
        <v>20</v>
      </c>
      <c r="D1142" s="4" t="s">
        <v>1292</v>
      </c>
      <c r="E1142" s="45">
        <v>38062348025</v>
      </c>
      <c r="F1142" s="45">
        <v>34844523000</v>
      </c>
      <c r="G1142" s="45">
        <v>42504000000</v>
      </c>
      <c r="H1142" s="45">
        <v>45123000000</v>
      </c>
      <c r="I1142" s="43">
        <v>3718546000</v>
      </c>
      <c r="J1142" s="43">
        <v>2935000000</v>
      </c>
      <c r="K1142" s="43">
        <v>2282000000</v>
      </c>
      <c r="L1142" s="45">
        <v>1691000000</v>
      </c>
      <c r="M1142" s="45">
        <v>34720780</v>
      </c>
      <c r="N1142" s="45">
        <v>33862600</v>
      </c>
      <c r="O1142" s="45">
        <v>32394970</v>
      </c>
      <c r="P1142" s="45">
        <v>10140000000</v>
      </c>
      <c r="Q1142" s="45">
        <v>14792000000</v>
      </c>
      <c r="R1142" s="45">
        <v>10693000000</v>
      </c>
      <c r="S1142" s="45">
        <v>3483000000</v>
      </c>
      <c r="T1142" s="45">
        <v>26646714375.000099</v>
      </c>
      <c r="U1142" s="1">
        <v>14.461176561325001</v>
      </c>
      <c r="V1142" s="8"/>
      <c r="W1142" s="1"/>
      <c r="X1142" s="11">
        <f t="shared" si="481"/>
        <v>1</v>
      </c>
      <c r="Y1142" s="5">
        <f t="shared" si="456"/>
        <v>0</v>
      </c>
      <c r="Z1142" s="5"/>
      <c r="AA1142" s="5">
        <f t="shared" si="457"/>
        <v>0</v>
      </c>
      <c r="AB1142" s="5"/>
      <c r="AC1142" s="5"/>
      <c r="AD1142" s="5"/>
      <c r="AE1142" s="5">
        <f t="shared" si="458"/>
        <v>1</v>
      </c>
      <c r="AF1142" s="10"/>
      <c r="AG1142" s="12">
        <f t="shared" si="459"/>
        <v>0.10671823517285629</v>
      </c>
      <c r="AH1142" s="12">
        <f t="shared" si="460"/>
        <v>6.9052324487107089E-2</v>
      </c>
      <c r="AI1142" s="12">
        <f t="shared" si="480"/>
        <v>3.7475345167652857E-2</v>
      </c>
      <c r="AJ1142" s="12">
        <f t="shared" si="461"/>
        <v>1.5321848787166914E-2</v>
      </c>
      <c r="AK1142" s="12">
        <f t="shared" si="462"/>
        <v>1.0015473330903912E-2</v>
      </c>
      <c r="AL1142" s="12">
        <f t="shared" si="463"/>
        <v>-4.5295763038695314E-2</v>
      </c>
      <c r="AM1142" s="12">
        <f t="shared" si="464"/>
        <v>-8.7801717235620136E-2</v>
      </c>
      <c r="AN1142" s="6">
        <f t="shared" si="465"/>
        <v>1003.563946432079</v>
      </c>
      <c r="AO1142" s="6">
        <f t="shared" si="466"/>
        <v>1255.1900917236126</v>
      </c>
      <c r="AP1142" s="6">
        <f t="shared" si="467"/>
        <v>1392.9014288329331</v>
      </c>
      <c r="AQ1142" s="6">
        <f t="shared" si="468"/>
        <v>107.09857324633836</v>
      </c>
      <c r="AR1142" s="6">
        <f t="shared" si="469"/>
        <v>86.673793506700605</v>
      </c>
      <c r="AS1142" s="6">
        <f t="shared" si="470"/>
        <v>52.199461830031019</v>
      </c>
      <c r="AT1142" s="12">
        <f t="shared" si="471"/>
        <v>1.9471336400864292E-2</v>
      </c>
      <c r="AU1142" s="12">
        <f t="shared" si="472"/>
        <v>1.7501708024128204E-2</v>
      </c>
      <c r="AV1142" s="12">
        <f t="shared" si="473"/>
        <v>-4.1394011677048148E-2</v>
      </c>
      <c r="AW1142" s="12">
        <f t="shared" si="474"/>
        <v>-8.1040503559349109E-2</v>
      </c>
      <c r="AX1142" s="12">
        <f t="shared" si="475"/>
        <v>-8.7801717235620136E-2</v>
      </c>
      <c r="AY1142" s="6">
        <f t="shared" si="476"/>
        <v>32142000000</v>
      </c>
      <c r="AZ1142" s="13">
        <f t="shared" si="477"/>
        <v>5.2610291830004347E-2</v>
      </c>
      <c r="BA1142" s="14">
        <f t="shared" si="478"/>
        <v>15.757962374334774</v>
      </c>
      <c r="BB1142" s="6"/>
      <c r="BC1142" s="15"/>
      <c r="BD1142" s="13">
        <f>_xlfn.PERCENTRANK.EXC($AX1141:$AX$1474,AX1142)</f>
        <v>0.35499999999999998</v>
      </c>
      <c r="BE1142" s="13">
        <f>_xlfn.PERCENTRANK.EXC($AZ1141:$AZ$1474,AZ1142)</f>
        <v>0.40200000000000002</v>
      </c>
      <c r="BF1142" s="13">
        <f>1-_xlfn.PERCENTRANK.EXC($BA1141:$BA$1474,BA1142)</f>
        <v>0.36799999999999999</v>
      </c>
      <c r="BG1142" s="13">
        <v>0</v>
      </c>
      <c r="BH1142" s="16">
        <f t="shared" si="479"/>
        <v>0</v>
      </c>
    </row>
    <row r="1143" spans="1:60" collapsed="1">
      <c r="A1143" s="4" t="s">
        <v>2235</v>
      </c>
      <c r="B1143" s="4" t="s">
        <v>2236</v>
      </c>
      <c r="C1143" s="4" t="s">
        <v>20</v>
      </c>
      <c r="D1143" s="4" t="s">
        <v>2228</v>
      </c>
      <c r="E1143" s="45">
        <v>37844520633</v>
      </c>
      <c r="F1143" s="45">
        <v>33137000000</v>
      </c>
      <c r="G1143" s="45">
        <v>43063000000</v>
      </c>
      <c r="H1143" s="45">
        <v>44846000000</v>
      </c>
      <c r="I1143" s="43">
        <v>369000000</v>
      </c>
      <c r="J1143" s="43">
        <v>4397000000</v>
      </c>
      <c r="K1143" s="43">
        <v>4381000000</v>
      </c>
      <c r="L1143" s="45">
        <v>2319000000</v>
      </c>
      <c r="M1143" s="45">
        <v>28735200</v>
      </c>
      <c r="N1143" s="45">
        <v>27992510</v>
      </c>
      <c r="O1143" s="45">
        <v>27990350</v>
      </c>
      <c r="P1143" s="45">
        <v>14607000000</v>
      </c>
      <c r="Q1143" s="45">
        <v>886000000</v>
      </c>
      <c r="R1143" s="45">
        <v>13938000000</v>
      </c>
      <c r="S1143" s="45">
        <v>6978000000</v>
      </c>
      <c r="T1143" s="45">
        <v>17628160543</v>
      </c>
      <c r="U1143" s="1">
        <v>18.9226937353843</v>
      </c>
      <c r="V1143" s="8">
        <v>3</v>
      </c>
      <c r="W1143" s="1"/>
      <c r="X1143" s="11">
        <f t="shared" si="481"/>
        <v>1</v>
      </c>
      <c r="Y1143" s="5">
        <f t="shared" si="456"/>
        <v>0</v>
      </c>
      <c r="Z1143" s="5"/>
      <c r="AA1143" s="5">
        <f t="shared" si="457"/>
        <v>0</v>
      </c>
      <c r="AB1143" s="5"/>
      <c r="AC1143" s="5"/>
      <c r="AD1143" s="17"/>
      <c r="AE1143" s="11">
        <f t="shared" si="458"/>
        <v>1</v>
      </c>
      <c r="AF1143" s="10"/>
      <c r="AG1143" s="12">
        <f t="shared" si="459"/>
        <v>1.1135588616953858E-2</v>
      </c>
      <c r="AH1143" s="12">
        <f t="shared" si="460"/>
        <v>0.10210621647353876</v>
      </c>
      <c r="AI1143" s="12">
        <f t="shared" si="480"/>
        <v>5.1710297462426974E-2</v>
      </c>
      <c r="AJ1143" s="12">
        <f t="shared" si="461"/>
        <v>1.7958401017365011E-2</v>
      </c>
      <c r="AK1143" s="12">
        <f t="shared" si="462"/>
        <v>6.7846183848727648E-3</v>
      </c>
      <c r="AL1143" s="12">
        <f t="shared" si="463"/>
        <v>0.11418502374108641</v>
      </c>
      <c r="AM1143" s="12">
        <f t="shared" si="464"/>
        <v>-0.10114277456328769</v>
      </c>
      <c r="AN1143" s="6">
        <f t="shared" si="465"/>
        <v>1153.1849439015564</v>
      </c>
      <c r="AO1143" s="6">
        <f t="shared" si="466"/>
        <v>1538.3758012411176</v>
      </c>
      <c r="AP1143" s="6">
        <f t="shared" si="467"/>
        <v>1602.1950422199079</v>
      </c>
      <c r="AQ1143" s="6">
        <f t="shared" si="468"/>
        <v>12.841393134552744</v>
      </c>
      <c r="AR1143" s="6">
        <f t="shared" si="469"/>
        <v>157.07773257917921</v>
      </c>
      <c r="AS1143" s="6">
        <f t="shared" si="470"/>
        <v>82.84998222601719</v>
      </c>
      <c r="AT1143" s="12">
        <f t="shared" si="471"/>
        <v>1.9532245023172301E-2</v>
      </c>
      <c r="AU1143" s="12">
        <f t="shared" si="472"/>
        <v>6.7975668049253812E-3</v>
      </c>
      <c r="AV1143" s="12">
        <f t="shared" si="473"/>
        <v>0.11590764169799184</v>
      </c>
      <c r="AW1143" s="12">
        <f t="shared" si="474"/>
        <v>-0.10113121421491755</v>
      </c>
      <c r="AX1143" s="12">
        <f t="shared" si="475"/>
        <v>-0.10114277456328769</v>
      </c>
      <c r="AY1143" s="6">
        <f t="shared" si="476"/>
        <v>22453000000</v>
      </c>
      <c r="AZ1143" s="13">
        <f t="shared" si="477"/>
        <v>0.10328241214982407</v>
      </c>
      <c r="BA1143" s="14">
        <f t="shared" si="478"/>
        <v>7.6016216226821909</v>
      </c>
      <c r="BB1143" s="6"/>
      <c r="BC1143" s="15"/>
      <c r="BD1143" s="13">
        <f>_xlfn.PERCENTRANK.EXC($AX1142:$AX$1474,AX1143)</f>
        <v>0.317</v>
      </c>
      <c r="BE1143" s="13">
        <f>_xlfn.PERCENTRANK.EXC($AZ1142:$AZ$1474,AZ1143)</f>
        <v>0.66100000000000003</v>
      </c>
      <c r="BF1143" s="13">
        <f>1-_xlfn.PERCENTRANK.EXC($BA1142:$BA$1474,BA1143)</f>
        <v>0.63200000000000001</v>
      </c>
      <c r="BG1143" s="13">
        <v>0</v>
      </c>
      <c r="BH1143" s="16">
        <f t="shared" si="479"/>
        <v>0</v>
      </c>
    </row>
    <row r="1144" spans="1:60" collapsed="1">
      <c r="A1144" s="4" t="s">
        <v>1801</v>
      </c>
      <c r="B1144" s="4" t="s">
        <v>1802</v>
      </c>
      <c r="C1144" s="4" t="s">
        <v>20</v>
      </c>
      <c r="D1144" s="4" t="s">
        <v>1696</v>
      </c>
      <c r="E1144" s="45">
        <v>37772785360</v>
      </c>
      <c r="F1144" s="45">
        <v>269523000000</v>
      </c>
      <c r="G1144" s="45">
        <v>167654000000</v>
      </c>
      <c r="H1144" s="45">
        <v>161107000000</v>
      </c>
      <c r="I1144" s="43">
        <v>6113000000</v>
      </c>
      <c r="J1144" s="43">
        <v>760000000</v>
      </c>
      <c r="K1144" s="43">
        <v>2167000000</v>
      </c>
      <c r="L1144" s="45">
        <v>6663000000</v>
      </c>
      <c r="M1144" s="45">
        <v>32340000</v>
      </c>
      <c r="N1144" s="45">
        <v>28178000</v>
      </c>
      <c r="O1144" s="45">
        <v>12188000</v>
      </c>
      <c r="P1144" s="45">
        <v>37455000000</v>
      </c>
      <c r="Q1144" s="45">
        <v>25002000000</v>
      </c>
      <c r="R1144" s="45">
        <v>2617000000</v>
      </c>
      <c r="S1144" s="45">
        <v>13858000000</v>
      </c>
      <c r="T1144" s="45">
        <v>60336941241.000099</v>
      </c>
      <c r="U1144" s="1">
        <v>10.586586443156399</v>
      </c>
      <c r="V1144" s="8">
        <v>3</v>
      </c>
      <c r="W1144" s="1">
        <v>4.0318482733941696</v>
      </c>
      <c r="X1144" s="11">
        <f t="shared" si="481"/>
        <v>0</v>
      </c>
      <c r="Y1144" s="5">
        <f t="shared" si="456"/>
        <v>0</v>
      </c>
      <c r="Z1144" s="5"/>
      <c r="AA1144" s="5">
        <f t="shared" si="457"/>
        <v>1</v>
      </c>
      <c r="AB1144" s="5"/>
      <c r="AC1144" s="5"/>
      <c r="AD1144" s="5"/>
      <c r="AE1144" s="17">
        <f t="shared" si="458"/>
        <v>1</v>
      </c>
      <c r="AF1144" s="10"/>
      <c r="AG1144" s="12">
        <f t="shared" si="459"/>
        <v>2.2680810172044687E-2</v>
      </c>
      <c r="AH1144" s="12">
        <f t="shared" si="460"/>
        <v>4.533145645197848E-3</v>
      </c>
      <c r="AI1144" s="12">
        <f t="shared" si="480"/>
        <v>4.1357607056180051E-2</v>
      </c>
      <c r="AJ1144" s="12">
        <f t="shared" si="461"/>
        <v>-2.9816165424296326E-2</v>
      </c>
      <c r="AK1144" s="12">
        <f t="shared" si="462"/>
        <v>-6.6169428709013101E-3</v>
      </c>
      <c r="AL1144" s="12">
        <f t="shared" si="463"/>
        <v>5.0806383367090202E-3</v>
      </c>
      <c r="AM1144" s="12">
        <f t="shared" si="464"/>
        <v>0.43596119394689903</v>
      </c>
      <c r="AN1144" s="6">
        <f t="shared" si="465"/>
        <v>8334.0445269016691</v>
      </c>
      <c r="AO1144" s="6">
        <f t="shared" si="466"/>
        <v>5949.8190077365316</v>
      </c>
      <c r="AP1144" s="6">
        <f t="shared" si="467"/>
        <v>13218.493600262553</v>
      </c>
      <c r="AQ1144" s="6">
        <f t="shared" si="468"/>
        <v>189.02288188002473</v>
      </c>
      <c r="AR1144" s="6">
        <f t="shared" si="469"/>
        <v>26.971396124636239</v>
      </c>
      <c r="AS1144" s="6">
        <f t="shared" si="470"/>
        <v>546.6852641942894</v>
      </c>
      <c r="AT1144" s="12">
        <f t="shared" si="471"/>
        <v>2.7504875076032942E-2</v>
      </c>
      <c r="AU1144" s="12">
        <f t="shared" si="472"/>
        <v>0.14229875044144302</v>
      </c>
      <c r="AV1144" s="12">
        <f t="shared" si="473"/>
        <v>6.4463474787896935E-2</v>
      </c>
      <c r="AW1144" s="12">
        <f t="shared" si="474"/>
        <v>0.65122272395951941</v>
      </c>
      <c r="AX1144" s="12">
        <f t="shared" si="475"/>
        <v>-2.9816165424296326E-2</v>
      </c>
      <c r="AY1144" s="6">
        <f t="shared" si="476"/>
        <v>51216000000</v>
      </c>
      <c r="AZ1144" s="13">
        <f t="shared" si="477"/>
        <v>0.13009606373008434</v>
      </c>
      <c r="BA1144" s="14">
        <f t="shared" si="478"/>
        <v>9.0555217230977192</v>
      </c>
      <c r="BB1144" s="6"/>
      <c r="BC1144" s="15"/>
      <c r="BD1144" s="13">
        <f>_xlfn.PERCENTRANK.EXC($AX1143:$AX$1474,AX1144)</f>
        <v>0.66600000000000004</v>
      </c>
      <c r="BE1144" s="13">
        <f>_xlfn.PERCENTRANK.EXC($AZ1143:$AZ$1474,AZ1144)</f>
        <v>0.76800000000000002</v>
      </c>
      <c r="BF1144" s="13">
        <f>1-_xlfn.PERCENTRANK.EXC($BA1143:$BA$1474,BA1144)</f>
        <v>0.58299999999999996</v>
      </c>
      <c r="BG1144" s="13">
        <v>0</v>
      </c>
      <c r="BH1144" s="16">
        <f t="shared" si="479"/>
        <v>0</v>
      </c>
    </row>
    <row r="1145" spans="1:60" collapsed="1">
      <c r="A1145" s="4" t="s">
        <v>133</v>
      </c>
      <c r="B1145" s="4" t="s">
        <v>134</v>
      </c>
      <c r="C1145" s="4" t="s">
        <v>20</v>
      </c>
      <c r="D1145" s="4" t="s">
        <v>50</v>
      </c>
      <c r="E1145" s="45">
        <v>36949389750</v>
      </c>
      <c r="F1145" s="45">
        <v>152205000000</v>
      </c>
      <c r="G1145" s="45">
        <v>179947000000</v>
      </c>
      <c r="H1145" s="45">
        <v>275006000000</v>
      </c>
      <c r="I1145" s="43">
        <v>4018000000</v>
      </c>
      <c r="J1145" s="43">
        <v>3512000000</v>
      </c>
      <c r="K1145" s="43">
        <v>2573000000</v>
      </c>
      <c r="L1145" s="45">
        <v>5990000000</v>
      </c>
      <c r="M1145" s="45">
        <v>21445000</v>
      </c>
      <c r="N1145" s="45">
        <v>21573000</v>
      </c>
      <c r="O1145" s="45">
        <v>21118000</v>
      </c>
      <c r="P1145" s="45">
        <v>88952000000</v>
      </c>
      <c r="Q1145" s="45">
        <v>30349000000</v>
      </c>
      <c r="R1145" s="45">
        <v>17679000000</v>
      </c>
      <c r="S1145" s="45">
        <v>65314000000</v>
      </c>
      <c r="T1145" s="45">
        <v>63803585950.000099</v>
      </c>
      <c r="U1145" s="1">
        <v>4.7774103567732897</v>
      </c>
      <c r="V1145" s="8">
        <v>3</v>
      </c>
      <c r="W1145" s="1">
        <v>3.70413955420186</v>
      </c>
      <c r="X1145" s="11">
        <f t="shared" si="481"/>
        <v>0</v>
      </c>
      <c r="Y1145" s="5">
        <f t="shared" si="456"/>
        <v>0</v>
      </c>
      <c r="Z1145" s="5"/>
      <c r="AA1145" s="5">
        <f t="shared" si="457"/>
        <v>1</v>
      </c>
      <c r="AB1145" s="5"/>
      <c r="AC1145" s="5"/>
      <c r="AD1145" s="5"/>
      <c r="AE1145" s="5">
        <f t="shared" si="458"/>
        <v>1</v>
      </c>
      <c r="AF1145" s="10"/>
      <c r="AG1145" s="12">
        <f t="shared" si="459"/>
        <v>2.6398607141683912E-2</v>
      </c>
      <c r="AH1145" s="12">
        <f t="shared" si="460"/>
        <v>1.9516857741446094E-2</v>
      </c>
      <c r="AI1145" s="12">
        <f t="shared" si="480"/>
        <v>2.17813429525174E-2</v>
      </c>
      <c r="AJ1145" s="12">
        <f t="shared" si="461"/>
        <v>3.5410450646725211E-2</v>
      </c>
      <c r="AK1145" s="12">
        <f t="shared" si="462"/>
        <v>7.3246777354682324E-2</v>
      </c>
      <c r="AL1145" s="12">
        <f t="shared" si="463"/>
        <v>2.3766686694147054E-2</v>
      </c>
      <c r="AM1145" s="12">
        <f t="shared" si="464"/>
        <v>9.3063483499977506E-2</v>
      </c>
      <c r="AN1145" s="6">
        <f t="shared" si="465"/>
        <v>7097.4586150617861</v>
      </c>
      <c r="AO1145" s="6">
        <f t="shared" si="466"/>
        <v>8341.3062624577015</v>
      </c>
      <c r="AP1145" s="6">
        <f t="shared" si="467"/>
        <v>13022.350601382706</v>
      </c>
      <c r="AQ1145" s="6">
        <f t="shared" si="468"/>
        <v>187.36302168337608</v>
      </c>
      <c r="AR1145" s="6">
        <f t="shared" si="469"/>
        <v>162.79608770222038</v>
      </c>
      <c r="AS1145" s="6">
        <f t="shared" si="470"/>
        <v>283.64428449663797</v>
      </c>
      <c r="AT1145" s="12">
        <f t="shared" si="471"/>
        <v>3.6346748380319038E-2</v>
      </c>
      <c r="AU1145" s="12">
        <f t="shared" si="472"/>
        <v>7.7066585587297842E-2</v>
      </c>
      <c r="AV1145" s="12">
        <f t="shared" si="473"/>
        <v>2.4692455241182687E-2</v>
      </c>
      <c r="AW1145" s="12">
        <f t="shared" si="474"/>
        <v>9.6953821659981898E-2</v>
      </c>
      <c r="AX1145" s="12">
        <f t="shared" si="475"/>
        <v>2.3766686694147054E-2</v>
      </c>
      <c r="AY1145" s="6">
        <f t="shared" si="476"/>
        <v>71666000000</v>
      </c>
      <c r="AZ1145" s="13">
        <f t="shared" si="477"/>
        <v>8.3582172857421935E-2</v>
      </c>
      <c r="BA1145" s="14">
        <f t="shared" si="478"/>
        <v>10.651683797996677</v>
      </c>
      <c r="BB1145" s="6"/>
      <c r="BC1145" s="15"/>
      <c r="BD1145" s="13">
        <f>_xlfn.PERCENTRANK.EXC($AX1144:$AX$1474,AX1145)</f>
        <v>0.92400000000000004</v>
      </c>
      <c r="BE1145" s="13">
        <f>_xlfn.PERCENTRANK.EXC($AZ1144:$AZ$1474,AZ1145)</f>
        <v>0.57799999999999996</v>
      </c>
      <c r="BF1145" s="13">
        <f>1-_xlfn.PERCENTRANK.EXC($BA1144:$BA$1474,BA1145)</f>
        <v>0.49099999999999999</v>
      </c>
      <c r="BG1145" s="13">
        <v>0</v>
      </c>
      <c r="BH1145" s="16">
        <f t="shared" si="479"/>
        <v>0</v>
      </c>
    </row>
    <row r="1146" spans="1:60" collapsed="1">
      <c r="A1146" s="4" t="s">
        <v>1623</v>
      </c>
      <c r="B1146" s="4" t="s">
        <v>1624</v>
      </c>
      <c r="C1146" s="4" t="s">
        <v>20</v>
      </c>
      <c r="D1146" s="4" t="s">
        <v>1564</v>
      </c>
      <c r="E1146" s="45">
        <v>36750008680</v>
      </c>
      <c r="F1146" s="45">
        <v>103706482000</v>
      </c>
      <c r="G1146" s="45">
        <v>171054000000</v>
      </c>
      <c r="H1146" s="45">
        <v>243476000000</v>
      </c>
      <c r="I1146" s="43">
        <v>2547437000</v>
      </c>
      <c r="J1146" s="43">
        <v>4681000000</v>
      </c>
      <c r="K1146" s="43">
        <v>5531000000</v>
      </c>
      <c r="L1146" s="45">
        <v>631000000</v>
      </c>
      <c r="M1146" s="45">
        <v>26392220</v>
      </c>
      <c r="N1146" s="45">
        <v>30311790</v>
      </c>
      <c r="O1146" s="45">
        <v>29567190</v>
      </c>
      <c r="P1146" s="45">
        <v>44188000000</v>
      </c>
      <c r="Q1146" s="45">
        <v>17215000000</v>
      </c>
      <c r="R1146" s="45">
        <v>24602000000</v>
      </c>
      <c r="S1146" s="45">
        <v>17714000000</v>
      </c>
      <c r="T1146" s="45">
        <v>46462149140</v>
      </c>
      <c r="U1146" s="1">
        <v>22.279456492196601</v>
      </c>
      <c r="V1146" s="8">
        <v>3</v>
      </c>
      <c r="W1146" s="1">
        <v>2.62496585632341</v>
      </c>
      <c r="X1146" s="11">
        <f t="shared" si="481"/>
        <v>1</v>
      </c>
      <c r="Y1146" s="5">
        <f t="shared" si="456"/>
        <v>0</v>
      </c>
      <c r="Z1146" s="5"/>
      <c r="AA1146" s="5">
        <f t="shared" si="457"/>
        <v>0</v>
      </c>
      <c r="AB1146" s="5"/>
      <c r="AC1146" s="5"/>
      <c r="AD1146" s="17"/>
      <c r="AE1146" s="17">
        <f t="shared" si="458"/>
        <v>1</v>
      </c>
      <c r="AF1146" s="10"/>
      <c r="AG1146" s="12">
        <f t="shared" si="459"/>
        <v>2.4563912986654005E-2</v>
      </c>
      <c r="AH1146" s="12">
        <f t="shared" si="460"/>
        <v>2.7365627228828324E-2</v>
      </c>
      <c r="AI1146" s="12">
        <f t="shared" si="480"/>
        <v>2.5916312080040745E-3</v>
      </c>
      <c r="AJ1146" s="12">
        <f t="shared" si="461"/>
        <v>5.1484696443782063E-2</v>
      </c>
      <c r="AK1146" s="12">
        <f t="shared" si="462"/>
        <v>6.0605367460232706E-2</v>
      </c>
      <c r="AL1146" s="12">
        <f t="shared" si="463"/>
        <v>-7.8811340688842546E-2</v>
      </c>
      <c r="AM1146" s="12">
        <f t="shared" si="464"/>
        <v>-0.28394158474171138</v>
      </c>
      <c r="AN1146" s="6">
        <f t="shared" si="465"/>
        <v>3929.4338255743551</v>
      </c>
      <c r="AO1146" s="6">
        <f t="shared" si="466"/>
        <v>5643.1507344172023</v>
      </c>
      <c r="AP1146" s="6">
        <f t="shared" si="467"/>
        <v>8234.6682251509192</v>
      </c>
      <c r="AQ1146" s="6">
        <f t="shared" si="468"/>
        <v>96.522270578223427</v>
      </c>
      <c r="AR1146" s="6">
        <f t="shared" si="469"/>
        <v>154.42835939414994</v>
      </c>
      <c r="AS1146" s="6">
        <f t="shared" si="470"/>
        <v>21.341223159860643</v>
      </c>
      <c r="AT1146" s="12">
        <f t="shared" si="471"/>
        <v>4.4481972664559555E-2</v>
      </c>
      <c r="AU1146" s="12">
        <f t="shared" si="472"/>
        <v>6.5010956968502898E-2</v>
      </c>
      <c r="AV1146" s="12">
        <f t="shared" si="473"/>
        <v>-8.4946313220088721E-2</v>
      </c>
      <c r="AW1146" s="12">
        <f t="shared" si="474"/>
        <v>-0.28096718961006617</v>
      </c>
      <c r="AX1146" s="12">
        <f t="shared" si="475"/>
        <v>-0.28394158474171138</v>
      </c>
      <c r="AY1146" s="6">
        <f t="shared" si="476"/>
        <v>68291000000</v>
      </c>
      <c r="AZ1146" s="13">
        <f t="shared" si="477"/>
        <v>9.2398705539529363E-3</v>
      </c>
      <c r="BA1146" s="14">
        <f t="shared" si="478"/>
        <v>73.632565990491287</v>
      </c>
      <c r="BB1146" s="6"/>
      <c r="BC1146" s="15"/>
      <c r="BD1146" s="13">
        <f>_xlfn.PERCENTRANK.EXC($AX1145:$AX$1474,AX1146)</f>
        <v>4.2000000000000003E-2</v>
      </c>
      <c r="BE1146" s="13">
        <f>_xlfn.PERCENTRANK.EXC($AZ1145:$AZ$1474,AZ1146)</f>
        <v>5.0999999999999997E-2</v>
      </c>
      <c r="BF1146" s="13">
        <f>1-_xlfn.PERCENTRANK.EXC($BA1145:$BA$1474,BA1146)</f>
        <v>4.6000000000000041E-2</v>
      </c>
      <c r="BG1146" s="13">
        <v>0</v>
      </c>
      <c r="BH1146" s="16">
        <f t="shared" si="479"/>
        <v>0</v>
      </c>
    </row>
    <row r="1147" spans="1:60" collapsed="1">
      <c r="A1147" s="4" t="s">
        <v>3002</v>
      </c>
      <c r="B1147" s="4" t="s">
        <v>3003</v>
      </c>
      <c r="C1147" s="4" t="s">
        <v>20</v>
      </c>
      <c r="D1147" s="4" t="s">
        <v>2985</v>
      </c>
      <c r="E1147" s="45">
        <v>36735600000</v>
      </c>
      <c r="F1147" s="45">
        <v>29675000000</v>
      </c>
      <c r="G1147" s="45">
        <v>40686000000</v>
      </c>
      <c r="H1147" s="45">
        <v>59753000000</v>
      </c>
      <c r="I1147" s="43">
        <v>3141000000</v>
      </c>
      <c r="J1147" s="43">
        <v>2131000000</v>
      </c>
      <c r="K1147" s="43">
        <v>3031000000</v>
      </c>
      <c r="L1147" s="45">
        <v>2280000000</v>
      </c>
      <c r="M1147" s="45">
        <v>30348930</v>
      </c>
      <c r="N1147" s="45">
        <v>30277390</v>
      </c>
      <c r="O1147" s="45">
        <v>28962770</v>
      </c>
      <c r="P1147" s="45">
        <v>9584000000</v>
      </c>
      <c r="Q1147" s="45">
        <v>3025000000</v>
      </c>
      <c r="R1147" s="45">
        <v>80233000000</v>
      </c>
      <c r="S1147" s="45">
        <v>4721000000</v>
      </c>
      <c r="T1147" s="45">
        <v>88426959999.999802</v>
      </c>
      <c r="U1147" s="1">
        <v>16.215263718300601</v>
      </c>
      <c r="V1147" s="8">
        <v>2</v>
      </c>
      <c r="W1147" s="1">
        <v>7.9329928814608301</v>
      </c>
      <c r="X1147" s="11">
        <f t="shared" si="481"/>
        <v>0</v>
      </c>
      <c r="Y1147" s="5">
        <f t="shared" si="456"/>
        <v>0</v>
      </c>
      <c r="Z1147" s="5"/>
      <c r="AA1147" s="5">
        <f t="shared" si="457"/>
        <v>1</v>
      </c>
      <c r="AB1147" s="5"/>
      <c r="AC1147" s="5"/>
      <c r="AD1147" s="5"/>
      <c r="AE1147" s="5">
        <f t="shared" si="458"/>
        <v>1</v>
      </c>
      <c r="AF1147" s="10"/>
      <c r="AG1147" s="12">
        <f t="shared" si="459"/>
        <v>0.10584667228306656</v>
      </c>
      <c r="AH1147" s="12">
        <f t="shared" si="460"/>
        <v>5.2376738927395174E-2</v>
      </c>
      <c r="AI1147" s="12">
        <f t="shared" si="480"/>
        <v>3.8157079979247902E-2</v>
      </c>
      <c r="AJ1147" s="12">
        <f t="shared" si="461"/>
        <v>4.2030734649673107E-2</v>
      </c>
      <c r="AK1147" s="12">
        <f t="shared" si="462"/>
        <v>6.615198536608724E-2</v>
      </c>
      <c r="AL1147" s="12">
        <f t="shared" si="463"/>
        <v>-1.8668588055706592E-2</v>
      </c>
      <c r="AM1147" s="12">
        <f t="shared" si="464"/>
        <v>1.1327692856599736E-2</v>
      </c>
      <c r="AN1147" s="6">
        <f t="shared" si="465"/>
        <v>977.79394528901014</v>
      </c>
      <c r="AO1147" s="6">
        <f t="shared" si="466"/>
        <v>1343.7750083478134</v>
      </c>
      <c r="AP1147" s="6">
        <f t="shared" si="467"/>
        <v>2063.096865389602</v>
      </c>
      <c r="AQ1147" s="6">
        <f t="shared" si="468"/>
        <v>103.49623528737257</v>
      </c>
      <c r="AR1147" s="6">
        <f t="shared" si="469"/>
        <v>70.382552789391696</v>
      </c>
      <c r="AS1147" s="6">
        <f t="shared" si="470"/>
        <v>78.721752097606682</v>
      </c>
      <c r="AT1147" s="12">
        <f t="shared" si="471"/>
        <v>4.4900266000277078E-2</v>
      </c>
      <c r="AU1147" s="12">
        <f t="shared" si="472"/>
        <v>7.4068986405692927E-2</v>
      </c>
      <c r="AV1147" s="12">
        <f t="shared" si="473"/>
        <v>-1.5966209749318838E-2</v>
      </c>
      <c r="AW1147" s="12">
        <f t="shared" si="474"/>
        <v>1.88375812267636E-2</v>
      </c>
      <c r="AX1147" s="12">
        <f t="shared" si="475"/>
        <v>-1.8668588055706592E-2</v>
      </c>
      <c r="AY1147" s="6">
        <f t="shared" si="476"/>
        <v>88121000000</v>
      </c>
      <c r="AZ1147" s="13">
        <f t="shared" si="477"/>
        <v>2.5873514826204879E-2</v>
      </c>
      <c r="BA1147" s="14">
        <f t="shared" si="478"/>
        <v>38.783754385964826</v>
      </c>
      <c r="BB1147" s="6"/>
      <c r="BC1147" s="15"/>
      <c r="BD1147" s="13">
        <f>_xlfn.PERCENTRANK.EXC($AX1146:$AX$1474,AX1147)</f>
        <v>0.70899999999999996</v>
      </c>
      <c r="BE1147" s="13">
        <f>_xlfn.PERCENTRANK.EXC($AZ1146:$AZ$1474,AZ1147)</f>
        <v>0.13900000000000001</v>
      </c>
      <c r="BF1147" s="13">
        <f>1-_xlfn.PERCENTRANK.EXC($BA1146:$BA$1474,BA1147)</f>
        <v>0.10699999999999998</v>
      </c>
      <c r="BG1147" s="13">
        <v>0</v>
      </c>
      <c r="BH1147" s="16">
        <f t="shared" si="479"/>
        <v>0</v>
      </c>
    </row>
    <row r="1148" spans="1:60" collapsed="1">
      <c r="A1148" s="4" t="s">
        <v>2425</v>
      </c>
      <c r="B1148" s="4" t="s">
        <v>2426</v>
      </c>
      <c r="C1148" s="4" t="s">
        <v>20</v>
      </c>
      <c r="D1148" s="4" t="s">
        <v>2416</v>
      </c>
      <c r="E1148" s="45">
        <v>36685532614</v>
      </c>
      <c r="F1148" s="45">
        <v>39642000000</v>
      </c>
      <c r="G1148" s="45">
        <v>44145000000</v>
      </c>
      <c r="H1148" s="45">
        <v>45560000000</v>
      </c>
      <c r="I1148" s="43">
        <v>1318000000</v>
      </c>
      <c r="J1148" s="43">
        <v>3921000000</v>
      </c>
      <c r="K1148" s="43">
        <v>1890000000</v>
      </c>
      <c r="L1148" s="45">
        <v>1647000000</v>
      </c>
      <c r="M1148" s="45">
        <v>20732430</v>
      </c>
      <c r="N1148" s="45">
        <v>20723600</v>
      </c>
      <c r="O1148" s="45">
        <v>20679040</v>
      </c>
      <c r="P1148" s="45">
        <v>14812000000</v>
      </c>
      <c r="Q1148" s="45">
        <v>8730000000</v>
      </c>
      <c r="R1148" s="45">
        <v>23467000000</v>
      </c>
      <c r="S1148" s="45">
        <v>11707000000</v>
      </c>
      <c r="T1148" s="45">
        <v>28213366572</v>
      </c>
      <c r="U1148" s="1">
        <v>13.7308815787054</v>
      </c>
      <c r="V1148" s="8">
        <v>3</v>
      </c>
      <c r="W1148" s="1"/>
      <c r="X1148" s="11">
        <f t="shared" si="481"/>
        <v>1</v>
      </c>
      <c r="Y1148" s="5">
        <f t="shared" si="456"/>
        <v>0</v>
      </c>
      <c r="Z1148" s="5"/>
      <c r="AA1148" s="5">
        <f t="shared" si="457"/>
        <v>0</v>
      </c>
      <c r="AB1148" s="5"/>
      <c r="AC1148" s="5"/>
      <c r="AD1148" s="5"/>
      <c r="AE1148" s="5">
        <f t="shared" si="458"/>
        <v>1</v>
      </c>
      <c r="AF1148" s="10"/>
      <c r="AG1148" s="12">
        <f t="shared" si="459"/>
        <v>3.3247565713132539E-2</v>
      </c>
      <c r="AH1148" s="12">
        <f t="shared" si="460"/>
        <v>8.8820931022765878E-2</v>
      </c>
      <c r="AI1148" s="12">
        <f t="shared" si="480"/>
        <v>3.6150131694468832E-2</v>
      </c>
      <c r="AJ1148" s="12">
        <f t="shared" si="461"/>
        <v>8.2183500578427715E-3</v>
      </c>
      <c r="AK1148" s="12">
        <f t="shared" si="462"/>
        <v>5.2722610811619663E-3</v>
      </c>
      <c r="AL1148" s="12">
        <f t="shared" si="463"/>
        <v>1.3194525733551732E-2</v>
      </c>
      <c r="AM1148" s="12">
        <f t="shared" si="464"/>
        <v>-0.13460152381900414</v>
      </c>
      <c r="AN1148" s="6">
        <f t="shared" si="465"/>
        <v>1912.0768766613464</v>
      </c>
      <c r="AO1148" s="6">
        <f t="shared" si="466"/>
        <v>2130.1800845412959</v>
      </c>
      <c r="AP1148" s="6">
        <f t="shared" si="467"/>
        <v>2203.197053634985</v>
      </c>
      <c r="AQ1148" s="6">
        <f t="shared" si="468"/>
        <v>63.571901605359336</v>
      </c>
      <c r="AR1148" s="6">
        <f t="shared" si="469"/>
        <v>189.20457835511203</v>
      </c>
      <c r="AS1148" s="6">
        <f t="shared" si="470"/>
        <v>79.645863637770418</v>
      </c>
      <c r="AT1148" s="12">
        <f t="shared" si="471"/>
        <v>8.371285492921654E-3</v>
      </c>
      <c r="AU1148" s="12">
        <f t="shared" si="472"/>
        <v>5.6329706509012922E-3</v>
      </c>
      <c r="AV1148" s="12">
        <f t="shared" si="473"/>
        <v>1.3348215998764346E-2</v>
      </c>
      <c r="AW1148" s="12">
        <f t="shared" si="474"/>
        <v>-0.1342910034514565</v>
      </c>
      <c r="AX1148" s="12">
        <f t="shared" si="475"/>
        <v>-0.13460152381900414</v>
      </c>
      <c r="AY1148" s="6">
        <f t="shared" si="476"/>
        <v>35302000000</v>
      </c>
      <c r="AZ1148" s="13">
        <f t="shared" si="477"/>
        <v>4.6654580477026794E-2</v>
      </c>
      <c r="BA1148" s="14">
        <f t="shared" si="478"/>
        <v>17.130155781420765</v>
      </c>
      <c r="BB1148" s="6"/>
      <c r="BC1148" s="15"/>
      <c r="BD1148" s="13">
        <f>_xlfn.PERCENTRANK.EXC($AX1147:$AX$1474,AX1148)</f>
        <v>0.218</v>
      </c>
      <c r="BE1148" s="13">
        <f>_xlfn.PERCENTRANK.EXC($AZ1147:$AZ$1474,AZ1148)</f>
        <v>0.35799999999999998</v>
      </c>
      <c r="BF1148" s="13">
        <f>1-_xlfn.PERCENTRANK.EXC($BA1147:$BA$1474,BA1148)</f>
        <v>0.32899999999999996</v>
      </c>
      <c r="BG1148" s="13">
        <v>0</v>
      </c>
      <c r="BH1148" s="16">
        <f t="shared" si="479"/>
        <v>0</v>
      </c>
    </row>
    <row r="1149" spans="1:60" collapsed="1">
      <c r="A1149" s="4" t="s">
        <v>2626</v>
      </c>
      <c r="B1149" s="4" t="s">
        <v>2627</v>
      </c>
      <c r="C1149" s="4" t="s">
        <v>20</v>
      </c>
      <c r="D1149" s="4" t="s">
        <v>2543</v>
      </c>
      <c r="E1149" s="45">
        <v>36128751670</v>
      </c>
      <c r="F1149" s="45">
        <v>30351000000</v>
      </c>
      <c r="G1149" s="45">
        <v>38241000000</v>
      </c>
      <c r="H1149" s="45">
        <v>54773000000</v>
      </c>
      <c r="I1149" s="43">
        <v>1555000000</v>
      </c>
      <c r="J1149" s="43">
        <v>5706000000</v>
      </c>
      <c r="K1149" s="43">
        <v>2767000000</v>
      </c>
      <c r="L1149" s="45">
        <v>3658000000</v>
      </c>
      <c r="M1149" s="45">
        <v>25082500</v>
      </c>
      <c r="N1149" s="45">
        <v>23608000</v>
      </c>
      <c r="O1149" s="45">
        <v>23174000</v>
      </c>
      <c r="P1149" s="45">
        <v>15147000000</v>
      </c>
      <c r="Q1149" s="45">
        <v>19196000000</v>
      </c>
      <c r="R1149" s="45">
        <v>16960000000</v>
      </c>
      <c r="S1149" s="45">
        <v>6627000000</v>
      </c>
      <c r="T1149" s="45">
        <v>34381181396</v>
      </c>
      <c r="U1149" s="1">
        <v>20.477357024892001</v>
      </c>
      <c r="V1149" s="8">
        <v>4</v>
      </c>
      <c r="W1149" s="1"/>
      <c r="X1149" s="11">
        <f t="shared" si="481"/>
        <v>1</v>
      </c>
      <c r="Y1149" s="5">
        <f t="shared" si="456"/>
        <v>0</v>
      </c>
      <c r="Z1149" s="5"/>
      <c r="AA1149" s="5">
        <f t="shared" si="457"/>
        <v>0</v>
      </c>
      <c r="AB1149" s="5"/>
      <c r="AC1149" s="5"/>
      <c r="AD1149" s="5"/>
      <c r="AE1149" s="5">
        <f t="shared" si="458"/>
        <v>1</v>
      </c>
      <c r="AF1149" s="10"/>
      <c r="AG1149" s="12">
        <f t="shared" si="459"/>
        <v>5.1233896741458271E-2</v>
      </c>
      <c r="AH1149" s="12">
        <f t="shared" si="460"/>
        <v>0.14921157919510472</v>
      </c>
      <c r="AI1149" s="12">
        <f t="shared" si="480"/>
        <v>6.6784729702590695E-2</v>
      </c>
      <c r="AJ1149" s="12">
        <f t="shared" si="461"/>
        <v>3.5337565597238996E-2</v>
      </c>
      <c r="AK1149" s="12">
        <f t="shared" si="462"/>
        <v>6.1710749964030587E-2</v>
      </c>
      <c r="AL1149" s="12">
        <f t="shared" si="463"/>
        <v>5.160761908526923E-2</v>
      </c>
      <c r="AM1149" s="12">
        <f t="shared" si="464"/>
        <v>-7.1421432219031189E-2</v>
      </c>
      <c r="AN1149" s="6">
        <f t="shared" si="465"/>
        <v>1210.0468454101465</v>
      </c>
      <c r="AO1149" s="6">
        <f t="shared" si="466"/>
        <v>1619.8322602507624</v>
      </c>
      <c r="AP1149" s="6">
        <f t="shared" si="467"/>
        <v>2363.5539829118838</v>
      </c>
      <c r="AQ1149" s="6">
        <f t="shared" si="468"/>
        <v>61.995415130070761</v>
      </c>
      <c r="AR1149" s="6">
        <f t="shared" si="469"/>
        <v>241.69772958319211</v>
      </c>
      <c r="AS1149" s="6">
        <f t="shared" si="470"/>
        <v>157.84931388625182</v>
      </c>
      <c r="AT1149" s="12">
        <f t="shared" si="471"/>
        <v>4.0168567900492391E-2</v>
      </c>
      <c r="AU1149" s="12">
        <f t="shared" si="472"/>
        <v>6.4999115240203853E-2</v>
      </c>
      <c r="AV1149" s="12">
        <f t="shared" si="473"/>
        <v>5.6514539300213107E-2</v>
      </c>
      <c r="AW1149" s="12">
        <f t="shared" si="474"/>
        <v>-6.8545408293877119E-2</v>
      </c>
      <c r="AX1149" s="12">
        <f t="shared" si="475"/>
        <v>-7.1421432219031189E-2</v>
      </c>
      <c r="AY1149" s="6">
        <f t="shared" si="476"/>
        <v>44676000000</v>
      </c>
      <c r="AZ1149" s="13">
        <f t="shared" si="477"/>
        <v>8.1878413465842959E-2</v>
      </c>
      <c r="BA1149" s="14">
        <f t="shared" si="478"/>
        <v>9.3989014204483325</v>
      </c>
      <c r="BB1149" s="6"/>
      <c r="BC1149" s="15"/>
      <c r="BD1149" s="13">
        <f>_xlfn.PERCENTRANK.EXC($AX1148:$AX$1474,AX1149)</f>
        <v>0.44500000000000001</v>
      </c>
      <c r="BE1149" s="13">
        <f>_xlfn.PERCENTRANK.EXC($AZ1148:$AZ$1474,AZ1149)</f>
        <v>0.56999999999999995</v>
      </c>
      <c r="BF1149" s="13">
        <f>1-_xlfn.PERCENTRANK.EXC($BA1148:$BA$1474,BA1149)</f>
        <v>0.54600000000000004</v>
      </c>
      <c r="BG1149" s="13">
        <v>0</v>
      </c>
      <c r="BH1149" s="16">
        <f t="shared" si="479"/>
        <v>0</v>
      </c>
    </row>
    <row r="1150" spans="1:60" collapsed="1">
      <c r="A1150" s="4" t="s">
        <v>2147</v>
      </c>
      <c r="B1150" s="4" t="s">
        <v>2148</v>
      </c>
      <c r="C1150" s="4" t="s">
        <v>20</v>
      </c>
      <c r="D1150" s="4" t="s">
        <v>2076</v>
      </c>
      <c r="E1150" s="45">
        <v>35364056200</v>
      </c>
      <c r="F1150" s="45">
        <v>72951998000</v>
      </c>
      <c r="G1150" s="45">
        <v>167334000000</v>
      </c>
      <c r="H1150" s="45">
        <v>152764000000</v>
      </c>
      <c r="I1150" s="43">
        <v>1197094000</v>
      </c>
      <c r="J1150" s="43">
        <v>4770000000</v>
      </c>
      <c r="K1150" s="43">
        <v>-10898000000</v>
      </c>
      <c r="L1150" s="45">
        <v>2289000000</v>
      </c>
      <c r="M1150" s="45">
        <v>10847770</v>
      </c>
      <c r="N1150" s="45">
        <v>10842000</v>
      </c>
      <c r="O1150" s="45">
        <v>10841000</v>
      </c>
      <c r="P1150" s="45">
        <v>4859000000</v>
      </c>
      <c r="Q1150" s="45">
        <v>17885000000</v>
      </c>
      <c r="R1150" s="45">
        <v>10706000000</v>
      </c>
      <c r="S1150" s="45">
        <v>10304000000</v>
      </c>
      <c r="T1150" s="45">
        <v>32597731650</v>
      </c>
      <c r="U1150" s="1">
        <v>11.796535362934099</v>
      </c>
      <c r="V1150" s="8">
        <v>4</v>
      </c>
      <c r="W1150" s="1"/>
      <c r="X1150" s="11">
        <f t="shared" si="481"/>
        <v>1</v>
      </c>
      <c r="Y1150" s="5">
        <f t="shared" si="456"/>
        <v>0</v>
      </c>
      <c r="Z1150" s="5"/>
      <c r="AA1150" s="5">
        <f t="shared" si="457"/>
        <v>0</v>
      </c>
      <c r="AB1150" s="5"/>
      <c r="AC1150" s="5"/>
      <c r="AD1150" s="5"/>
      <c r="AE1150" s="17">
        <f t="shared" si="458"/>
        <v>1</v>
      </c>
      <c r="AF1150" s="10"/>
      <c r="AG1150" s="12">
        <f t="shared" si="459"/>
        <v>1.6409338096538495E-2</v>
      </c>
      <c r="AH1150" s="12">
        <f t="shared" si="460"/>
        <v>2.8505862526444117E-2</v>
      </c>
      <c r="AI1150" s="12">
        <f t="shared" si="480"/>
        <v>1.4983896729595977E-2</v>
      </c>
      <c r="AJ1150" s="12">
        <f t="shared" si="461"/>
        <v>4.4434963431707608E-2</v>
      </c>
      <c r="AK1150" s="12">
        <f t="shared" si="462"/>
        <v>-1.5068248505395787E-2</v>
      </c>
      <c r="AL1150" s="12">
        <f t="shared" si="463"/>
        <v>3.88667709614825E-2</v>
      </c>
      <c r="AM1150" s="12">
        <f t="shared" si="464"/>
        <v>-0.11518073690469133</v>
      </c>
      <c r="AN1150" s="6">
        <f t="shared" si="465"/>
        <v>6725.0686546635852</v>
      </c>
      <c r="AO1150" s="6">
        <f t="shared" si="466"/>
        <v>15433.868289983398</v>
      </c>
      <c r="AP1150" s="6">
        <f t="shared" si="467"/>
        <v>14091.319988930911</v>
      </c>
      <c r="AQ1150" s="6">
        <f t="shared" si="468"/>
        <v>110.35392527680806</v>
      </c>
      <c r="AR1150" s="6">
        <f t="shared" si="469"/>
        <v>439.95572772551191</v>
      </c>
      <c r="AS1150" s="6">
        <f t="shared" si="470"/>
        <v>211.14288349783229</v>
      </c>
      <c r="AT1150" s="12">
        <f t="shared" si="471"/>
        <v>4.4473318628014846E-2</v>
      </c>
      <c r="AU1150" s="12">
        <f t="shared" si="472"/>
        <v>-1.5053107007095612E-2</v>
      </c>
      <c r="AV1150" s="12">
        <f t="shared" si="473"/>
        <v>3.8904921674865811E-2</v>
      </c>
      <c r="AW1150" s="12">
        <f t="shared" si="474"/>
        <v>-0.11516713445015814</v>
      </c>
      <c r="AX1150" s="12">
        <f t="shared" si="475"/>
        <v>-0.11518073690469133</v>
      </c>
      <c r="AY1150" s="6">
        <f t="shared" si="476"/>
        <v>23146000000</v>
      </c>
      <c r="AZ1150" s="13">
        <f t="shared" si="477"/>
        <v>9.8893977361099117E-2</v>
      </c>
      <c r="BA1150" s="14">
        <f t="shared" si="478"/>
        <v>14.241036107470512</v>
      </c>
      <c r="BB1150" s="6"/>
      <c r="BC1150" s="15"/>
      <c r="BD1150" s="13">
        <f>_xlfn.PERCENTRANK.EXC($AX1149:$AX$1474,AX1150)</f>
        <v>0.26200000000000001</v>
      </c>
      <c r="BE1150" s="13">
        <f>_xlfn.PERCENTRANK.EXC($AZ1149:$AZ$1474,AZ1150)</f>
        <v>0.64200000000000002</v>
      </c>
      <c r="BF1150" s="13">
        <f>1-_xlfn.PERCENTRANK.EXC($BA1149:$BA$1474,BA1150)</f>
        <v>0.38900000000000001</v>
      </c>
      <c r="BG1150" s="13">
        <v>0</v>
      </c>
      <c r="BH1150" s="16">
        <f t="shared" si="479"/>
        <v>0</v>
      </c>
    </row>
    <row r="1151" spans="1:60" collapsed="1">
      <c r="A1151" s="4" t="s">
        <v>2548</v>
      </c>
      <c r="B1151" s="4" t="s">
        <v>2549</v>
      </c>
      <c r="C1151" s="4" t="s">
        <v>20</v>
      </c>
      <c r="D1151" s="4" t="s">
        <v>2543</v>
      </c>
      <c r="E1151" s="45">
        <v>35058600040</v>
      </c>
      <c r="F1151" s="45">
        <v>77600000000</v>
      </c>
      <c r="G1151" s="45">
        <v>72789000000</v>
      </c>
      <c r="H1151" s="45">
        <v>72849000000</v>
      </c>
      <c r="I1151" s="43">
        <v>3127000000</v>
      </c>
      <c r="J1151" s="43">
        <v>6274000000</v>
      </c>
      <c r="K1151" s="43">
        <v>2608000000</v>
      </c>
      <c r="L1151" s="45">
        <v>3839000000</v>
      </c>
      <c r="M1151" s="45">
        <v>29701400</v>
      </c>
      <c r="N1151" s="45">
        <v>29203400</v>
      </c>
      <c r="O1151" s="45">
        <v>28395000</v>
      </c>
      <c r="P1151" s="45">
        <v>19273000000</v>
      </c>
      <c r="Q1151" s="45">
        <v>11140000000</v>
      </c>
      <c r="R1151" s="45">
        <v>25545000000</v>
      </c>
      <c r="S1151" s="45">
        <v>17270000000</v>
      </c>
      <c r="T1151" s="45">
        <v>37418543768</v>
      </c>
      <c r="U1151" s="1">
        <v>7.5814603650302699</v>
      </c>
      <c r="V1151" s="8">
        <v>3</v>
      </c>
      <c r="W1151" s="1">
        <v>6.5807513024404005E-2</v>
      </c>
      <c r="X1151" s="11">
        <f t="shared" si="481"/>
        <v>1</v>
      </c>
      <c r="Y1151" s="5">
        <f t="shared" si="456"/>
        <v>0</v>
      </c>
      <c r="Z1151" s="5"/>
      <c r="AA1151" s="5">
        <f t="shared" si="457"/>
        <v>0</v>
      </c>
      <c r="AB1151" s="5"/>
      <c r="AC1151" s="5"/>
      <c r="AD1151" s="5"/>
      <c r="AE1151" s="5">
        <f t="shared" si="458"/>
        <v>1</v>
      </c>
      <c r="AF1151" s="10"/>
      <c r="AG1151" s="12">
        <f t="shared" si="459"/>
        <v>4.0296391752577321E-2</v>
      </c>
      <c r="AH1151" s="12">
        <f t="shared" si="460"/>
        <v>8.6194342551759201E-2</v>
      </c>
      <c r="AI1151" s="12">
        <f t="shared" si="480"/>
        <v>5.2698046644428891E-2</v>
      </c>
      <c r="AJ1151" s="12">
        <f t="shared" si="461"/>
        <v>-3.7094922701689237E-3</v>
      </c>
      <c r="AK1151" s="12">
        <f t="shared" si="462"/>
        <v>1.3733623410439044E-4</v>
      </c>
      <c r="AL1151" s="12">
        <f t="shared" si="463"/>
        <v>1.2140030771117027E-2</v>
      </c>
      <c r="AM1151" s="12">
        <f t="shared" si="464"/>
        <v>-7.8605533737930333E-2</v>
      </c>
      <c r="AN1151" s="6">
        <f t="shared" si="465"/>
        <v>2612.6714565643369</v>
      </c>
      <c r="AO1151" s="6">
        <f t="shared" si="466"/>
        <v>2492.483751891903</v>
      </c>
      <c r="AP1151" s="6">
        <f t="shared" si="467"/>
        <v>2565.557316428949</v>
      </c>
      <c r="AQ1151" s="6">
        <f t="shared" si="468"/>
        <v>105.28123253449333</v>
      </c>
      <c r="AR1151" s="6">
        <f t="shared" si="469"/>
        <v>214.83799831526468</v>
      </c>
      <c r="AS1151" s="6">
        <f t="shared" si="470"/>
        <v>135.19985913012857</v>
      </c>
      <c r="AT1151" s="12">
        <f t="shared" si="471"/>
        <v>-1.069869167497961E-3</v>
      </c>
      <c r="AU1151" s="12">
        <f t="shared" si="472"/>
        <v>4.8276203149590913E-3</v>
      </c>
      <c r="AV1151" s="12">
        <f t="shared" si="473"/>
        <v>1.4821646411970146E-2</v>
      </c>
      <c r="AW1151" s="12">
        <f t="shared" si="474"/>
        <v>-7.4284525371650423E-2</v>
      </c>
      <c r="AX1151" s="12">
        <f t="shared" si="475"/>
        <v>-7.8605533737930333E-2</v>
      </c>
      <c r="AY1151" s="6">
        <f t="shared" si="476"/>
        <v>38688000000</v>
      </c>
      <c r="AZ1151" s="13">
        <f t="shared" si="477"/>
        <v>9.9229735318445006E-2</v>
      </c>
      <c r="BA1151" s="14">
        <f t="shared" si="478"/>
        <v>9.7469507079968736</v>
      </c>
      <c r="BB1151" s="6"/>
      <c r="BC1151" s="15"/>
      <c r="BD1151" s="13">
        <f>_xlfn.PERCENTRANK.EXC($AX1150:$AX$1474,AX1151)</f>
        <v>0.40400000000000003</v>
      </c>
      <c r="BE1151" s="13">
        <f>_xlfn.PERCENTRANK.EXC($AZ1150:$AZ$1474,AZ1151)</f>
        <v>0.64400000000000002</v>
      </c>
      <c r="BF1151" s="13">
        <f>1-_xlfn.PERCENTRANK.EXC($BA1150:$BA$1474,BA1151)</f>
        <v>0.53100000000000003</v>
      </c>
      <c r="BG1151" s="13">
        <v>0</v>
      </c>
      <c r="BH1151" s="16">
        <f t="shared" si="479"/>
        <v>0</v>
      </c>
    </row>
    <row r="1152" spans="1:60" collapsed="1">
      <c r="A1152" s="4" t="s">
        <v>2825</v>
      </c>
      <c r="B1152" s="4" t="s">
        <v>2826</v>
      </c>
      <c r="C1152" s="4" t="s">
        <v>20</v>
      </c>
      <c r="D1152" s="4" t="s">
        <v>2824</v>
      </c>
      <c r="E1152" s="45">
        <v>34741213788</v>
      </c>
      <c r="F1152" s="45">
        <v>74121000000</v>
      </c>
      <c r="G1152" s="45">
        <v>56620000000</v>
      </c>
      <c r="H1152" s="45">
        <v>51605000000</v>
      </c>
      <c r="I1152" s="43">
        <v>616000000</v>
      </c>
      <c r="J1152" s="43">
        <v>2445000000</v>
      </c>
      <c r="K1152" s="43">
        <v>841000000</v>
      </c>
      <c r="L1152" s="45">
        <v>615000000</v>
      </c>
      <c r="M1152" s="45">
        <v>14622800</v>
      </c>
      <c r="N1152" s="45">
        <v>14611140</v>
      </c>
      <c r="O1152" s="45">
        <v>13607740</v>
      </c>
      <c r="P1152" s="45">
        <v>5680000000</v>
      </c>
      <c r="Q1152" s="45">
        <v>5287000000</v>
      </c>
      <c r="R1152" s="45">
        <v>22207000000</v>
      </c>
      <c r="S1152" s="45">
        <v>2217000000</v>
      </c>
      <c r="T1152" s="45">
        <v>25853565812</v>
      </c>
      <c r="U1152" s="1">
        <v>22.979350883410302</v>
      </c>
      <c r="V1152" s="8">
        <v>8</v>
      </c>
      <c r="W1152" s="1"/>
      <c r="X1152" s="11">
        <f t="shared" si="481"/>
        <v>1</v>
      </c>
      <c r="Y1152" s="5">
        <f t="shared" si="456"/>
        <v>1</v>
      </c>
      <c r="Z1152" s="5"/>
      <c r="AA1152" s="5">
        <f t="shared" si="457"/>
        <v>0</v>
      </c>
      <c r="AB1152" s="5"/>
      <c r="AC1152" s="5"/>
      <c r="AD1152" s="5"/>
      <c r="AE1152" s="5">
        <f t="shared" si="458"/>
        <v>2</v>
      </c>
      <c r="AF1152" s="10"/>
      <c r="AG1152" s="12">
        <f t="shared" si="459"/>
        <v>8.3107351492829294E-3</v>
      </c>
      <c r="AH1152" s="12">
        <f t="shared" si="460"/>
        <v>4.3182620981985165E-2</v>
      </c>
      <c r="AI1152" s="12">
        <f t="shared" si="480"/>
        <v>1.1917449859509738E-2</v>
      </c>
      <c r="AJ1152" s="12">
        <f t="shared" si="461"/>
        <v>-2.1073624151126125E-2</v>
      </c>
      <c r="AK1152" s="12">
        <f t="shared" si="462"/>
        <v>-1.5338434765263642E-2</v>
      </c>
      <c r="AL1152" s="12">
        <f t="shared" si="463"/>
        <v>-9.5565770183325682E-5</v>
      </c>
      <c r="AM1152" s="12">
        <f t="shared" si="464"/>
        <v>-0.20548998606819546</v>
      </c>
      <c r="AN1152" s="6">
        <f t="shared" si="465"/>
        <v>5068.8650600432202</v>
      </c>
      <c r="AO1152" s="6">
        <f t="shared" si="466"/>
        <v>3875.1254180029759</v>
      </c>
      <c r="AP1152" s="6">
        <f t="shared" si="467"/>
        <v>3792.3270138906241</v>
      </c>
      <c r="AQ1152" s="6">
        <f t="shared" si="468"/>
        <v>42.125995021473315</v>
      </c>
      <c r="AR1152" s="6">
        <f t="shared" si="469"/>
        <v>167.33807218327934</v>
      </c>
      <c r="AS1152" s="6">
        <f t="shared" si="470"/>
        <v>45.194867038905805</v>
      </c>
      <c r="AT1152" s="12">
        <f t="shared" si="471"/>
        <v>-1.692207506816823E-2</v>
      </c>
      <c r="AU1152" s="12">
        <f t="shared" si="472"/>
        <v>-3.5932304583652375E-3</v>
      </c>
      <c r="AV1152" s="12">
        <f t="shared" si="473"/>
        <v>4.1449495937762038E-3</v>
      </c>
      <c r="AW1152" s="12">
        <f t="shared" si="474"/>
        <v>-0.19601294058680596</v>
      </c>
      <c r="AX1152" s="12">
        <f t="shared" si="475"/>
        <v>-0.20548998606819546</v>
      </c>
      <c r="AY1152" s="6">
        <f t="shared" si="476"/>
        <v>30957000000</v>
      </c>
      <c r="AZ1152" s="13">
        <f t="shared" si="477"/>
        <v>1.9866266111057271E-2</v>
      </c>
      <c r="BA1152" s="14">
        <f t="shared" si="478"/>
        <v>42.038318393495935</v>
      </c>
      <c r="BB1152" s="6"/>
      <c r="BC1152" s="15"/>
      <c r="BD1152" s="13">
        <f>_xlfn.PERCENTRANK.EXC($AX1151:$AX$1474,AX1152)</f>
        <v>9.1999999999999998E-2</v>
      </c>
      <c r="BE1152" s="13">
        <f>_xlfn.PERCENTRANK.EXC($AZ1151:$AZ$1474,AZ1152)</f>
        <v>0.113</v>
      </c>
      <c r="BF1152" s="13">
        <f>1-_xlfn.PERCENTRANK.EXC($BA1151:$BA$1474,BA1152)</f>
        <v>8.3999999999999964E-2</v>
      </c>
      <c r="BG1152" s="13">
        <v>0</v>
      </c>
      <c r="BH1152" s="16">
        <f t="shared" si="479"/>
        <v>0</v>
      </c>
    </row>
    <row r="1153" spans="1:60" collapsed="1">
      <c r="A1153" s="4" t="s">
        <v>335</v>
      </c>
      <c r="B1153" s="4" t="s">
        <v>336</v>
      </c>
      <c r="C1153" s="4" t="s">
        <v>20</v>
      </c>
      <c r="D1153" s="4" t="s">
        <v>288</v>
      </c>
      <c r="E1153" s="45">
        <v>34356457800</v>
      </c>
      <c r="F1153" s="45">
        <v>24356373000</v>
      </c>
      <c r="G1153" s="45">
        <v>89629379000</v>
      </c>
      <c r="H1153" s="45">
        <v>102778658000</v>
      </c>
      <c r="I1153" s="43">
        <v>998120000</v>
      </c>
      <c r="J1153" s="43">
        <v>2718717000</v>
      </c>
      <c r="K1153" s="43">
        <v>5050606000</v>
      </c>
      <c r="L1153" s="45">
        <v>3556226000</v>
      </c>
      <c r="M1153" s="45">
        <v>18904990</v>
      </c>
      <c r="N1153" s="45">
        <v>19241540</v>
      </c>
      <c r="O1153" s="45">
        <v>19240800</v>
      </c>
      <c r="P1153" s="45">
        <v>11034396000</v>
      </c>
      <c r="Q1153" s="45">
        <v>8923531000</v>
      </c>
      <c r="R1153" s="45">
        <v>2120834000</v>
      </c>
      <c r="S1153" s="45">
        <v>9009415000</v>
      </c>
      <c r="T1153" s="45">
        <v>11786640800</v>
      </c>
      <c r="U1153" s="1">
        <v>12.6145955542635</v>
      </c>
      <c r="V1153" s="8">
        <v>7</v>
      </c>
      <c r="W1153" s="1"/>
      <c r="X1153" s="11">
        <f t="shared" si="481"/>
        <v>0</v>
      </c>
      <c r="Y1153" s="5">
        <f t="shared" si="456"/>
        <v>1</v>
      </c>
      <c r="Z1153" s="5"/>
      <c r="AA1153" s="5">
        <f t="shared" si="457"/>
        <v>0</v>
      </c>
      <c r="AB1153" s="5"/>
      <c r="AC1153" s="5"/>
      <c r="AD1153" s="5"/>
      <c r="AE1153" s="11">
        <f t="shared" si="458"/>
        <v>1</v>
      </c>
      <c r="AF1153" s="10"/>
      <c r="AG1153" s="12">
        <f t="shared" si="459"/>
        <v>4.0979828975356881E-2</v>
      </c>
      <c r="AH1153" s="12">
        <f t="shared" si="460"/>
        <v>3.0332877794456214E-2</v>
      </c>
      <c r="AI1153" s="12">
        <f t="shared" si="480"/>
        <v>3.4600821505180582E-2</v>
      </c>
      <c r="AJ1153" s="12">
        <f t="shared" si="461"/>
        <v>8.8383085727985033E-2</v>
      </c>
      <c r="AK1153" s="12">
        <f t="shared" si="462"/>
        <v>2.3078031582278058E-2</v>
      </c>
      <c r="AL1153" s="12">
        <f t="shared" si="463"/>
        <v>7.7604041366834853E-2</v>
      </c>
      <c r="AM1153" s="12">
        <f t="shared" si="464"/>
        <v>4.5773321233909758E-2</v>
      </c>
      <c r="AN1153" s="6">
        <f t="shared" si="465"/>
        <v>1288.3568306568795</v>
      </c>
      <c r="AO1153" s="6">
        <f t="shared" si="466"/>
        <v>4658.1187888287532</v>
      </c>
      <c r="AP1153" s="6">
        <f t="shared" si="467"/>
        <v>5341.703983202362</v>
      </c>
      <c r="AQ1153" s="6">
        <f t="shared" si="468"/>
        <v>52.796642579551751</v>
      </c>
      <c r="AR1153" s="6">
        <f t="shared" si="469"/>
        <v>141.29414797360295</v>
      </c>
      <c r="AS1153" s="6">
        <f t="shared" si="470"/>
        <v>184.82734605629707</v>
      </c>
      <c r="AT1153" s="12">
        <f t="shared" si="471"/>
        <v>8.7256417088373617E-2</v>
      </c>
      <c r="AU1153" s="12">
        <f t="shared" si="472"/>
        <v>2.3084589397021515E-2</v>
      </c>
      <c r="AV1153" s="12">
        <f t="shared" si="473"/>
        <v>7.6488530941096977E-2</v>
      </c>
      <c r="AW1153" s="12">
        <f t="shared" si="474"/>
        <v>4.5780024522899199E-2</v>
      </c>
      <c r="AX1153" s="12">
        <f t="shared" si="475"/>
        <v>2.3078031582278058E-2</v>
      </c>
      <c r="AY1153" s="6">
        <f t="shared" si="476"/>
        <v>13069346000</v>
      </c>
      <c r="AZ1153" s="13">
        <f t="shared" si="477"/>
        <v>0.27210435778500319</v>
      </c>
      <c r="BA1153" s="14">
        <f t="shared" si="478"/>
        <v>3.3143677595293433</v>
      </c>
      <c r="BB1153" s="6"/>
      <c r="BC1153" s="15"/>
      <c r="BD1153" s="13">
        <f>_xlfn.PERCENTRANK.EXC($AX1152:$AX$1474,AX1153)</f>
        <v>0.92200000000000004</v>
      </c>
      <c r="BE1153" s="13">
        <f>_xlfn.PERCENTRANK.EXC($AZ1152:$AZ$1474,AZ1153)</f>
        <v>0.91</v>
      </c>
      <c r="BF1153" s="13">
        <f>1-_xlfn.PERCENTRANK.EXC($BA1152:$BA$1474,BA1153)</f>
        <v>0.86799999999999999</v>
      </c>
      <c r="BG1153" s="13">
        <v>0</v>
      </c>
      <c r="BH1153" s="16">
        <f t="shared" si="479"/>
        <v>0</v>
      </c>
    </row>
    <row r="1154" spans="1:60" collapsed="1">
      <c r="A1154" s="4" t="s">
        <v>2226</v>
      </c>
      <c r="B1154" s="4" t="s">
        <v>2227</v>
      </c>
      <c r="C1154" s="4" t="s">
        <v>20</v>
      </c>
      <c r="D1154" s="4" t="s">
        <v>2228</v>
      </c>
      <c r="E1154" s="45">
        <v>34302123063</v>
      </c>
      <c r="F1154" s="45">
        <v>23903555000</v>
      </c>
      <c r="G1154" s="45">
        <v>54601531000</v>
      </c>
      <c r="H1154" s="45">
        <v>53745147000</v>
      </c>
      <c r="I1154" s="43">
        <v>1146272000</v>
      </c>
      <c r="J1154" s="43">
        <v>4488307000</v>
      </c>
      <c r="K1154" s="43">
        <v>4220772000</v>
      </c>
      <c r="L1154" s="45">
        <v>2689602000</v>
      </c>
      <c r="M1154" s="45">
        <v>14826650</v>
      </c>
      <c r="N1154" s="45">
        <v>25151840</v>
      </c>
      <c r="O1154" s="45">
        <v>25120520</v>
      </c>
      <c r="P1154" s="45">
        <v>37238887000</v>
      </c>
      <c r="Q1154" s="45">
        <v>1102630000</v>
      </c>
      <c r="R1154" s="45">
        <v>20051767000</v>
      </c>
      <c r="S1154" s="45">
        <v>10267395000</v>
      </c>
      <c r="T1154" s="45">
        <v>28715417723</v>
      </c>
      <c r="U1154" s="1">
        <v>10.908500260679199</v>
      </c>
      <c r="V1154" s="8">
        <v>3</v>
      </c>
      <c r="W1154" s="1"/>
      <c r="X1154" s="11">
        <f t="shared" si="481"/>
        <v>1</v>
      </c>
      <c r="Y1154" s="5">
        <f t="shared" ref="Y1154:Y1217" si="482">IF(V1154&gt;6,1,0)</f>
        <v>0</v>
      </c>
      <c r="Z1154" s="5"/>
      <c r="AA1154" s="5">
        <f t="shared" ref="AA1154:AA1217" si="483">IF(W1154&gt;3.5,1,0)</f>
        <v>0</v>
      </c>
      <c r="AB1154" s="5"/>
      <c r="AC1154" s="5"/>
      <c r="AD1154" s="5"/>
      <c r="AE1154" s="5">
        <f t="shared" ref="AE1154:AE1217" si="484">SUM(X1154:AD1154)</f>
        <v>1</v>
      </c>
      <c r="AF1154" s="10"/>
      <c r="AG1154" s="12">
        <f t="shared" ref="AG1154:AG1217" si="485">I1154/F1154</f>
        <v>4.7954038635675739E-2</v>
      </c>
      <c r="AH1154" s="12">
        <f t="shared" ref="AH1154:AH1217" si="486">J1154/G1154</f>
        <v>8.2201119964932845E-2</v>
      </c>
      <c r="AI1154" s="12">
        <f t="shared" si="480"/>
        <v>5.0043625334209245E-2</v>
      </c>
      <c r="AJ1154" s="12">
        <f t="shared" ref="AJ1154:AJ1217" si="487">(H1154/F1154)^(1/17)-1</f>
        <v>4.8814379329710667E-2</v>
      </c>
      <c r="AK1154" s="12">
        <f t="shared" ref="AK1154:AK1217" si="488">(H1154/G1154)^(1/6)-1</f>
        <v>-2.6312900867099254E-3</v>
      </c>
      <c r="AL1154" s="12">
        <f t="shared" ref="AL1154:AL1217" si="489">((H1154*AI1154)/(F1154*AG1154))^(1/17)-1</f>
        <v>5.1449103381841832E-2</v>
      </c>
      <c r="AM1154" s="12">
        <f t="shared" ref="AM1154:AM1217" si="490">((H1154*AI1154)/(G1154*AH1154))^(1/6)-1</f>
        <v>-8.1806436595625698E-2</v>
      </c>
      <c r="AN1154" s="6">
        <f t="shared" ref="AN1154:AN1217" si="491">F1154/M1154</f>
        <v>1612.2020146155739</v>
      </c>
      <c r="AO1154" s="6">
        <f t="shared" ref="AO1154:AO1217" si="492">G1154/N1154</f>
        <v>2170.8762062735768</v>
      </c>
      <c r="AP1154" s="6">
        <f t="shared" ref="AP1154:AP1217" si="493">H1154/O1154</f>
        <v>2139.491817844535</v>
      </c>
      <c r="AQ1154" s="6">
        <f t="shared" ref="AQ1154:AQ1217" si="494">AN1154*AG1154</f>
        <v>77.311597697389502</v>
      </c>
      <c r="AR1154" s="6">
        <f t="shared" ref="AR1154:AR1217" si="495">AO1154*AH1154</f>
        <v>178.44845546091258</v>
      </c>
      <c r="AS1154" s="6">
        <f t="shared" ref="AS1154:AS1217" si="496">AP1154*AI1154</f>
        <v>107.06792693781817</v>
      </c>
      <c r="AT1154" s="12">
        <f t="shared" ref="AT1154:AT1217" si="497">(AP1154/AN1154)^(1/17)-1</f>
        <v>1.6784441995289834E-2</v>
      </c>
      <c r="AU1154" s="12">
        <f t="shared" ref="AU1154:AU1217" si="498">(AP1154/AO1154)^(1/6)-1</f>
        <v>-2.4241462022285276E-3</v>
      </c>
      <c r="AV1154" s="12">
        <f t="shared" ref="AV1154:AV1217" si="499">(AS1154/AQ1154)^(1/17)-1</f>
        <v>1.9338703719723904E-2</v>
      </c>
      <c r="AW1154" s="12">
        <f t="shared" ref="AW1154:AW1217" si="500">(AS1154/AR1154)^(1/6)-1</f>
        <v>-8.161573662725996E-2</v>
      </c>
      <c r="AX1154" s="12">
        <f t="shared" ref="AX1154:AX1217" si="501">MIN(AJ1154:AM1154,AT1154:AW1154)</f>
        <v>-8.1806436595625698E-2</v>
      </c>
      <c r="AY1154" s="6">
        <f t="shared" ref="AY1154:AY1217" si="502">MAX(P1154,0)+MAX(Q1154,0)+MAX(R1154,0)-MAX(S1154,0)</f>
        <v>48125889000</v>
      </c>
      <c r="AZ1154" s="13">
        <f t="shared" ref="AZ1154:AZ1217" si="503">IF(AY1154&gt;0,(H1154*AI1154)/AY1154,1000%)</f>
        <v>5.5886801384593641E-2</v>
      </c>
      <c r="BA1154" s="14">
        <f t="shared" ref="BA1154:BA1217" si="504">IF(AI1154&gt;0,T1154/(H1154*AI1154),100000)</f>
        <v>10.676456116183733</v>
      </c>
      <c r="BB1154" s="6"/>
      <c r="BC1154" s="15"/>
      <c r="BD1154" s="13">
        <f>_xlfn.PERCENTRANK.EXC($AX1153:$AX$1474,AX1154)</f>
        <v>0.371</v>
      </c>
      <c r="BE1154" s="13">
        <f>_xlfn.PERCENTRANK.EXC($AZ1153:$AZ$1474,AZ1154)</f>
        <v>0.41699999999999998</v>
      </c>
      <c r="BF1154" s="13">
        <f>1-_xlfn.PERCENTRANK.EXC($BA1153:$BA$1474,BA1154)</f>
        <v>0.48699999999999999</v>
      </c>
      <c r="BG1154" s="13">
        <v>0</v>
      </c>
      <c r="BH1154" s="16">
        <f t="shared" ref="BH1154:BH1217" si="505">IF(AE1154=0,20%*BD1154+20%*BE1154+40%*BF1154+20%*BG1154,0)</f>
        <v>0</v>
      </c>
    </row>
    <row r="1155" spans="1:60" collapsed="1">
      <c r="A1155" s="4" t="s">
        <v>221</v>
      </c>
      <c r="B1155" s="4" t="s">
        <v>222</v>
      </c>
      <c r="C1155" s="4" t="s">
        <v>20</v>
      </c>
      <c r="D1155" s="4" t="s">
        <v>212</v>
      </c>
      <c r="E1155" s="45">
        <v>33908825214</v>
      </c>
      <c r="F1155" s="45">
        <v>37589000000</v>
      </c>
      <c r="G1155" s="45">
        <v>35872000000</v>
      </c>
      <c r="H1155" s="45">
        <v>35438000000</v>
      </c>
      <c r="I1155" s="43">
        <v>1125000000</v>
      </c>
      <c r="J1155" s="43">
        <v>1317000000</v>
      </c>
      <c r="K1155" s="43">
        <v>468000000</v>
      </c>
      <c r="L1155" s="45">
        <v>776000000</v>
      </c>
      <c r="M1155" s="45">
        <v>42720000</v>
      </c>
      <c r="N1155" s="45">
        <v>42818000</v>
      </c>
      <c r="O1155" s="45">
        <v>40148000</v>
      </c>
      <c r="P1155" s="45">
        <v>7504000000</v>
      </c>
      <c r="Q1155" s="45">
        <v>5221000000</v>
      </c>
      <c r="R1155" s="45">
        <v>6676000000</v>
      </c>
      <c r="S1155" s="45">
        <v>5470000000</v>
      </c>
      <c r="T1155" s="45">
        <v>21869543216</v>
      </c>
      <c r="U1155" s="1">
        <v>19.742024121530299</v>
      </c>
      <c r="V1155" s="8">
        <v>3</v>
      </c>
      <c r="W1155" s="1"/>
      <c r="X1155" s="11">
        <f t="shared" si="481"/>
        <v>1</v>
      </c>
      <c r="Y1155" s="5">
        <f t="shared" si="482"/>
        <v>0</v>
      </c>
      <c r="Z1155" s="5"/>
      <c r="AA1155" s="5">
        <f t="shared" si="483"/>
        <v>0</v>
      </c>
      <c r="AB1155" s="5"/>
      <c r="AC1155" s="5"/>
      <c r="AD1155" s="5"/>
      <c r="AE1155" s="11">
        <f t="shared" si="484"/>
        <v>1</v>
      </c>
      <c r="AF1155" s="10"/>
      <c r="AG1155" s="12">
        <f t="shared" si="485"/>
        <v>2.992896858123387E-2</v>
      </c>
      <c r="AH1155" s="12">
        <f t="shared" si="486"/>
        <v>3.6713871543264942E-2</v>
      </c>
      <c r="AI1155" s="12">
        <f t="shared" si="480"/>
        <v>2.1897398273040238E-2</v>
      </c>
      <c r="AJ1155" s="12">
        <f t="shared" si="487"/>
        <v>-3.4602796016788284E-3</v>
      </c>
      <c r="AK1155" s="12">
        <f t="shared" si="488"/>
        <v>-2.0266695519107758E-3</v>
      </c>
      <c r="AL1155" s="12">
        <f t="shared" si="489"/>
        <v>-2.1609322732030201E-2</v>
      </c>
      <c r="AM1155" s="12">
        <f t="shared" si="490"/>
        <v>-8.4385508399933307E-2</v>
      </c>
      <c r="AN1155" s="6">
        <f t="shared" si="491"/>
        <v>879.89232209737827</v>
      </c>
      <c r="AO1155" s="6">
        <f t="shared" si="492"/>
        <v>837.77850436732217</v>
      </c>
      <c r="AP1155" s="6">
        <f t="shared" si="493"/>
        <v>882.68406894490386</v>
      </c>
      <c r="AQ1155" s="6">
        <f t="shared" si="494"/>
        <v>26.334269662921347</v>
      </c>
      <c r="AR1155" s="6">
        <f t="shared" si="495"/>
        <v>30.758092391050493</v>
      </c>
      <c r="AS1155" s="6">
        <f t="shared" si="496"/>
        <v>19.32848460695427</v>
      </c>
      <c r="AT1155" s="12">
        <f t="shared" si="497"/>
        <v>1.8635883523510088E-4</v>
      </c>
      <c r="AU1155" s="12">
        <f t="shared" si="498"/>
        <v>8.7402402576364224E-3</v>
      </c>
      <c r="AV1155" s="12">
        <f t="shared" si="499"/>
        <v>-1.8029097100263458E-2</v>
      </c>
      <c r="AW1155" s="12">
        <f t="shared" si="500"/>
        <v>-7.4507149579516874E-2</v>
      </c>
      <c r="AX1155" s="12">
        <f t="shared" si="501"/>
        <v>-8.4385508399933307E-2</v>
      </c>
      <c r="AY1155" s="6">
        <f t="shared" si="502"/>
        <v>13931000000</v>
      </c>
      <c r="AZ1155" s="13">
        <f t="shared" si="503"/>
        <v>5.5703108176010339E-2</v>
      </c>
      <c r="BA1155" s="14">
        <f t="shared" si="504"/>
        <v>28.182401051546393</v>
      </c>
      <c r="BB1155" s="6"/>
      <c r="BC1155" s="15"/>
      <c r="BD1155" s="13">
        <f>_xlfn.PERCENTRANK.EXC($AX1154:$AX$1474,AX1155)</f>
        <v>0.36299999999999999</v>
      </c>
      <c r="BE1155" s="13">
        <f>_xlfn.PERCENTRANK.EXC($AZ1154:$AZ$1474,AZ1155)</f>
        <v>0.41599999999999998</v>
      </c>
      <c r="BF1155" s="13">
        <f>1-_xlfn.PERCENTRANK.EXC($BA1154:$BA$1474,BA1155)</f>
        <v>0.17100000000000004</v>
      </c>
      <c r="BG1155" s="13">
        <v>0</v>
      </c>
      <c r="BH1155" s="16">
        <f t="shared" si="505"/>
        <v>0</v>
      </c>
    </row>
    <row r="1156" spans="1:60" collapsed="1">
      <c r="A1156" s="4" t="s">
        <v>2295</v>
      </c>
      <c r="B1156" s="4" t="s">
        <v>2296</v>
      </c>
      <c r="C1156" s="4" t="s">
        <v>20</v>
      </c>
      <c r="D1156" s="4" t="s">
        <v>2228</v>
      </c>
      <c r="E1156" s="45">
        <v>33603849800</v>
      </c>
      <c r="F1156" s="45">
        <v>168357000000</v>
      </c>
      <c r="G1156" s="45">
        <v>110920000000</v>
      </c>
      <c r="H1156" s="45">
        <v>107635000000</v>
      </c>
      <c r="I1156" s="43">
        <v>1593000000</v>
      </c>
      <c r="J1156" s="43">
        <v>3667000000</v>
      </c>
      <c r="K1156" s="43">
        <v>4528000000</v>
      </c>
      <c r="L1156" s="45">
        <v>1011000000</v>
      </c>
      <c r="M1156" s="45">
        <v>7190500</v>
      </c>
      <c r="N1156" s="45">
        <v>7185900</v>
      </c>
      <c r="O1156" s="45">
        <v>7162000</v>
      </c>
      <c r="P1156" s="45">
        <v>52860000000</v>
      </c>
      <c r="Q1156" s="45">
        <v>708000000</v>
      </c>
      <c r="R1156" s="45">
        <v>29842000000</v>
      </c>
      <c r="S1156" s="45">
        <v>35203000000</v>
      </c>
      <c r="T1156" s="45">
        <v>28808209700</v>
      </c>
      <c r="U1156" s="1">
        <v>8.6205460278189996</v>
      </c>
      <c r="V1156" s="8">
        <v>3</v>
      </c>
      <c r="W1156" s="1"/>
      <c r="X1156" s="11">
        <f t="shared" si="481"/>
        <v>1</v>
      </c>
      <c r="Y1156" s="5">
        <f t="shared" si="482"/>
        <v>0</v>
      </c>
      <c r="Z1156" s="5"/>
      <c r="AA1156" s="5">
        <f t="shared" si="483"/>
        <v>0</v>
      </c>
      <c r="AB1156" s="5"/>
      <c r="AC1156" s="5"/>
      <c r="AD1156" s="5"/>
      <c r="AE1156" s="5">
        <f t="shared" si="484"/>
        <v>1</v>
      </c>
      <c r="AF1156" s="10"/>
      <c r="AG1156" s="12">
        <f t="shared" si="485"/>
        <v>9.4620360305778788E-3</v>
      </c>
      <c r="AH1156" s="12">
        <f t="shared" si="486"/>
        <v>3.3059862964298595E-2</v>
      </c>
      <c r="AI1156" s="12">
        <f t="shared" si="480"/>
        <v>9.392855483811028E-3</v>
      </c>
      <c r="AJ1156" s="12">
        <f t="shared" si="487"/>
        <v>-2.5970966939952711E-2</v>
      </c>
      <c r="AK1156" s="12">
        <f t="shared" si="488"/>
        <v>-4.9980259445587816E-3</v>
      </c>
      <c r="AL1156" s="12">
        <f t="shared" si="489"/>
        <v>-2.639132671103539E-2</v>
      </c>
      <c r="AM1156" s="12">
        <f t="shared" si="490"/>
        <v>-0.19324801818263804</v>
      </c>
      <c r="AN1156" s="6">
        <f t="shared" si="491"/>
        <v>23413.80988804673</v>
      </c>
      <c r="AO1156" s="6">
        <f t="shared" si="492"/>
        <v>15435.783965821956</v>
      </c>
      <c r="AP1156" s="6">
        <f t="shared" si="493"/>
        <v>15028.623289583915</v>
      </c>
      <c r="AQ1156" s="6">
        <f t="shared" si="494"/>
        <v>221.54231277379876</v>
      </c>
      <c r="AR1156" s="6">
        <f t="shared" si="495"/>
        <v>510.30490265659137</v>
      </c>
      <c r="AS1156" s="6">
        <f t="shared" si="496"/>
        <v>141.16168667969839</v>
      </c>
      <c r="AT1156" s="12">
        <f t="shared" si="497"/>
        <v>-2.5743393496275635E-2</v>
      </c>
      <c r="AU1156" s="12">
        <f t="shared" si="498"/>
        <v>-4.4453975116059974E-3</v>
      </c>
      <c r="AV1156" s="12">
        <f t="shared" si="499"/>
        <v>-2.6163851480776379E-2</v>
      </c>
      <c r="AW1156" s="12">
        <f t="shared" si="500"/>
        <v>-0.19279994461583272</v>
      </c>
      <c r="AX1156" s="12">
        <f t="shared" si="501"/>
        <v>-0.19324801818263804</v>
      </c>
      <c r="AY1156" s="6">
        <f t="shared" si="502"/>
        <v>48207000000</v>
      </c>
      <c r="AZ1156" s="13">
        <f t="shared" si="503"/>
        <v>2.0972057999875535E-2</v>
      </c>
      <c r="BA1156" s="14">
        <f t="shared" si="504"/>
        <v>28.494767260138477</v>
      </c>
      <c r="BB1156" s="6"/>
      <c r="BC1156" s="15"/>
      <c r="BD1156" s="13">
        <f>_xlfn.PERCENTRANK.EXC($AX1155:$AX$1474,AX1156)</f>
        <v>0.105</v>
      </c>
      <c r="BE1156" s="13">
        <f>_xlfn.PERCENTRANK.EXC($AZ1155:$AZ$1474,AZ1156)</f>
        <v>0.121</v>
      </c>
      <c r="BF1156" s="13">
        <f>1-_xlfn.PERCENTRANK.EXC($BA1155:$BA$1474,BA1156)</f>
        <v>0.16900000000000004</v>
      </c>
      <c r="BG1156" s="13">
        <v>0</v>
      </c>
      <c r="BH1156" s="16">
        <f t="shared" si="505"/>
        <v>0</v>
      </c>
    </row>
    <row r="1157" spans="1:60" collapsed="1">
      <c r="A1157" s="4" t="s">
        <v>1745</v>
      </c>
      <c r="B1157" s="4" t="s">
        <v>1746</v>
      </c>
      <c r="C1157" s="4" t="s">
        <v>20</v>
      </c>
      <c r="D1157" s="4" t="s">
        <v>1696</v>
      </c>
      <c r="E1157" s="45">
        <v>33550949580</v>
      </c>
      <c r="F1157" s="45">
        <v>36282000000</v>
      </c>
      <c r="G1157" s="45">
        <v>86159000000</v>
      </c>
      <c r="H1157" s="45">
        <v>89253000000</v>
      </c>
      <c r="I1157" s="43">
        <v>3810000000</v>
      </c>
      <c r="J1157" s="43">
        <v>7713000000</v>
      </c>
      <c r="K1157" s="43">
        <v>2250000000</v>
      </c>
      <c r="L1157" s="45">
        <v>1631000000</v>
      </c>
      <c r="M1157" s="45">
        <v>37815000</v>
      </c>
      <c r="N1157" s="45">
        <v>47160000</v>
      </c>
      <c r="O1157" s="45">
        <v>47374000</v>
      </c>
      <c r="P1157" s="45">
        <v>19981000000</v>
      </c>
      <c r="Q1157" s="45">
        <v>19074000000</v>
      </c>
      <c r="R1157" s="45">
        <v>25502000000</v>
      </c>
      <c r="S1157" s="45">
        <v>11971000000</v>
      </c>
      <c r="T1157" s="45">
        <v>44767148040</v>
      </c>
      <c r="U1157" s="1">
        <v>10.3989006000074</v>
      </c>
      <c r="V1157" s="8">
        <v>2</v>
      </c>
      <c r="W1157" s="1"/>
      <c r="X1157" s="11">
        <f t="shared" si="481"/>
        <v>1</v>
      </c>
      <c r="Y1157" s="5">
        <f t="shared" si="482"/>
        <v>0</v>
      </c>
      <c r="Z1157" s="5"/>
      <c r="AA1157" s="5">
        <f t="shared" si="483"/>
        <v>0</v>
      </c>
      <c r="AB1157" s="5"/>
      <c r="AC1157" s="5"/>
      <c r="AD1157" s="5"/>
      <c r="AE1157" s="17">
        <f t="shared" si="484"/>
        <v>1</v>
      </c>
      <c r="AF1157" s="10"/>
      <c r="AG1157" s="12">
        <f t="shared" si="485"/>
        <v>0.10501074913180089</v>
      </c>
      <c r="AH1157" s="12">
        <f t="shared" si="486"/>
        <v>8.9520537610696505E-2</v>
      </c>
      <c r="AI1157" s="12">
        <f t="shared" si="480"/>
        <v>1.8273895555331474E-2</v>
      </c>
      <c r="AJ1157" s="12">
        <f t="shared" si="487"/>
        <v>5.4377128575232803E-2</v>
      </c>
      <c r="AK1157" s="12">
        <f t="shared" si="488"/>
        <v>5.8974229083450513E-3</v>
      </c>
      <c r="AL1157" s="12">
        <f t="shared" si="489"/>
        <v>-4.868305083989477E-2</v>
      </c>
      <c r="AM1157" s="12">
        <f t="shared" si="490"/>
        <v>-0.22814017212411364</v>
      </c>
      <c r="AN1157" s="6">
        <f t="shared" si="491"/>
        <v>959.46053153510513</v>
      </c>
      <c r="AO1157" s="6">
        <f t="shared" si="492"/>
        <v>1826.9508057675996</v>
      </c>
      <c r="AP1157" s="6">
        <f t="shared" si="493"/>
        <v>1884.0081057119939</v>
      </c>
      <c r="AQ1157" s="6">
        <f t="shared" si="494"/>
        <v>100.75366917889727</v>
      </c>
      <c r="AR1157" s="6">
        <f t="shared" si="495"/>
        <v>163.54961832061068</v>
      </c>
      <c r="AS1157" s="6">
        <f t="shared" si="496"/>
        <v>34.428167349178878</v>
      </c>
      <c r="AT1157" s="12">
        <f t="shared" si="497"/>
        <v>4.0491574484514015E-2</v>
      </c>
      <c r="AU1157" s="12">
        <f t="shared" si="498"/>
        <v>5.1386792454437558E-3</v>
      </c>
      <c r="AV1157" s="12">
        <f t="shared" si="499"/>
        <v>-6.1211360300505002E-2</v>
      </c>
      <c r="AW1157" s="12">
        <f t="shared" si="500"/>
        <v>-0.22872238233731379</v>
      </c>
      <c r="AX1157" s="12">
        <f t="shared" si="501"/>
        <v>-0.22872238233731379</v>
      </c>
      <c r="AY1157" s="6">
        <f t="shared" si="502"/>
        <v>52586000000</v>
      </c>
      <c r="AZ1157" s="13">
        <f t="shared" si="503"/>
        <v>3.1015859734530103E-2</v>
      </c>
      <c r="BA1157" s="14">
        <f t="shared" si="504"/>
        <v>27.447668939301042</v>
      </c>
      <c r="BB1157" s="6"/>
      <c r="BC1157" s="15"/>
      <c r="BD1157" s="13">
        <f>_xlfn.PERCENTRANK.EXC($AX1156:$AX$1474,AX1157)</f>
        <v>7.4999999999999997E-2</v>
      </c>
      <c r="BE1157" s="13">
        <f>_xlfn.PERCENTRANK.EXC($AZ1156:$AZ$1474,AZ1157)</f>
        <v>0.193</v>
      </c>
      <c r="BF1157" s="13">
        <f>1-_xlfn.PERCENTRANK.EXC($BA1156:$BA$1474,BA1157)</f>
        <v>0.18500000000000005</v>
      </c>
      <c r="BG1157" s="13">
        <v>0</v>
      </c>
      <c r="BH1157" s="16">
        <f t="shared" si="505"/>
        <v>0</v>
      </c>
    </row>
    <row r="1158" spans="1:60" collapsed="1">
      <c r="A1158" s="4" t="s">
        <v>1546</v>
      </c>
      <c r="B1158" s="4" t="s">
        <v>1547</v>
      </c>
      <c r="C1158" s="4" t="s">
        <v>122</v>
      </c>
      <c r="D1158" s="4" t="s">
        <v>1491</v>
      </c>
      <c r="E1158" s="45">
        <v>33539256000</v>
      </c>
      <c r="F1158" s="45">
        <v>87203000000</v>
      </c>
      <c r="G1158" s="45">
        <v>101304000000</v>
      </c>
      <c r="H1158" s="45">
        <v>98972000000</v>
      </c>
      <c r="I1158" s="43">
        <v>6053000000</v>
      </c>
      <c r="J1158" s="43">
        <v>7406000000</v>
      </c>
      <c r="K1158" s="43">
        <v>-2516000000</v>
      </c>
      <c r="L1158" s="45">
        <v>2364000000</v>
      </c>
      <c r="M1158" s="45">
        <v>39092000</v>
      </c>
      <c r="N1158" s="45">
        <v>33567000</v>
      </c>
      <c r="O1158" s="45">
        <v>34053000</v>
      </c>
      <c r="P1158" s="45">
        <v>11374000000</v>
      </c>
      <c r="Q1158" s="45">
        <v>54123000000</v>
      </c>
      <c r="R1158" s="45">
        <v>87525000000</v>
      </c>
      <c r="S1158" s="45">
        <v>8407000000</v>
      </c>
      <c r="T1158" s="45">
        <v>136500120000</v>
      </c>
      <c r="U1158" s="1">
        <v>12.977978965291699</v>
      </c>
      <c r="V1158" s="8"/>
      <c r="W1158" s="1">
        <v>15.6117166212534</v>
      </c>
      <c r="X1158" s="11">
        <f t="shared" si="481"/>
        <v>1</v>
      </c>
      <c r="Y1158" s="5">
        <f t="shared" si="482"/>
        <v>0</v>
      </c>
      <c r="Z1158" s="5"/>
      <c r="AA1158" s="5">
        <f t="shared" si="483"/>
        <v>1</v>
      </c>
      <c r="AB1158" s="5"/>
      <c r="AC1158" s="5"/>
      <c r="AD1158" s="5"/>
      <c r="AE1158" s="5">
        <f t="shared" si="484"/>
        <v>2</v>
      </c>
      <c r="AF1158" s="10"/>
      <c r="AG1158" s="12">
        <f t="shared" si="485"/>
        <v>6.9412749561368295E-2</v>
      </c>
      <c r="AH1158" s="12">
        <f t="shared" si="486"/>
        <v>7.310668877833057E-2</v>
      </c>
      <c r="AI1158" s="12">
        <f t="shared" si="480"/>
        <v>2.3885543386008165E-2</v>
      </c>
      <c r="AJ1158" s="12">
        <f t="shared" si="487"/>
        <v>7.4747532907133429E-3</v>
      </c>
      <c r="AK1158" s="12">
        <f t="shared" si="488"/>
        <v>-3.8739626539204819E-3</v>
      </c>
      <c r="AL1158" s="12">
        <f t="shared" si="489"/>
        <v>-5.3804260618757316E-2</v>
      </c>
      <c r="AM1158" s="12">
        <f t="shared" si="490"/>
        <v>-0.17330757014080889</v>
      </c>
      <c r="AN1158" s="6">
        <f t="shared" si="491"/>
        <v>2230.7121661721067</v>
      </c>
      <c r="AO1158" s="6">
        <f t="shared" si="492"/>
        <v>3017.9640718562873</v>
      </c>
      <c r="AP1158" s="6">
        <f t="shared" si="493"/>
        <v>2906.4105952485829</v>
      </c>
      <c r="AQ1158" s="6">
        <f t="shared" si="494"/>
        <v>154.83986493400181</v>
      </c>
      <c r="AR1158" s="6">
        <f t="shared" si="495"/>
        <v>220.63336014538086</v>
      </c>
      <c r="AS1158" s="6">
        <f t="shared" si="496"/>
        <v>69.421196370363845</v>
      </c>
      <c r="AT1158" s="12">
        <f t="shared" si="497"/>
        <v>1.5686344693238929E-2</v>
      </c>
      <c r="AU1158" s="12">
        <f t="shared" si="498"/>
        <v>-6.2576071546360801E-3</v>
      </c>
      <c r="AV1158" s="12">
        <f t="shared" si="499"/>
        <v>-4.6092134063495327E-2</v>
      </c>
      <c r="AW1158" s="12">
        <f t="shared" si="500"/>
        <v>-0.17528577449481519</v>
      </c>
      <c r="AX1158" s="12">
        <f t="shared" si="501"/>
        <v>-0.17528577449481519</v>
      </c>
      <c r="AY1158" s="6">
        <f t="shared" si="502"/>
        <v>144615000000</v>
      </c>
      <c r="AZ1158" s="13">
        <f t="shared" si="503"/>
        <v>1.6346851986308475E-2</v>
      </c>
      <c r="BA1158" s="14">
        <f t="shared" si="504"/>
        <v>57.741167512690353</v>
      </c>
      <c r="BB1158" s="6"/>
      <c r="BC1158" s="15"/>
      <c r="BD1158" s="13">
        <f>_xlfn.PERCENTRANK.EXC($AX1157:$AX$1474,AX1158)</f>
        <v>0.128</v>
      </c>
      <c r="BE1158" s="13">
        <f>_xlfn.PERCENTRANK.EXC($AZ1157:$AZ$1474,AZ1158)</f>
        <v>9.4E-2</v>
      </c>
      <c r="BF1158" s="13">
        <f>1-_xlfn.PERCENTRANK.EXC($BA1157:$BA$1474,BA1158)</f>
        <v>6.0000000000000053E-2</v>
      </c>
      <c r="BG1158" s="13">
        <v>0</v>
      </c>
      <c r="BH1158" s="16">
        <f t="shared" si="505"/>
        <v>0</v>
      </c>
    </row>
    <row r="1159" spans="1:60" collapsed="1">
      <c r="A1159" s="4" t="s">
        <v>748</v>
      </c>
      <c r="B1159" s="4" t="s">
        <v>749</v>
      </c>
      <c r="C1159" s="4" t="s">
        <v>20</v>
      </c>
      <c r="D1159" s="4" t="s">
        <v>723</v>
      </c>
      <c r="E1159" s="45">
        <v>33459504000</v>
      </c>
      <c r="F1159" s="45">
        <v>66296000000</v>
      </c>
      <c r="G1159" s="45">
        <v>78253000000</v>
      </c>
      <c r="H1159" s="45">
        <v>77101000000</v>
      </c>
      <c r="I1159" s="43">
        <v>1767000000</v>
      </c>
      <c r="J1159" s="43">
        <v>9620000000</v>
      </c>
      <c r="K1159" s="43">
        <v>4408000000</v>
      </c>
      <c r="L1159" s="45">
        <v>3150000000</v>
      </c>
      <c r="M1159" s="45">
        <v>28844000</v>
      </c>
      <c r="N1159" s="45">
        <v>26991270</v>
      </c>
      <c r="O1159" s="45">
        <v>28636780</v>
      </c>
      <c r="P1159" s="45">
        <v>6417000000</v>
      </c>
      <c r="Q1159" s="45">
        <v>108000000</v>
      </c>
      <c r="R1159" s="45">
        <v>11176000000</v>
      </c>
      <c r="S1159" s="45">
        <v>21314000000</v>
      </c>
      <c r="T1159" s="45">
        <v>3838503999.99997</v>
      </c>
      <c r="U1159" s="1">
        <v>24.3115432045464</v>
      </c>
      <c r="V1159" s="8">
        <v>4</v>
      </c>
      <c r="W1159" s="1"/>
      <c r="X1159" s="11">
        <f t="shared" si="481"/>
        <v>1</v>
      </c>
      <c r="Y1159" s="5">
        <f t="shared" si="482"/>
        <v>0</v>
      </c>
      <c r="Z1159" s="5"/>
      <c r="AA1159" s="5">
        <f t="shared" si="483"/>
        <v>0</v>
      </c>
      <c r="AB1159" s="5"/>
      <c r="AC1159" s="5"/>
      <c r="AD1159" s="5"/>
      <c r="AE1159" s="5">
        <f t="shared" si="484"/>
        <v>1</v>
      </c>
      <c r="AF1159" s="10"/>
      <c r="AG1159" s="12">
        <f t="shared" si="485"/>
        <v>2.6653191746108362E-2</v>
      </c>
      <c r="AH1159" s="12">
        <f t="shared" si="486"/>
        <v>0.12293458397761108</v>
      </c>
      <c r="AI1159" s="12">
        <f t="shared" si="480"/>
        <v>4.0855501225665038E-2</v>
      </c>
      <c r="AJ1159" s="12">
        <f t="shared" si="487"/>
        <v>8.9211279972924995E-3</v>
      </c>
      <c r="AK1159" s="12">
        <f t="shared" si="488"/>
        <v>-2.468767018130591E-3</v>
      </c>
      <c r="AL1159" s="12">
        <f t="shared" si="489"/>
        <v>3.4591864638451764E-2</v>
      </c>
      <c r="AM1159" s="12">
        <f t="shared" si="490"/>
        <v>-0.16978754021797893</v>
      </c>
      <c r="AN1159" s="6">
        <f t="shared" si="491"/>
        <v>2298.4329496602413</v>
      </c>
      <c r="AO1159" s="6">
        <f t="shared" si="492"/>
        <v>2899.1966661813244</v>
      </c>
      <c r="AP1159" s="6">
        <f t="shared" si="493"/>
        <v>2692.3767267129892</v>
      </c>
      <c r="AQ1159" s="6">
        <f t="shared" si="494"/>
        <v>61.260574122867844</v>
      </c>
      <c r="AR1159" s="6">
        <f t="shared" si="495"/>
        <v>356.4115360262781</v>
      </c>
      <c r="AS1159" s="6">
        <f t="shared" si="496"/>
        <v>109.99840065817456</v>
      </c>
      <c r="AT1159" s="12">
        <f t="shared" si="497"/>
        <v>9.3491255537088147E-3</v>
      </c>
      <c r="AU1159" s="12">
        <f t="shared" si="498"/>
        <v>-1.225912738722934E-2</v>
      </c>
      <c r="AV1159" s="12">
        <f t="shared" si="499"/>
        <v>3.5030752057562786E-2</v>
      </c>
      <c r="AW1159" s="12">
        <f t="shared" si="500"/>
        <v>-0.17793573537762819</v>
      </c>
      <c r="AX1159" s="12">
        <f t="shared" si="501"/>
        <v>-0.17793573537762819</v>
      </c>
      <c r="AY1159" s="6">
        <f t="shared" si="502"/>
        <v>-3613000000</v>
      </c>
      <c r="AZ1159" s="13">
        <f t="shared" si="503"/>
        <v>10</v>
      </c>
      <c r="BA1159" s="14">
        <f t="shared" si="504"/>
        <v>1.2185726984126888</v>
      </c>
      <c r="BB1159" s="6"/>
      <c r="BC1159" s="15"/>
      <c r="BD1159" s="13">
        <f>_xlfn.PERCENTRANK.EXC($AX1158:$AX$1474,AX1159)</f>
        <v>0.122</v>
      </c>
      <c r="BE1159" s="13">
        <f>_xlfn.PERCENTRANK.EXC($AZ1158:$AZ$1474,AZ1159)</f>
        <v>0.99</v>
      </c>
      <c r="BF1159" s="13">
        <f>1-_xlfn.PERCENTRANK.EXC($BA1158:$BA$1474,BA1159)</f>
        <v>0.95599999999999996</v>
      </c>
      <c r="BG1159" s="13">
        <v>0</v>
      </c>
      <c r="BH1159" s="16">
        <f t="shared" si="505"/>
        <v>0</v>
      </c>
    </row>
    <row r="1160" spans="1:60" collapsed="1">
      <c r="A1160" s="4" t="s">
        <v>2891</v>
      </c>
      <c r="B1160" s="4" t="s">
        <v>2892</v>
      </c>
      <c r="C1160" s="4" t="s">
        <v>20</v>
      </c>
      <c r="D1160" s="4" t="s">
        <v>2852</v>
      </c>
      <c r="E1160" s="45">
        <v>33289464000</v>
      </c>
      <c r="F1160" s="45">
        <v>86807000000</v>
      </c>
      <c r="G1160" s="45">
        <v>133794000000</v>
      </c>
      <c r="H1160" s="45">
        <v>137692000000</v>
      </c>
      <c r="I1160" s="43">
        <v>3190000000</v>
      </c>
      <c r="J1160" s="43">
        <v>4113000000</v>
      </c>
      <c r="K1160" s="43">
        <v>4135000000</v>
      </c>
      <c r="L1160" s="45">
        <v>346000000</v>
      </c>
      <c r="M1160" s="45">
        <v>36494000</v>
      </c>
      <c r="N1160" s="45">
        <v>36396000</v>
      </c>
      <c r="O1160" s="45">
        <v>36099000</v>
      </c>
      <c r="P1160" s="45">
        <v>17018000000</v>
      </c>
      <c r="Q1160" s="45">
        <v>23748000000</v>
      </c>
      <c r="R1160" s="45">
        <v>31895000000</v>
      </c>
      <c r="S1160" s="45">
        <v>12752000000</v>
      </c>
      <c r="T1160" s="45">
        <v>53552568000</v>
      </c>
      <c r="U1160" s="1">
        <v>14.4914495557368</v>
      </c>
      <c r="V1160" s="8">
        <v>3</v>
      </c>
      <c r="W1160" s="1">
        <v>1.5140997830802601</v>
      </c>
      <c r="X1160" s="11">
        <f t="shared" si="481"/>
        <v>1</v>
      </c>
      <c r="Y1160" s="5">
        <f t="shared" si="482"/>
        <v>0</v>
      </c>
      <c r="Z1160" s="5"/>
      <c r="AA1160" s="5">
        <f t="shared" si="483"/>
        <v>0</v>
      </c>
      <c r="AB1160" s="5"/>
      <c r="AC1160" s="5"/>
      <c r="AD1160" s="17"/>
      <c r="AE1160" s="5">
        <f t="shared" si="484"/>
        <v>1</v>
      </c>
      <c r="AF1160" s="10"/>
      <c r="AG1160" s="12">
        <f t="shared" si="485"/>
        <v>3.6748188510143193E-2</v>
      </c>
      <c r="AH1160" s="12">
        <f t="shared" si="486"/>
        <v>3.0741288847033501E-2</v>
      </c>
      <c r="AI1160" s="12">
        <f t="shared" si="480"/>
        <v>2.5128547773291114E-3</v>
      </c>
      <c r="AJ1160" s="12">
        <f t="shared" si="487"/>
        <v>2.7508745727837125E-2</v>
      </c>
      <c r="AK1160" s="12">
        <f t="shared" si="488"/>
        <v>4.7978066418554732E-3</v>
      </c>
      <c r="AL1160" s="12">
        <f t="shared" si="489"/>
        <v>-0.12248998192819982</v>
      </c>
      <c r="AM1160" s="12">
        <f t="shared" si="490"/>
        <v>-0.33805856839986426</v>
      </c>
      <c r="AN1160" s="6">
        <f t="shared" si="491"/>
        <v>2378.6649860251</v>
      </c>
      <c r="AO1160" s="6">
        <f t="shared" si="492"/>
        <v>3676.0633036597428</v>
      </c>
      <c r="AP1160" s="6">
        <f t="shared" si="493"/>
        <v>3814.2884844455525</v>
      </c>
      <c r="AQ1160" s="6">
        <f t="shared" si="494"/>
        <v>87.411629308927502</v>
      </c>
      <c r="AR1160" s="6">
        <f t="shared" si="495"/>
        <v>113.00692383778438</v>
      </c>
      <c r="AS1160" s="6">
        <f t="shared" si="496"/>
        <v>9.5847530402504226</v>
      </c>
      <c r="AT1160" s="12">
        <f t="shared" si="497"/>
        <v>2.8166725063968334E-2</v>
      </c>
      <c r="AU1160" s="12">
        <f t="shared" si="498"/>
        <v>6.1709150378836952E-3</v>
      </c>
      <c r="AV1160" s="12">
        <f t="shared" si="499"/>
        <v>-0.12192805633725945</v>
      </c>
      <c r="AW1160" s="12">
        <f t="shared" si="500"/>
        <v>-0.33715399104967392</v>
      </c>
      <c r="AX1160" s="12">
        <f t="shared" si="501"/>
        <v>-0.33805856839986426</v>
      </c>
      <c r="AY1160" s="6">
        <f t="shared" si="502"/>
        <v>59909000000</v>
      </c>
      <c r="AZ1160" s="13">
        <f t="shared" si="503"/>
        <v>5.7754260628620074E-3</v>
      </c>
      <c r="BA1160" s="14">
        <f t="shared" si="504"/>
        <v>154.77620809248555</v>
      </c>
      <c r="BB1160" s="6"/>
      <c r="BC1160" s="15"/>
      <c r="BD1160" s="13">
        <f>_xlfn.PERCENTRANK.EXC($AX1159:$AX$1474,AX1160)</f>
        <v>2.5000000000000001E-2</v>
      </c>
      <c r="BE1160" s="13">
        <f>_xlfn.PERCENTRANK.EXC($AZ1159:$AZ$1474,AZ1160)</f>
        <v>2.8000000000000001E-2</v>
      </c>
      <c r="BF1160" s="13">
        <f>1-_xlfn.PERCENTRANK.EXC($BA1159:$BA$1474,BA1160)</f>
        <v>1.6000000000000014E-2</v>
      </c>
      <c r="BG1160" s="13">
        <v>0</v>
      </c>
      <c r="BH1160" s="16">
        <f t="shared" si="505"/>
        <v>0</v>
      </c>
    </row>
    <row r="1161" spans="1:60" collapsed="1">
      <c r="A1161" s="4" t="s">
        <v>1417</v>
      </c>
      <c r="B1161" s="4" t="s">
        <v>1418</v>
      </c>
      <c r="C1161" s="4" t="s">
        <v>20</v>
      </c>
      <c r="D1161" s="4" t="s">
        <v>1412</v>
      </c>
      <c r="E1161" s="45">
        <v>33185376000</v>
      </c>
      <c r="F1161" s="45">
        <v>1784956000</v>
      </c>
      <c r="G1161" s="45">
        <v>2196831000</v>
      </c>
      <c r="H1161" s="45">
        <v>9327876000</v>
      </c>
      <c r="I1161" s="43">
        <v>76836000</v>
      </c>
      <c r="J1161" s="43">
        <v>194119000</v>
      </c>
      <c r="K1161" s="43">
        <v>1389477000</v>
      </c>
      <c r="L1161" s="45">
        <v>2707515000</v>
      </c>
      <c r="M1161" s="45">
        <v>41155200</v>
      </c>
      <c r="N1161" s="45">
        <v>43367080</v>
      </c>
      <c r="O1161" s="45">
        <v>44303810</v>
      </c>
      <c r="P1161" s="45">
        <v>2639288000</v>
      </c>
      <c r="Q1161" s="45">
        <v>27053000</v>
      </c>
      <c r="R1161" s="45">
        <v>215608000</v>
      </c>
      <c r="S1161" s="45">
        <v>157634000</v>
      </c>
      <c r="T1161" s="45">
        <v>24608034000</v>
      </c>
      <c r="U1161" s="1">
        <v>21.0186087524222</v>
      </c>
      <c r="V1161" s="8">
        <v>9</v>
      </c>
      <c r="W1161" s="1"/>
      <c r="X1161" s="11">
        <f t="shared" si="481"/>
        <v>0</v>
      </c>
      <c r="Y1161" s="5">
        <f t="shared" si="482"/>
        <v>1</v>
      </c>
      <c r="Z1161" s="5"/>
      <c r="AA1161" s="5">
        <f t="shared" si="483"/>
        <v>0</v>
      </c>
      <c r="AB1161" s="5"/>
      <c r="AC1161" s="5"/>
      <c r="AD1161" s="17"/>
      <c r="AE1161" s="5">
        <f t="shared" si="484"/>
        <v>1</v>
      </c>
      <c r="AF1161" s="10"/>
      <c r="AG1161" s="12">
        <f t="shared" si="485"/>
        <v>4.3046439239958857E-2</v>
      </c>
      <c r="AH1161" s="12">
        <f t="shared" si="486"/>
        <v>8.8363192252840575E-2</v>
      </c>
      <c r="AI1161" s="12">
        <f t="shared" si="480"/>
        <v>0.29026061238378381</v>
      </c>
      <c r="AJ1161" s="12">
        <f t="shared" si="487"/>
        <v>0.10215944427291235</v>
      </c>
      <c r="AK1161" s="12">
        <f t="shared" si="488"/>
        <v>0.27251922596328604</v>
      </c>
      <c r="AL1161" s="12">
        <f t="shared" si="489"/>
        <v>0.23310585596935063</v>
      </c>
      <c r="AM1161" s="12">
        <f t="shared" si="490"/>
        <v>0.55149532391978084</v>
      </c>
      <c r="AN1161" s="6">
        <f t="shared" si="491"/>
        <v>43.371335821475782</v>
      </c>
      <c r="AO1161" s="6">
        <f t="shared" si="492"/>
        <v>50.656650159521924</v>
      </c>
      <c r="AP1161" s="6">
        <f t="shared" si="493"/>
        <v>210.54342730343058</v>
      </c>
      <c r="AQ1161" s="6">
        <f t="shared" si="494"/>
        <v>1.8669815721950083</v>
      </c>
      <c r="AR1161" s="6">
        <f t="shared" si="495"/>
        <v>4.4761833169307232</v>
      </c>
      <c r="AS1161" s="6">
        <f t="shared" si="496"/>
        <v>61.11246414247443</v>
      </c>
      <c r="AT1161" s="12">
        <f t="shared" si="497"/>
        <v>9.739028504722147E-2</v>
      </c>
      <c r="AU1161" s="12">
        <f t="shared" si="498"/>
        <v>0.26799498777910147</v>
      </c>
      <c r="AV1161" s="12">
        <f t="shared" si="499"/>
        <v>0.22777007792035064</v>
      </c>
      <c r="AW1161" s="12">
        <f t="shared" si="500"/>
        <v>0.54597923092578449</v>
      </c>
      <c r="AX1161" s="12">
        <f t="shared" si="501"/>
        <v>9.739028504722147E-2</v>
      </c>
      <c r="AY1161" s="6">
        <f t="shared" si="502"/>
        <v>2724315000</v>
      </c>
      <c r="AZ1161" s="13">
        <f t="shared" si="503"/>
        <v>0.99383331222711035</v>
      </c>
      <c r="BA1161" s="14">
        <f t="shared" si="504"/>
        <v>9.0887895357920456</v>
      </c>
      <c r="BB1161" s="6"/>
      <c r="BC1161" s="15"/>
      <c r="BD1161" s="13">
        <f>_xlfn.PERCENTRANK.EXC($AX1160:$AX$1474,AX1161)</f>
        <v>0.996</v>
      </c>
      <c r="BE1161" s="13">
        <f>_xlfn.PERCENTRANK.EXC($AZ1160:$AZ$1474,AZ1161)</f>
        <v>0.97699999999999998</v>
      </c>
      <c r="BF1161" s="13">
        <f>1-_xlfn.PERCENTRANK.EXC($BA1160:$BA$1474,BA1161)</f>
        <v>0.56699999999999995</v>
      </c>
      <c r="BG1161" s="13">
        <v>0</v>
      </c>
      <c r="BH1161" s="16">
        <f t="shared" si="505"/>
        <v>0</v>
      </c>
    </row>
    <row r="1162" spans="1:60" collapsed="1">
      <c r="A1162" s="4" t="s">
        <v>1585</v>
      </c>
      <c r="B1162" s="4" t="s">
        <v>1586</v>
      </c>
      <c r="C1162" s="4" t="s">
        <v>20</v>
      </c>
      <c r="D1162" s="4" t="s">
        <v>1564</v>
      </c>
      <c r="E1162" s="45">
        <v>32796873880</v>
      </c>
      <c r="F1162" s="45">
        <v>55559000000</v>
      </c>
      <c r="G1162" s="45">
        <v>58133000000</v>
      </c>
      <c r="H1162" s="45">
        <v>65013000000</v>
      </c>
      <c r="I1162" s="43">
        <v>2926000000</v>
      </c>
      <c r="J1162" s="43">
        <v>1889000000</v>
      </c>
      <c r="K1162" s="43">
        <v>1867000000</v>
      </c>
      <c r="L1162" s="45">
        <v>1282000000</v>
      </c>
      <c r="M1162" s="45">
        <v>14713900</v>
      </c>
      <c r="N1162" s="45">
        <v>14132330</v>
      </c>
      <c r="O1162" s="45">
        <v>13467570</v>
      </c>
      <c r="P1162" s="45">
        <v>10463000000</v>
      </c>
      <c r="Q1162" s="45">
        <v>35896000000</v>
      </c>
      <c r="R1162" s="45">
        <v>24411000000</v>
      </c>
      <c r="S1162" s="45">
        <v>1180000000</v>
      </c>
      <c r="T1162" s="45">
        <v>28067432868</v>
      </c>
      <c r="U1162" s="1">
        <v>18.732441597221499</v>
      </c>
      <c r="V1162" s="8">
        <v>3</v>
      </c>
      <c r="W1162" s="1"/>
      <c r="X1162" s="11">
        <f t="shared" si="481"/>
        <v>1</v>
      </c>
      <c r="Y1162" s="5">
        <f t="shared" si="482"/>
        <v>0</v>
      </c>
      <c r="Z1162" s="5"/>
      <c r="AA1162" s="5">
        <f t="shared" si="483"/>
        <v>0</v>
      </c>
      <c r="AB1162" s="5"/>
      <c r="AC1162" s="5"/>
      <c r="AD1162" s="5"/>
      <c r="AE1162" s="5">
        <f t="shared" si="484"/>
        <v>1</v>
      </c>
      <c r="AF1162" s="10"/>
      <c r="AG1162" s="12">
        <f t="shared" si="485"/>
        <v>5.2664734786443242E-2</v>
      </c>
      <c r="AH1162" s="12">
        <f t="shared" si="486"/>
        <v>3.249445237644711E-2</v>
      </c>
      <c r="AI1162" s="12">
        <f t="shared" si="480"/>
        <v>1.971913309645763E-2</v>
      </c>
      <c r="AJ1162" s="12">
        <f t="shared" si="487"/>
        <v>9.2864855200649465E-3</v>
      </c>
      <c r="AK1162" s="12">
        <f t="shared" si="488"/>
        <v>1.8817145922383816E-2</v>
      </c>
      <c r="AL1162" s="12">
        <f t="shared" si="489"/>
        <v>-4.7382724366035411E-2</v>
      </c>
      <c r="AM1162" s="12">
        <f t="shared" si="490"/>
        <v>-6.2561732841699191E-2</v>
      </c>
      <c r="AN1162" s="6">
        <f t="shared" si="491"/>
        <v>3775.9533502334525</v>
      </c>
      <c r="AO1162" s="6">
        <f t="shared" si="492"/>
        <v>4113.4759802523713</v>
      </c>
      <c r="AP1162" s="6">
        <f t="shared" si="493"/>
        <v>4827.374203364081</v>
      </c>
      <c r="AQ1162" s="6">
        <f t="shared" si="494"/>
        <v>198.85958175602661</v>
      </c>
      <c r="AR1162" s="6">
        <f t="shared" si="495"/>
        <v>133.66514934196977</v>
      </c>
      <c r="AS1162" s="6">
        <f t="shared" si="496"/>
        <v>95.191634422542435</v>
      </c>
      <c r="AT1162" s="12">
        <f t="shared" si="497"/>
        <v>1.4554892970416455E-2</v>
      </c>
      <c r="AU1162" s="12">
        <f t="shared" si="498"/>
        <v>2.7031269647905365E-2</v>
      </c>
      <c r="AV1162" s="12">
        <f t="shared" si="499"/>
        <v>-4.2410126373011336E-2</v>
      </c>
      <c r="AW1162" s="12">
        <f t="shared" si="500"/>
        <v>-5.5003719176248578E-2</v>
      </c>
      <c r="AX1162" s="12">
        <f t="shared" si="501"/>
        <v>-6.2561732841699191E-2</v>
      </c>
      <c r="AY1162" s="6">
        <f t="shared" si="502"/>
        <v>69590000000</v>
      </c>
      <c r="AZ1162" s="13">
        <f t="shared" si="503"/>
        <v>1.8422187095847104E-2</v>
      </c>
      <c r="BA1162" s="14">
        <f t="shared" si="504"/>
        <v>21.893473375975038</v>
      </c>
      <c r="BB1162" s="6"/>
      <c r="BC1162" s="15"/>
      <c r="BD1162" s="13">
        <f>_xlfn.PERCENTRANK.EXC($AX1161:$AX$1474,AX1162)</f>
        <v>0.47599999999999998</v>
      </c>
      <c r="BE1162" s="13">
        <f>_xlfn.PERCENTRANK.EXC($AZ1161:$AZ$1474,AZ1162)</f>
        <v>0.104</v>
      </c>
      <c r="BF1162" s="13">
        <f>1-_xlfn.PERCENTRANK.EXC($BA1161:$BA$1474,BA1162)</f>
        <v>0.23499999999999999</v>
      </c>
      <c r="BG1162" s="13">
        <v>0</v>
      </c>
      <c r="BH1162" s="16">
        <f t="shared" si="505"/>
        <v>0</v>
      </c>
    </row>
    <row r="1163" spans="1:60" collapsed="1">
      <c r="A1163" s="4" t="s">
        <v>1050</v>
      </c>
      <c r="B1163" s="4" t="s">
        <v>1051</v>
      </c>
      <c r="C1163" s="4" t="s">
        <v>20</v>
      </c>
      <c r="D1163" s="4" t="s">
        <v>803</v>
      </c>
      <c r="E1163" s="45">
        <v>32435200000</v>
      </c>
      <c r="F1163" s="45">
        <v>27372272000</v>
      </c>
      <c r="G1163" s="45">
        <v>29585335000</v>
      </c>
      <c r="H1163" s="45">
        <v>27534315000</v>
      </c>
      <c r="I1163" s="43">
        <v>876990000</v>
      </c>
      <c r="J1163" s="43">
        <v>2863265000</v>
      </c>
      <c r="K1163" s="43">
        <v>1186975000</v>
      </c>
      <c r="L1163" s="45">
        <v>908766000</v>
      </c>
      <c r="M1163" s="45">
        <v>8121680</v>
      </c>
      <c r="N1163" s="45">
        <v>6068110</v>
      </c>
      <c r="O1163" s="45">
        <v>5034370</v>
      </c>
      <c r="P1163" s="45">
        <v>4943180000</v>
      </c>
      <c r="Q1163" s="45">
        <v>3432010000</v>
      </c>
      <c r="R1163" s="45">
        <v>3430646000</v>
      </c>
      <c r="S1163" s="45">
        <v>1875701000</v>
      </c>
      <c r="T1163" s="45">
        <v>16843655000</v>
      </c>
      <c r="U1163" s="1">
        <v>22.343876873507899</v>
      </c>
      <c r="V1163" s="8">
        <v>8</v>
      </c>
      <c r="W1163" s="1"/>
      <c r="X1163" s="11">
        <f t="shared" si="481"/>
        <v>1</v>
      </c>
      <c r="Y1163" s="5">
        <f t="shared" si="482"/>
        <v>1</v>
      </c>
      <c r="Z1163" s="5"/>
      <c r="AA1163" s="5">
        <f t="shared" si="483"/>
        <v>0</v>
      </c>
      <c r="AB1163" s="5"/>
      <c r="AC1163" s="5"/>
      <c r="AD1163" s="5"/>
      <c r="AE1163" s="17">
        <f t="shared" si="484"/>
        <v>2</v>
      </c>
      <c r="AF1163" s="10"/>
      <c r="AG1163" s="12">
        <f t="shared" si="485"/>
        <v>3.2039357200600665E-2</v>
      </c>
      <c r="AH1163" s="12">
        <f t="shared" si="486"/>
        <v>9.6779874218088119E-2</v>
      </c>
      <c r="AI1163" s="12">
        <f t="shared" si="480"/>
        <v>3.3004852308837172E-2</v>
      </c>
      <c r="AJ1163" s="12">
        <f t="shared" si="487"/>
        <v>3.472670346129636E-4</v>
      </c>
      <c r="AK1163" s="12">
        <f t="shared" si="488"/>
        <v>-1.190288585821575E-2</v>
      </c>
      <c r="AL1163" s="12">
        <f t="shared" si="489"/>
        <v>2.0958429500410602E-3</v>
      </c>
      <c r="AM1163" s="12">
        <f t="shared" si="490"/>
        <v>-0.17409184513025355</v>
      </c>
      <c r="AN1163" s="6">
        <f t="shared" si="491"/>
        <v>3370.272160439712</v>
      </c>
      <c r="AO1163" s="6">
        <f t="shared" si="492"/>
        <v>4875.5436206660725</v>
      </c>
      <c r="AP1163" s="6">
        <f t="shared" si="493"/>
        <v>5469.2672568762328</v>
      </c>
      <c r="AQ1163" s="6">
        <f t="shared" si="494"/>
        <v>107.98135361156805</v>
      </c>
      <c r="AR1163" s="6">
        <f t="shared" si="495"/>
        <v>471.85449835286443</v>
      </c>
      <c r="AS1163" s="6">
        <f t="shared" si="496"/>
        <v>180.51235805075908</v>
      </c>
      <c r="AT1163" s="12">
        <f t="shared" si="497"/>
        <v>2.8888897205698427E-2</v>
      </c>
      <c r="AU1163" s="12">
        <f t="shared" si="498"/>
        <v>1.9336752789337552E-2</v>
      </c>
      <c r="AV1163" s="12">
        <f t="shared" si="499"/>
        <v>3.0687363003119028E-2</v>
      </c>
      <c r="AW1163" s="12">
        <f t="shared" si="500"/>
        <v>-0.14797996610041964</v>
      </c>
      <c r="AX1163" s="12">
        <f t="shared" si="501"/>
        <v>-0.17409184513025355</v>
      </c>
      <c r="AY1163" s="6">
        <f t="shared" si="502"/>
        <v>9930135000</v>
      </c>
      <c r="AZ1163" s="13">
        <f t="shared" si="503"/>
        <v>9.1515976368901325E-2</v>
      </c>
      <c r="BA1163" s="14">
        <f t="shared" si="504"/>
        <v>18.534644782045103</v>
      </c>
      <c r="BB1163" s="6"/>
      <c r="BC1163" s="15"/>
      <c r="BD1163" s="13">
        <f>_xlfn.PERCENTRANK.EXC($AX1162:$AX$1474,AX1163)</f>
        <v>0.13</v>
      </c>
      <c r="BE1163" s="13">
        <f>_xlfn.PERCENTRANK.EXC($AZ1162:$AZ$1474,AZ1163)</f>
        <v>0.60799999999999998</v>
      </c>
      <c r="BF1163" s="13">
        <f>1-_xlfn.PERCENTRANK.EXC($BA1162:$BA$1474,BA1163)</f>
        <v>0.29000000000000004</v>
      </c>
      <c r="BG1163" s="13">
        <v>0</v>
      </c>
      <c r="BH1163" s="16">
        <f t="shared" si="505"/>
        <v>0</v>
      </c>
    </row>
    <row r="1164" spans="1:60" collapsed="1">
      <c r="A1164" s="4" t="s">
        <v>2253</v>
      </c>
      <c r="B1164" s="4" t="s">
        <v>2254</v>
      </c>
      <c r="C1164" s="4" t="s">
        <v>29</v>
      </c>
      <c r="D1164" s="4" t="s">
        <v>2228</v>
      </c>
      <c r="E1164" s="45">
        <v>32416263057.996498</v>
      </c>
      <c r="F1164" s="45">
        <v>79870790000</v>
      </c>
      <c r="G1164" s="45">
        <v>89120000000</v>
      </c>
      <c r="H1164" s="45">
        <v>84185000000</v>
      </c>
      <c r="I1164" s="43">
        <v>1490838000</v>
      </c>
      <c r="J1164" s="43">
        <v>4884000000</v>
      </c>
      <c r="K1164" s="43">
        <v>6253000000</v>
      </c>
      <c r="L1164" s="45">
        <v>6311000000</v>
      </c>
      <c r="M1164" s="45">
        <v>25010210</v>
      </c>
      <c r="N1164" s="45">
        <v>25244000</v>
      </c>
      <c r="O1164" s="45">
        <v>25243000</v>
      </c>
      <c r="P1164" s="45">
        <v>43314000000</v>
      </c>
      <c r="Q1164" s="45">
        <v>195000000</v>
      </c>
      <c r="R1164" s="45">
        <v>10905000000</v>
      </c>
      <c r="S1164" s="45">
        <v>18716000000</v>
      </c>
      <c r="T1164" s="45">
        <v>25393760000.000099</v>
      </c>
      <c r="U1164" s="1">
        <v>6.7260538984118403</v>
      </c>
      <c r="V1164" s="8">
        <v>7</v>
      </c>
      <c r="W1164" s="1"/>
      <c r="X1164" s="11">
        <f t="shared" si="481"/>
        <v>0</v>
      </c>
      <c r="Y1164" s="5">
        <f t="shared" si="482"/>
        <v>1</v>
      </c>
      <c r="Z1164" s="5"/>
      <c r="AA1164" s="5">
        <f t="shared" si="483"/>
        <v>0</v>
      </c>
      <c r="AB1164" s="5"/>
      <c r="AC1164" s="5"/>
      <c r="AD1164" s="5"/>
      <c r="AE1164" s="5">
        <f t="shared" si="484"/>
        <v>1</v>
      </c>
      <c r="AF1164" s="10"/>
      <c r="AG1164" s="12">
        <f t="shared" si="485"/>
        <v>1.8665622313238671E-2</v>
      </c>
      <c r="AH1164" s="12">
        <f t="shared" si="486"/>
        <v>5.4802513464991022E-2</v>
      </c>
      <c r="AI1164" s="12">
        <f t="shared" si="480"/>
        <v>7.4965849022985087E-2</v>
      </c>
      <c r="AJ1164" s="12">
        <f t="shared" si="487"/>
        <v>3.0992961032774158E-3</v>
      </c>
      <c r="AK1164" s="12">
        <f t="shared" si="488"/>
        <v>-9.4495725277914389E-3</v>
      </c>
      <c r="AL1164" s="12">
        <f t="shared" si="489"/>
        <v>8.8586157279352706E-2</v>
      </c>
      <c r="AM1164" s="12">
        <f t="shared" si="490"/>
        <v>4.36473006192859E-2</v>
      </c>
      <c r="AN1164" s="6">
        <f t="shared" si="491"/>
        <v>3193.5273634247774</v>
      </c>
      <c r="AO1164" s="6">
        <f t="shared" si="492"/>
        <v>3530.3438440817622</v>
      </c>
      <c r="AP1164" s="6">
        <f t="shared" si="493"/>
        <v>3334.9839559481838</v>
      </c>
      <c r="AQ1164" s="6">
        <f t="shared" si="494"/>
        <v>59.609175612679785</v>
      </c>
      <c r="AR1164" s="6">
        <f t="shared" si="495"/>
        <v>193.47171605133894</v>
      </c>
      <c r="AS1164" s="6">
        <f t="shared" si="496"/>
        <v>250.00990373568911</v>
      </c>
      <c r="AT1164" s="12">
        <f t="shared" si="497"/>
        <v>2.5527707899699603E-3</v>
      </c>
      <c r="AU1164" s="12">
        <f t="shared" si="498"/>
        <v>-9.4430325359943224E-3</v>
      </c>
      <c r="AV1164" s="12">
        <f t="shared" si="499"/>
        <v>8.7993055586449209E-2</v>
      </c>
      <c r="AW1164" s="12">
        <f t="shared" si="500"/>
        <v>4.3654191176895063E-2</v>
      </c>
      <c r="AX1164" s="12">
        <f t="shared" si="501"/>
        <v>-9.4495725277914389E-3</v>
      </c>
      <c r="AY1164" s="6">
        <f t="shared" si="502"/>
        <v>35698000000</v>
      </c>
      <c r="AZ1164" s="13">
        <f t="shared" si="503"/>
        <v>0.17678861560871759</v>
      </c>
      <c r="BA1164" s="14">
        <f t="shared" si="504"/>
        <v>4.023729995246411</v>
      </c>
      <c r="BB1164" s="6"/>
      <c r="BC1164" s="15"/>
      <c r="BD1164" s="13">
        <f>_xlfn.PERCENTRANK.EXC($AX1163:$AX$1474,AX1164)</f>
        <v>0.753</v>
      </c>
      <c r="BE1164" s="13">
        <f>_xlfn.PERCENTRANK.EXC($AZ1163:$AZ$1474,AZ1164)</f>
        <v>0.86499999999999999</v>
      </c>
      <c r="BF1164" s="13">
        <f>1-_xlfn.PERCENTRANK.EXC($BA1163:$BA$1474,BA1164)</f>
        <v>0.84399999999999997</v>
      </c>
      <c r="BG1164" s="13">
        <v>0</v>
      </c>
      <c r="BH1164" s="16">
        <f t="shared" si="505"/>
        <v>0</v>
      </c>
    </row>
    <row r="1165" spans="1:60" collapsed="1">
      <c r="A1165" s="4" t="s">
        <v>2105</v>
      </c>
      <c r="B1165" s="4" t="s">
        <v>2106</v>
      </c>
      <c r="C1165" s="4" t="s">
        <v>20</v>
      </c>
      <c r="D1165" s="4" t="s">
        <v>2076</v>
      </c>
      <c r="E1165" s="45">
        <v>32364755874</v>
      </c>
      <c r="F1165" s="45">
        <v>164149984000</v>
      </c>
      <c r="G1165" s="45">
        <v>209834000000</v>
      </c>
      <c r="H1165" s="45">
        <v>215572000000</v>
      </c>
      <c r="I1165" s="43">
        <v>623917000</v>
      </c>
      <c r="J1165" s="43">
        <v>2512000000</v>
      </c>
      <c r="K1165" s="43">
        <v>-4439000000</v>
      </c>
      <c r="L1165" s="45">
        <v>491000000</v>
      </c>
      <c r="M1165" s="45">
        <v>10404070</v>
      </c>
      <c r="N1165" s="45">
        <v>10917690</v>
      </c>
      <c r="O1165" s="45">
        <v>10756730</v>
      </c>
      <c r="P1165" s="45">
        <v>18195000000</v>
      </c>
      <c r="Q1165" s="45">
        <v>12587000000</v>
      </c>
      <c r="R1165" s="45">
        <v>26951000000</v>
      </c>
      <c r="S1165" s="45">
        <v>26301000000</v>
      </c>
      <c r="T1165" s="45">
        <v>47223816704.000099</v>
      </c>
      <c r="U1165" s="1">
        <v>10.440214628684</v>
      </c>
      <c r="V1165" s="8">
        <v>4</v>
      </c>
      <c r="W1165" s="1">
        <v>1.4147560258671401</v>
      </c>
      <c r="X1165" s="11">
        <f t="shared" si="481"/>
        <v>1</v>
      </c>
      <c r="Y1165" s="5">
        <f t="shared" si="482"/>
        <v>0</v>
      </c>
      <c r="Z1165" s="5"/>
      <c r="AA1165" s="5">
        <f t="shared" si="483"/>
        <v>0</v>
      </c>
      <c r="AB1165" s="5"/>
      <c r="AC1165" s="5"/>
      <c r="AD1165" s="17"/>
      <c r="AE1165" s="5">
        <f t="shared" si="484"/>
        <v>1</v>
      </c>
      <c r="AF1165" s="10"/>
      <c r="AG1165" s="12">
        <f t="shared" si="485"/>
        <v>3.8008958928683174E-3</v>
      </c>
      <c r="AH1165" s="12">
        <f t="shared" si="486"/>
        <v>1.1971367843152206E-2</v>
      </c>
      <c r="AI1165" s="12">
        <f t="shared" si="480"/>
        <v>2.2776612918189746E-3</v>
      </c>
      <c r="AJ1165" s="12">
        <f t="shared" si="487"/>
        <v>1.6159433566415249E-2</v>
      </c>
      <c r="AK1165" s="12">
        <f t="shared" si="488"/>
        <v>4.5064935941718787E-3</v>
      </c>
      <c r="AL1165" s="12">
        <f t="shared" si="489"/>
        <v>-1.3993707238360353E-2</v>
      </c>
      <c r="AM1165" s="12">
        <f t="shared" si="490"/>
        <v>-0.23819530858852211</v>
      </c>
      <c r="AN1165" s="6">
        <f t="shared" si="491"/>
        <v>15777.477852417371</v>
      </c>
      <c r="AO1165" s="6">
        <f t="shared" si="492"/>
        <v>19219.633457260647</v>
      </c>
      <c r="AP1165" s="6">
        <f t="shared" si="493"/>
        <v>20040.662915216799</v>
      </c>
      <c r="AQ1165" s="6">
        <f t="shared" si="494"/>
        <v>59.968550769074028</v>
      </c>
      <c r="AR1165" s="6">
        <f t="shared" si="495"/>
        <v>230.08530192742236</v>
      </c>
      <c r="AS1165" s="6">
        <f t="shared" si="496"/>
        <v>45.645842184381316</v>
      </c>
      <c r="AT1165" s="12">
        <f t="shared" si="497"/>
        <v>1.4168844857171514E-2</v>
      </c>
      <c r="AU1165" s="12">
        <f t="shared" si="498"/>
        <v>6.9961969700562676E-3</v>
      </c>
      <c r="AV1165" s="12">
        <f t="shared" si="499"/>
        <v>-1.5925227951331444E-2</v>
      </c>
      <c r="AW1165" s="12">
        <f t="shared" si="500"/>
        <v>-0.23630714985180212</v>
      </c>
      <c r="AX1165" s="12">
        <f t="shared" si="501"/>
        <v>-0.23819530858852211</v>
      </c>
      <c r="AY1165" s="6">
        <f t="shared" si="502"/>
        <v>31432000000</v>
      </c>
      <c r="AZ1165" s="13">
        <f t="shared" si="503"/>
        <v>1.5621023161109696E-2</v>
      </c>
      <c r="BA1165" s="14">
        <f t="shared" si="504"/>
        <v>96.178852757637671</v>
      </c>
      <c r="BB1165" s="6"/>
      <c r="BC1165" s="15"/>
      <c r="BD1165" s="13">
        <f>_xlfn.PERCENTRANK.EXC($AX1164:$AX$1474,AX1165)</f>
        <v>6.4000000000000001E-2</v>
      </c>
      <c r="BE1165" s="13">
        <f>_xlfn.PERCENTRANK.EXC($AZ1164:$AZ$1474,AZ1165)</f>
        <v>8.3000000000000004E-2</v>
      </c>
      <c r="BF1165" s="13">
        <f>1-_xlfn.PERCENTRANK.EXC($BA1164:$BA$1474,BA1165)</f>
        <v>3.9000000000000035E-2</v>
      </c>
      <c r="BG1165" s="13">
        <v>0</v>
      </c>
      <c r="BH1165" s="16">
        <f t="shared" si="505"/>
        <v>0</v>
      </c>
    </row>
    <row r="1166" spans="1:60" collapsed="1">
      <c r="A1166" s="4" t="s">
        <v>2881</v>
      </c>
      <c r="B1166" s="4" t="s">
        <v>2882</v>
      </c>
      <c r="C1166" s="4" t="s">
        <v>20</v>
      </c>
      <c r="D1166" s="4" t="s">
        <v>2852</v>
      </c>
      <c r="E1166" s="45">
        <v>32300121600</v>
      </c>
      <c r="F1166" s="45">
        <v>36860214000</v>
      </c>
      <c r="G1166" s="45">
        <v>47998000000</v>
      </c>
      <c r="H1166" s="45">
        <v>60738000000</v>
      </c>
      <c r="I1166" s="43">
        <v>650745000</v>
      </c>
      <c r="J1166" s="43">
        <v>3162000000</v>
      </c>
      <c r="K1166" s="43">
        <v>790000000</v>
      </c>
      <c r="L1166" s="45">
        <v>1676000000</v>
      </c>
      <c r="M1166" s="45">
        <v>23262000</v>
      </c>
      <c r="N1166" s="45">
        <v>22110000</v>
      </c>
      <c r="O1166" s="45">
        <v>21731000</v>
      </c>
      <c r="P1166" s="45">
        <v>18527000000</v>
      </c>
      <c r="Q1166" s="45">
        <v>4141000000</v>
      </c>
      <c r="R1166" s="45">
        <v>24299000000</v>
      </c>
      <c r="S1166" s="45">
        <v>13803000000</v>
      </c>
      <c r="T1166" s="45">
        <v>30769232000</v>
      </c>
      <c r="U1166" s="1"/>
      <c r="V1166" s="8">
        <v>3</v>
      </c>
      <c r="W1166" s="1"/>
      <c r="X1166" s="11">
        <f t="shared" si="481"/>
        <v>1</v>
      </c>
      <c r="Y1166" s="5">
        <f t="shared" si="482"/>
        <v>0</v>
      </c>
      <c r="Z1166" s="5"/>
      <c r="AA1166" s="5">
        <f t="shared" si="483"/>
        <v>0</v>
      </c>
      <c r="AB1166" s="5"/>
      <c r="AC1166" s="5"/>
      <c r="AD1166" s="5"/>
      <c r="AE1166" s="5">
        <f t="shared" si="484"/>
        <v>1</v>
      </c>
      <c r="AF1166" s="10"/>
      <c r="AG1166" s="12">
        <f t="shared" si="485"/>
        <v>1.7654401029793262E-2</v>
      </c>
      <c r="AH1166" s="12">
        <f t="shared" si="486"/>
        <v>6.5877744906037747E-2</v>
      </c>
      <c r="AI1166" s="12">
        <f t="shared" ref="AI1166:AI1229" si="506">L1166/H1166</f>
        <v>2.7593928018703282E-2</v>
      </c>
      <c r="AJ1166" s="12">
        <f t="shared" si="487"/>
        <v>2.9814443177127892E-2</v>
      </c>
      <c r="AK1166" s="12">
        <f t="shared" si="488"/>
        <v>4.0014891095592198E-2</v>
      </c>
      <c r="AL1166" s="12">
        <f t="shared" si="489"/>
        <v>5.7227428907525413E-2</v>
      </c>
      <c r="AM1166" s="12">
        <f t="shared" si="490"/>
        <v>-0.1003946598604234</v>
      </c>
      <c r="AN1166" s="6">
        <f t="shared" si="491"/>
        <v>1584.5677069899407</v>
      </c>
      <c r="AO1166" s="6">
        <f t="shared" si="492"/>
        <v>2170.8729081863412</v>
      </c>
      <c r="AP1166" s="6">
        <f t="shared" si="493"/>
        <v>2794.9933275044868</v>
      </c>
      <c r="AQ1166" s="6">
        <f t="shared" si="494"/>
        <v>27.974593758060358</v>
      </c>
      <c r="AR1166" s="6">
        <f t="shared" si="495"/>
        <v>143.01221166892807</v>
      </c>
      <c r="AS1166" s="6">
        <f t="shared" si="496"/>
        <v>77.124844691914774</v>
      </c>
      <c r="AT1166" s="12">
        <f t="shared" si="497"/>
        <v>3.3946896083586031E-2</v>
      </c>
      <c r="AU1166" s="12">
        <f t="shared" si="498"/>
        <v>4.3016221330007376E-2</v>
      </c>
      <c r="AV1166" s="12">
        <f t="shared" si="499"/>
        <v>6.1469885002720215E-2</v>
      </c>
      <c r="AW1166" s="12">
        <f t="shared" si="500"/>
        <v>-9.7798530968886133E-2</v>
      </c>
      <c r="AX1166" s="12">
        <f t="shared" si="501"/>
        <v>-0.1003946598604234</v>
      </c>
      <c r="AY1166" s="6">
        <f t="shared" si="502"/>
        <v>33164000000</v>
      </c>
      <c r="AZ1166" s="13">
        <f t="shared" si="503"/>
        <v>5.0536726570980579E-2</v>
      </c>
      <c r="BA1166" s="14">
        <f t="shared" si="504"/>
        <v>18.35873031026253</v>
      </c>
      <c r="BB1166" s="6"/>
      <c r="BC1166" s="15"/>
      <c r="BD1166" s="13">
        <f>_xlfn.PERCENTRANK.EXC($AX1165:$AX$1474,AX1166)</f>
        <v>0.308</v>
      </c>
      <c r="BE1166" s="13">
        <f>_xlfn.PERCENTRANK.EXC($AZ1165:$AZ$1474,AZ1166)</f>
        <v>0.38200000000000001</v>
      </c>
      <c r="BF1166" s="13">
        <f>1-_xlfn.PERCENTRANK.EXC($BA1165:$BA$1474,BA1166)</f>
        <v>0.29000000000000004</v>
      </c>
      <c r="BG1166" s="13">
        <v>0</v>
      </c>
      <c r="BH1166" s="16">
        <f t="shared" si="505"/>
        <v>0</v>
      </c>
    </row>
    <row r="1167" spans="1:60" collapsed="1">
      <c r="A1167" s="4" t="s">
        <v>2973</v>
      </c>
      <c r="B1167" s="4" t="s">
        <v>2974</v>
      </c>
      <c r="C1167" s="4" t="s">
        <v>20</v>
      </c>
      <c r="D1167" s="4" t="s">
        <v>2852</v>
      </c>
      <c r="E1167" s="45">
        <v>32276022912</v>
      </c>
      <c r="F1167" s="45">
        <v>21330630000</v>
      </c>
      <c r="G1167" s="45">
        <v>22369469000</v>
      </c>
      <c r="H1167" s="45">
        <v>30170498000</v>
      </c>
      <c r="I1167" s="43">
        <v>1386301000</v>
      </c>
      <c r="J1167" s="43">
        <v>2232150000</v>
      </c>
      <c r="K1167" s="43">
        <v>1959685000</v>
      </c>
      <c r="L1167" s="45">
        <v>2889393000</v>
      </c>
      <c r="M1167" s="45">
        <v>21914060</v>
      </c>
      <c r="N1167" s="45">
        <v>21685340</v>
      </c>
      <c r="O1167" s="45">
        <v>21699180</v>
      </c>
      <c r="P1167" s="45">
        <v>4686545000</v>
      </c>
      <c r="Q1167" s="45">
        <v>4364678000</v>
      </c>
      <c r="R1167" s="45">
        <v>22675083000</v>
      </c>
      <c r="S1167" s="45">
        <v>1595435000</v>
      </c>
      <c r="T1167" s="45">
        <v>11713799472.000099</v>
      </c>
      <c r="U1167" s="1">
        <v>14.5881809063746</v>
      </c>
      <c r="V1167" s="8">
        <v>7</v>
      </c>
      <c r="W1167" s="1"/>
      <c r="X1167" s="11">
        <f t="shared" si="481"/>
        <v>0</v>
      </c>
      <c r="Y1167" s="5">
        <f t="shared" si="482"/>
        <v>1</v>
      </c>
      <c r="Z1167" s="5"/>
      <c r="AA1167" s="5">
        <f t="shared" si="483"/>
        <v>0</v>
      </c>
      <c r="AB1167" s="5"/>
      <c r="AC1167" s="5"/>
      <c r="AD1167" s="5"/>
      <c r="AE1167" s="11">
        <f t="shared" si="484"/>
        <v>1</v>
      </c>
      <c r="AF1167" s="10"/>
      <c r="AG1167" s="12">
        <f t="shared" si="485"/>
        <v>6.4991094965315133E-2</v>
      </c>
      <c r="AH1167" s="12">
        <f t="shared" si="486"/>
        <v>9.978556039931033E-2</v>
      </c>
      <c r="AI1167" s="12">
        <f t="shared" si="506"/>
        <v>9.5768820256132328E-2</v>
      </c>
      <c r="AJ1167" s="12">
        <f t="shared" si="487"/>
        <v>2.0604728845461606E-2</v>
      </c>
      <c r="AK1167" s="12">
        <f t="shared" si="488"/>
        <v>5.1125246383767697E-2</v>
      </c>
      <c r="AL1167" s="12">
        <f t="shared" si="489"/>
        <v>4.4147157609180088E-2</v>
      </c>
      <c r="AM1167" s="12">
        <f t="shared" si="490"/>
        <v>4.3952022714309757E-2</v>
      </c>
      <c r="AN1167" s="6">
        <f t="shared" si="491"/>
        <v>973.37645329071836</v>
      </c>
      <c r="AO1167" s="6">
        <f t="shared" si="492"/>
        <v>1031.5479950971485</v>
      </c>
      <c r="AP1167" s="6">
        <f t="shared" si="493"/>
        <v>1390.3980703418285</v>
      </c>
      <c r="AQ1167" s="6">
        <f t="shared" si="494"/>
        <v>63.260801512818709</v>
      </c>
      <c r="AR1167" s="6">
        <f t="shared" si="495"/>
        <v>102.93359476955399</v>
      </c>
      <c r="AS1167" s="6">
        <f t="shared" si="496"/>
        <v>133.15678288303982</v>
      </c>
      <c r="AT1167" s="12">
        <f t="shared" si="497"/>
        <v>2.1196488950975034E-2</v>
      </c>
      <c r="AU1167" s="12">
        <f t="shared" si="498"/>
        <v>5.1013479940607009E-2</v>
      </c>
      <c r="AV1167" s="12">
        <f t="shared" si="499"/>
        <v>4.4752567925921527E-2</v>
      </c>
      <c r="AW1167" s="12">
        <f t="shared" si="500"/>
        <v>4.384101900203996E-2</v>
      </c>
      <c r="AX1167" s="12">
        <f t="shared" si="501"/>
        <v>2.0604728845461606E-2</v>
      </c>
      <c r="AY1167" s="6">
        <f t="shared" si="502"/>
        <v>30130871000</v>
      </c>
      <c r="AZ1167" s="13">
        <f t="shared" si="503"/>
        <v>9.5894771843800991E-2</v>
      </c>
      <c r="BA1167" s="14">
        <f t="shared" si="504"/>
        <v>4.0540693052139671</v>
      </c>
      <c r="BB1167" s="6"/>
      <c r="BC1167" s="15"/>
      <c r="BD1167" s="13">
        <f>_xlfn.PERCENTRANK.EXC($AX1166:$AX$1474,AX1167)</f>
        <v>0.90600000000000003</v>
      </c>
      <c r="BE1167" s="13">
        <f>_xlfn.PERCENTRANK.EXC($AZ1166:$AZ$1474,AZ1167)</f>
        <v>0.625</v>
      </c>
      <c r="BF1167" s="13">
        <f>1-_xlfn.PERCENTRANK.EXC($BA1166:$BA$1474,BA1167)</f>
        <v>0.84199999999999997</v>
      </c>
      <c r="BG1167" s="13">
        <v>0</v>
      </c>
      <c r="BH1167" s="16">
        <f t="shared" si="505"/>
        <v>0</v>
      </c>
    </row>
    <row r="1168" spans="1:60" collapsed="1">
      <c r="A1168" s="4" t="s">
        <v>1922</v>
      </c>
      <c r="B1168" s="4" t="s">
        <v>1923</v>
      </c>
      <c r="C1168" s="4" t="s">
        <v>20</v>
      </c>
      <c r="D1168" s="4" t="s">
        <v>1901</v>
      </c>
      <c r="E1168" s="45">
        <v>31898152247</v>
      </c>
      <c r="F1168" s="45">
        <v>40807221000</v>
      </c>
      <c r="G1168" s="45">
        <v>56584000000</v>
      </c>
      <c r="H1168" s="45">
        <v>39372000000</v>
      </c>
      <c r="I1168" s="43">
        <v>4440204000</v>
      </c>
      <c r="J1168" s="43">
        <v>4168000000</v>
      </c>
      <c r="K1168" s="43">
        <v>1296000000</v>
      </c>
      <c r="L1168" s="45">
        <v>2908000000</v>
      </c>
      <c r="M1168" s="45">
        <v>14119170</v>
      </c>
      <c r="N1168" s="45">
        <v>13418000</v>
      </c>
      <c r="O1168" s="45">
        <v>11853000</v>
      </c>
      <c r="P1168" s="45">
        <v>10101000000</v>
      </c>
      <c r="Q1168" s="45">
        <v>5248000000</v>
      </c>
      <c r="R1168" s="45">
        <v>11233000000</v>
      </c>
      <c r="S1168" s="45">
        <v>5121000000</v>
      </c>
      <c r="T1168" s="45">
        <v>15262378673</v>
      </c>
      <c r="U1168" s="1">
        <v>10.877961591614699</v>
      </c>
      <c r="V1168" s="8">
        <v>3</v>
      </c>
      <c r="W1168" s="1"/>
      <c r="X1168" s="11">
        <f t="shared" si="481"/>
        <v>1</v>
      </c>
      <c r="Y1168" s="5">
        <f t="shared" si="482"/>
        <v>0</v>
      </c>
      <c r="Z1168" s="5"/>
      <c r="AA1168" s="5">
        <f t="shared" si="483"/>
        <v>0</v>
      </c>
      <c r="AB1168" s="5"/>
      <c r="AC1168" s="5"/>
      <c r="AD1168" s="5"/>
      <c r="AE1168" s="5">
        <f t="shared" si="484"/>
        <v>1</v>
      </c>
      <c r="AF1168" s="10"/>
      <c r="AG1168" s="12">
        <f t="shared" si="485"/>
        <v>0.10880927177079762</v>
      </c>
      <c r="AH1168" s="12">
        <f t="shared" si="486"/>
        <v>7.3660398699278942E-2</v>
      </c>
      <c r="AI1168" s="12">
        <f t="shared" si="506"/>
        <v>7.3859595651732196E-2</v>
      </c>
      <c r="AJ1168" s="12">
        <f t="shared" si="487"/>
        <v>-2.1039099826354324E-3</v>
      </c>
      <c r="AK1168" s="12">
        <f t="shared" si="488"/>
        <v>-5.8654671139413028E-2</v>
      </c>
      <c r="AL1168" s="12">
        <f t="shared" si="489"/>
        <v>-2.458880892248283E-2</v>
      </c>
      <c r="AM1168" s="12">
        <f t="shared" si="490"/>
        <v>-5.8230874483087613E-2</v>
      </c>
      <c r="AN1168" s="6">
        <f t="shared" si="491"/>
        <v>2890.1997072065851</v>
      </c>
      <c r="AO1168" s="6">
        <f t="shared" si="492"/>
        <v>4217.0219108660012</v>
      </c>
      <c r="AP1168" s="6">
        <f t="shared" si="493"/>
        <v>3321.6907112123513</v>
      </c>
      <c r="AQ1168" s="6">
        <f t="shared" si="494"/>
        <v>314.480525413321</v>
      </c>
      <c r="AR1168" s="6">
        <f t="shared" si="495"/>
        <v>310.6275152779848</v>
      </c>
      <c r="AS1168" s="6">
        <f t="shared" si="496"/>
        <v>245.33873281025902</v>
      </c>
      <c r="AT1168" s="12">
        <f t="shared" si="497"/>
        <v>8.2187844689722844E-3</v>
      </c>
      <c r="AU1168" s="12">
        <f t="shared" si="498"/>
        <v>-3.899520249220545E-2</v>
      </c>
      <c r="AV1168" s="12">
        <f t="shared" si="499"/>
        <v>-1.4498708569452345E-2</v>
      </c>
      <c r="AW1168" s="12">
        <f t="shared" si="500"/>
        <v>-3.856255508066575E-2</v>
      </c>
      <c r="AX1168" s="12">
        <f t="shared" si="501"/>
        <v>-5.8654671139413028E-2</v>
      </c>
      <c r="AY1168" s="6">
        <f t="shared" si="502"/>
        <v>21461000000</v>
      </c>
      <c r="AZ1168" s="13">
        <f t="shared" si="503"/>
        <v>0.13550160756721494</v>
      </c>
      <c r="BA1168" s="14">
        <f t="shared" si="504"/>
        <v>5.2484108229023381</v>
      </c>
      <c r="BB1168" s="6"/>
      <c r="BC1168" s="15"/>
      <c r="BD1168" s="13">
        <f>_xlfn.PERCENTRANK.EXC($AX1167:$AX$1474,AX1168)</f>
        <v>0.504</v>
      </c>
      <c r="BE1168" s="13">
        <f>_xlfn.PERCENTRANK.EXC($AZ1167:$AZ$1474,AZ1168)</f>
        <v>0.79200000000000004</v>
      </c>
      <c r="BF1168" s="13">
        <f>1-_xlfn.PERCENTRANK.EXC($BA1167:$BA$1474,BA1168)</f>
        <v>0.76700000000000002</v>
      </c>
      <c r="BG1168" s="13">
        <v>0</v>
      </c>
      <c r="BH1168" s="16">
        <f t="shared" si="505"/>
        <v>0</v>
      </c>
    </row>
    <row r="1169" spans="1:60" collapsed="1">
      <c r="A1169" s="4" t="s">
        <v>1321</v>
      </c>
      <c r="B1169" s="4" t="s">
        <v>1322</v>
      </c>
      <c r="C1169" s="4" t="s">
        <v>20</v>
      </c>
      <c r="D1169" s="4" t="s">
        <v>1292</v>
      </c>
      <c r="E1169" s="45">
        <v>30810256776</v>
      </c>
      <c r="F1169" s="45">
        <v>76166000000</v>
      </c>
      <c r="G1169" s="45">
        <v>53145000000</v>
      </c>
      <c r="H1169" s="45">
        <v>62319000000</v>
      </c>
      <c r="I1169" s="43">
        <v>8099000000</v>
      </c>
      <c r="J1169" s="43">
        <v>4081000000</v>
      </c>
      <c r="K1169" s="43">
        <v>3625000000</v>
      </c>
      <c r="L1169" s="45">
        <v>5818000000</v>
      </c>
      <c r="M1169" s="45">
        <v>25565450</v>
      </c>
      <c r="N1169" s="45">
        <v>24893680</v>
      </c>
      <c r="O1169" s="45">
        <v>23447680</v>
      </c>
      <c r="P1169" s="45">
        <v>599000000</v>
      </c>
      <c r="Q1169" s="45">
        <v>68386000000</v>
      </c>
      <c r="R1169" s="45">
        <v>7544000000</v>
      </c>
      <c r="S1169" s="45">
        <v>20034000000</v>
      </c>
      <c r="T1169" s="45">
        <v>61580152144</v>
      </c>
      <c r="U1169" s="1">
        <v>4.7902322359915903</v>
      </c>
      <c r="V1169" s="8">
        <v>3</v>
      </c>
      <c r="W1169" s="1">
        <v>3.9242559713884302</v>
      </c>
      <c r="X1169" s="11">
        <f t="shared" si="481"/>
        <v>0</v>
      </c>
      <c r="Y1169" s="5">
        <f t="shared" si="482"/>
        <v>0</v>
      </c>
      <c r="Z1169" s="5"/>
      <c r="AA1169" s="5">
        <f t="shared" si="483"/>
        <v>1</v>
      </c>
      <c r="AB1169" s="5"/>
      <c r="AC1169" s="5"/>
      <c r="AD1169" s="5"/>
      <c r="AE1169" s="5">
        <f t="shared" si="484"/>
        <v>1</v>
      </c>
      <c r="AF1169" s="10"/>
      <c r="AG1169" s="12">
        <f t="shared" si="485"/>
        <v>0.10633353464800567</v>
      </c>
      <c r="AH1169" s="12">
        <f t="shared" si="486"/>
        <v>7.6789914385172645E-2</v>
      </c>
      <c r="AI1169" s="12">
        <f t="shared" si="506"/>
        <v>9.3358365827436257E-2</v>
      </c>
      <c r="AJ1169" s="12">
        <f t="shared" si="487"/>
        <v>-1.1733490737830587E-2</v>
      </c>
      <c r="AK1169" s="12">
        <f t="shared" si="488"/>
        <v>2.6895720728768557E-2</v>
      </c>
      <c r="AL1169" s="12">
        <f t="shared" si="489"/>
        <v>-1.9269801778452611E-2</v>
      </c>
      <c r="AM1169" s="12">
        <f t="shared" si="490"/>
        <v>6.0883888013170351E-2</v>
      </c>
      <c r="AN1169" s="6">
        <f t="shared" si="491"/>
        <v>2979.2552057562061</v>
      </c>
      <c r="AO1169" s="6">
        <f t="shared" si="492"/>
        <v>2134.8792143226715</v>
      </c>
      <c r="AP1169" s="6">
        <f t="shared" si="493"/>
        <v>2657.7895979474301</v>
      </c>
      <c r="AQ1169" s="6">
        <f t="shared" si="494"/>
        <v>316.7947366465288</v>
      </c>
      <c r="AR1169" s="6">
        <f t="shared" si="495"/>
        <v>163.93719209052259</v>
      </c>
      <c r="AS1169" s="6">
        <f t="shared" si="496"/>
        <v>248.12689357753092</v>
      </c>
      <c r="AT1169" s="12">
        <f t="shared" si="497"/>
        <v>-6.6938801585572083E-3</v>
      </c>
      <c r="AU1169" s="12">
        <f t="shared" si="498"/>
        <v>3.7188950428069356E-2</v>
      </c>
      <c r="AV1169" s="12">
        <f t="shared" si="499"/>
        <v>-1.4268622201842107E-2</v>
      </c>
      <c r="AW1169" s="12">
        <f t="shared" si="500"/>
        <v>7.1517802755611148E-2</v>
      </c>
      <c r="AX1169" s="12">
        <f t="shared" si="501"/>
        <v>-1.9269801778452611E-2</v>
      </c>
      <c r="AY1169" s="6">
        <f t="shared" si="502"/>
        <v>56495000000</v>
      </c>
      <c r="AZ1169" s="13">
        <f t="shared" si="503"/>
        <v>0.1029825648287459</v>
      </c>
      <c r="BA1169" s="14">
        <f t="shared" si="504"/>
        <v>10.584419412856652</v>
      </c>
      <c r="BB1169" s="6"/>
      <c r="BC1169" s="15"/>
      <c r="BD1169" s="13">
        <f>_xlfn.PERCENTRANK.EXC($AX1168:$AX$1474,AX1169)</f>
        <v>0.70099999999999996</v>
      </c>
      <c r="BE1169" s="13">
        <f>_xlfn.PERCENTRANK.EXC($AZ1168:$AZ$1474,AZ1169)</f>
        <v>0.64900000000000002</v>
      </c>
      <c r="BF1169" s="13">
        <f>1-_xlfn.PERCENTRANK.EXC($BA1168:$BA$1474,BA1169)</f>
        <v>0.48399999999999999</v>
      </c>
      <c r="BG1169" s="13">
        <v>0</v>
      </c>
      <c r="BH1169" s="16">
        <f t="shared" si="505"/>
        <v>0</v>
      </c>
    </row>
    <row r="1170" spans="1:60" collapsed="1">
      <c r="A1170" s="4" t="s">
        <v>762</v>
      </c>
      <c r="B1170" s="4" t="s">
        <v>763</v>
      </c>
      <c r="C1170" s="4" t="s">
        <v>20</v>
      </c>
      <c r="D1170" s="4" t="s">
        <v>723</v>
      </c>
      <c r="E1170" s="45">
        <v>30695082768</v>
      </c>
      <c r="F1170" s="45">
        <v>5367930000</v>
      </c>
      <c r="G1170" s="45">
        <v>37515940000</v>
      </c>
      <c r="H1170" s="45">
        <v>7737529000</v>
      </c>
      <c r="I1170" s="43">
        <v>975636000</v>
      </c>
      <c r="J1170" s="43">
        <v>5840660000</v>
      </c>
      <c r="K1170" s="43">
        <v>2798545000</v>
      </c>
      <c r="L1170" s="45">
        <v>2261175000</v>
      </c>
      <c r="M1170" s="45">
        <v>76492000</v>
      </c>
      <c r="N1170" s="45">
        <v>76873110</v>
      </c>
      <c r="O1170" s="45">
        <v>68734090</v>
      </c>
      <c r="P1170" s="45">
        <v>3197729000</v>
      </c>
      <c r="Q1170" s="45"/>
      <c r="R1170" s="45">
        <v>100072000</v>
      </c>
      <c r="S1170" s="45">
        <v>4458211000</v>
      </c>
      <c r="T1170" s="45">
        <v>13387815768</v>
      </c>
      <c r="U1170" s="1">
        <v>21.202134454478099</v>
      </c>
      <c r="V1170" s="8">
        <v>3</v>
      </c>
      <c r="W1170" s="1"/>
      <c r="X1170" s="11">
        <f t="shared" si="481"/>
        <v>1</v>
      </c>
      <c r="Y1170" s="5">
        <f t="shared" si="482"/>
        <v>0</v>
      </c>
      <c r="Z1170" s="5"/>
      <c r="AA1170" s="5">
        <f t="shared" si="483"/>
        <v>0</v>
      </c>
      <c r="AB1170" s="5"/>
      <c r="AC1170" s="5"/>
      <c r="AD1170" s="5"/>
      <c r="AE1170" s="11">
        <f t="shared" si="484"/>
        <v>1</v>
      </c>
      <c r="AF1170" s="10"/>
      <c r="AG1170" s="12">
        <f t="shared" si="485"/>
        <v>0.1817527426773449</v>
      </c>
      <c r="AH1170" s="12">
        <f t="shared" si="486"/>
        <v>0.15568475693265316</v>
      </c>
      <c r="AI1170" s="12">
        <f t="shared" si="506"/>
        <v>0.29223476900700468</v>
      </c>
      <c r="AJ1170" s="12">
        <f t="shared" si="487"/>
        <v>2.1741206243099498E-2</v>
      </c>
      <c r="AK1170" s="12">
        <f t="shared" si="488"/>
        <v>-0.23134567320602495</v>
      </c>
      <c r="AL1170" s="12">
        <f t="shared" si="489"/>
        <v>5.0686894423717099E-2</v>
      </c>
      <c r="AM1170" s="12">
        <f t="shared" si="490"/>
        <v>-0.14628671129862691</v>
      </c>
      <c r="AN1170" s="6">
        <f t="shared" si="491"/>
        <v>70.176358311980337</v>
      </c>
      <c r="AO1170" s="6">
        <f t="shared" si="492"/>
        <v>488.02422589641554</v>
      </c>
      <c r="AP1170" s="6">
        <f t="shared" si="493"/>
        <v>112.57192755443478</v>
      </c>
      <c r="AQ1170" s="6">
        <f t="shared" si="494"/>
        <v>12.754745594310515</v>
      </c>
      <c r="AR1170" s="6">
        <f t="shared" si="495"/>
        <v>75.977932985929669</v>
      </c>
      <c r="AS1170" s="6">
        <f t="shared" si="496"/>
        <v>32.897431245543515</v>
      </c>
      <c r="AT1170" s="12">
        <f t="shared" si="497"/>
        <v>2.8188870363047069E-2</v>
      </c>
      <c r="AU1170" s="12">
        <f t="shared" si="498"/>
        <v>-0.21687434145393458</v>
      </c>
      <c r="AV1170" s="12">
        <f t="shared" si="499"/>
        <v>5.7317219352457371E-2</v>
      </c>
      <c r="AW1170" s="12">
        <f t="shared" si="500"/>
        <v>-0.13021398811043483</v>
      </c>
      <c r="AX1170" s="12">
        <f t="shared" si="501"/>
        <v>-0.23134567320602495</v>
      </c>
      <c r="AY1170" s="6">
        <f t="shared" si="502"/>
        <v>-1160410000</v>
      </c>
      <c r="AZ1170" s="13">
        <f t="shared" si="503"/>
        <v>10</v>
      </c>
      <c r="BA1170" s="14">
        <f t="shared" si="504"/>
        <v>5.9207340289893526</v>
      </c>
      <c r="BB1170" s="6"/>
      <c r="BC1170" s="15"/>
      <c r="BD1170" s="13">
        <f>_xlfn.PERCENTRANK.EXC($AX1169:$AX$1474,AX1170)</f>
        <v>6.8000000000000005E-2</v>
      </c>
      <c r="BE1170" s="13">
        <f>_xlfn.PERCENTRANK.EXC($AZ1169:$AZ$1474,AZ1170)</f>
        <v>0.99299999999999999</v>
      </c>
      <c r="BF1170" s="13">
        <f>1-_xlfn.PERCENTRANK.EXC($BA1169:$BA$1474,BA1170)</f>
        <v>0.74</v>
      </c>
      <c r="BG1170" s="13">
        <v>0</v>
      </c>
      <c r="BH1170" s="16">
        <f t="shared" si="505"/>
        <v>0</v>
      </c>
    </row>
    <row r="1171" spans="1:60" collapsed="1">
      <c r="A1171" s="4" t="s">
        <v>1571</v>
      </c>
      <c r="B1171" s="4" t="s">
        <v>1572</v>
      </c>
      <c r="C1171" s="4" t="s">
        <v>20</v>
      </c>
      <c r="D1171" s="4" t="s">
        <v>1564</v>
      </c>
      <c r="E1171" s="45">
        <v>30095161860</v>
      </c>
      <c r="F1171" s="45">
        <v>21745231000</v>
      </c>
      <c r="G1171" s="45">
        <v>19716781000</v>
      </c>
      <c r="H1171" s="45">
        <v>25118401000</v>
      </c>
      <c r="I1171" s="43">
        <v>1053461000</v>
      </c>
      <c r="J1171" s="43">
        <v>470006000</v>
      </c>
      <c r="K1171" s="43">
        <v>818155000</v>
      </c>
      <c r="L1171" s="45">
        <v>1863429000</v>
      </c>
      <c r="M1171" s="45">
        <v>14766090</v>
      </c>
      <c r="N1171" s="45">
        <v>14496800</v>
      </c>
      <c r="O1171" s="45">
        <v>14012000</v>
      </c>
      <c r="P1171" s="45">
        <v>7684459000</v>
      </c>
      <c r="Q1171" s="45">
        <v>1169797000</v>
      </c>
      <c r="R1171" s="45">
        <v>9068880000</v>
      </c>
      <c r="S1171" s="45">
        <v>2176026000</v>
      </c>
      <c r="T1171" s="45">
        <v>26426469532</v>
      </c>
      <c r="U1171" s="1"/>
      <c r="V1171" s="8">
        <v>9</v>
      </c>
      <c r="W1171" s="1"/>
      <c r="X1171" s="11">
        <f t="shared" si="481"/>
        <v>0</v>
      </c>
      <c r="Y1171" s="5">
        <f t="shared" si="482"/>
        <v>1</v>
      </c>
      <c r="Z1171" s="5"/>
      <c r="AA1171" s="5">
        <f t="shared" si="483"/>
        <v>0</v>
      </c>
      <c r="AB1171" s="5"/>
      <c r="AC1171" s="5"/>
      <c r="AD1171" s="5"/>
      <c r="AE1171" s="5">
        <f t="shared" si="484"/>
        <v>1</v>
      </c>
      <c r="AF1171" s="10"/>
      <c r="AG1171" s="12">
        <f t="shared" si="485"/>
        <v>4.8445610901995013E-2</v>
      </c>
      <c r="AH1171" s="12">
        <f t="shared" si="486"/>
        <v>2.3837866840434044E-2</v>
      </c>
      <c r="AI1171" s="12">
        <f t="shared" si="506"/>
        <v>7.4185813022094843E-2</v>
      </c>
      <c r="AJ1171" s="12">
        <f t="shared" si="487"/>
        <v>8.5187987922412667E-3</v>
      </c>
      <c r="AK1171" s="12">
        <f t="shared" si="488"/>
        <v>4.1180429047693812E-2</v>
      </c>
      <c r="AL1171" s="12">
        <f t="shared" si="489"/>
        <v>3.4118382215191145E-2</v>
      </c>
      <c r="AM1171" s="12">
        <f t="shared" si="490"/>
        <v>0.25806063865385975</v>
      </c>
      <c r="AN1171" s="6">
        <f t="shared" si="491"/>
        <v>1472.6465164440958</v>
      </c>
      <c r="AO1171" s="6">
        <f t="shared" si="492"/>
        <v>1360.078155179074</v>
      </c>
      <c r="AP1171" s="6">
        <f t="shared" si="493"/>
        <v>1792.6349557522124</v>
      </c>
      <c r="AQ1171" s="6">
        <f t="shared" si="494"/>
        <v>71.343260131829069</v>
      </c>
      <c r="AR1171" s="6">
        <f t="shared" si="495"/>
        <v>32.421361955741958</v>
      </c>
      <c r="AS1171" s="6">
        <f t="shared" si="496"/>
        <v>132.98808164430488</v>
      </c>
      <c r="AT1171" s="12">
        <f t="shared" si="497"/>
        <v>1.1633349879114574E-2</v>
      </c>
      <c r="AU1171" s="12">
        <f t="shared" si="498"/>
        <v>4.7099613405903629E-2</v>
      </c>
      <c r="AV1171" s="12">
        <f t="shared" si="499"/>
        <v>3.7311991035513525E-2</v>
      </c>
      <c r="AW1171" s="12">
        <f t="shared" si="500"/>
        <v>0.26521280233869815</v>
      </c>
      <c r="AX1171" s="12">
        <f t="shared" si="501"/>
        <v>8.5187987922412667E-3</v>
      </c>
      <c r="AY1171" s="6">
        <f t="shared" si="502"/>
        <v>15747110000</v>
      </c>
      <c r="AZ1171" s="13">
        <f t="shared" si="503"/>
        <v>0.11833466585297241</v>
      </c>
      <c r="BA1171" s="14">
        <f t="shared" si="504"/>
        <v>14.18163478833913</v>
      </c>
      <c r="BB1171" s="6"/>
      <c r="BC1171" s="15"/>
      <c r="BD1171" s="13">
        <f>_xlfn.PERCENTRANK.EXC($AX1170:$AX$1474,AX1171)</f>
        <v>0.86199999999999999</v>
      </c>
      <c r="BE1171" s="13">
        <f>_xlfn.PERCENTRANK.EXC($AZ1170:$AZ$1474,AZ1171)</f>
        <v>0.73199999999999998</v>
      </c>
      <c r="BF1171" s="13">
        <f>1-_xlfn.PERCENTRANK.EXC($BA1170:$BA$1474,BA1171)</f>
        <v>0.38300000000000001</v>
      </c>
      <c r="BG1171" s="13">
        <v>0</v>
      </c>
      <c r="BH1171" s="16">
        <f t="shared" si="505"/>
        <v>0</v>
      </c>
    </row>
    <row r="1172" spans="1:60" collapsed="1">
      <c r="A1172" s="4" t="s">
        <v>1625</v>
      </c>
      <c r="B1172" s="4" t="s">
        <v>1626</v>
      </c>
      <c r="C1172" s="4" t="s">
        <v>20</v>
      </c>
      <c r="D1172" s="4" t="s">
        <v>1564</v>
      </c>
      <c r="E1172" s="45">
        <v>30088220317.4398</v>
      </c>
      <c r="F1172" s="45">
        <v>40200617000</v>
      </c>
      <c r="G1172" s="45">
        <v>40342936000</v>
      </c>
      <c r="H1172" s="45">
        <v>40234817000</v>
      </c>
      <c r="I1172" s="43">
        <v>1507187000</v>
      </c>
      <c r="J1172" s="43">
        <v>1453638000</v>
      </c>
      <c r="K1172" s="43">
        <v>1551791000</v>
      </c>
      <c r="L1172" s="45">
        <v>2742019000</v>
      </c>
      <c r="M1172" s="45">
        <v>11374000</v>
      </c>
      <c r="N1172" s="45">
        <v>11522000</v>
      </c>
      <c r="O1172" s="45">
        <v>12214000</v>
      </c>
      <c r="P1172" s="45">
        <v>6165614000</v>
      </c>
      <c r="Q1172" s="45">
        <v>3336611000</v>
      </c>
      <c r="R1172" s="45">
        <v>6005794000</v>
      </c>
      <c r="S1172" s="45">
        <v>2744394000</v>
      </c>
      <c r="T1172" s="45">
        <v>15816758878</v>
      </c>
      <c r="U1172" s="1">
        <v>17.324105505995501</v>
      </c>
      <c r="V1172" s="8">
        <v>8</v>
      </c>
      <c r="W1172" s="1"/>
      <c r="X1172" s="11">
        <f t="shared" si="481"/>
        <v>0</v>
      </c>
      <c r="Y1172" s="5">
        <f t="shared" si="482"/>
        <v>1</v>
      </c>
      <c r="Z1172" s="5"/>
      <c r="AA1172" s="5">
        <f t="shared" si="483"/>
        <v>0</v>
      </c>
      <c r="AB1172" s="5"/>
      <c r="AC1172" s="5"/>
      <c r="AD1172" s="5"/>
      <c r="AE1172" s="5">
        <f t="shared" si="484"/>
        <v>1</v>
      </c>
      <c r="AF1172" s="10"/>
      <c r="AG1172" s="12">
        <f t="shared" si="485"/>
        <v>3.7491638498981246E-2</v>
      </c>
      <c r="AH1172" s="12">
        <f t="shared" si="486"/>
        <v>3.6032032968547456E-2</v>
      </c>
      <c r="AI1172" s="12">
        <f t="shared" si="506"/>
        <v>6.8150403169473836E-2</v>
      </c>
      <c r="AJ1172" s="12">
        <f t="shared" si="487"/>
        <v>5.0023106584085042E-5</v>
      </c>
      <c r="AK1172" s="12">
        <f t="shared" si="488"/>
        <v>-4.4716597934424396E-4</v>
      </c>
      <c r="AL1172" s="12">
        <f t="shared" si="489"/>
        <v>3.582987020335282E-2</v>
      </c>
      <c r="AM1172" s="12">
        <f t="shared" si="490"/>
        <v>0.11156713738369195</v>
      </c>
      <c r="AN1172" s="6">
        <f t="shared" si="491"/>
        <v>3534.4308950237382</v>
      </c>
      <c r="AO1172" s="6">
        <f t="shared" si="492"/>
        <v>3501.383093212984</v>
      </c>
      <c r="AP1172" s="6">
        <f t="shared" si="493"/>
        <v>3294.1556410676271</v>
      </c>
      <c r="AQ1172" s="6">
        <f t="shared" si="494"/>
        <v>132.51160541586071</v>
      </c>
      <c r="AR1172" s="6">
        <f t="shared" si="495"/>
        <v>126.16195105016492</v>
      </c>
      <c r="AS1172" s="6">
        <f t="shared" si="496"/>
        <v>224.49803504175534</v>
      </c>
      <c r="AT1172" s="12">
        <f t="shared" si="497"/>
        <v>-4.1327550585023021E-3</v>
      </c>
      <c r="AU1172" s="12">
        <f t="shared" si="498"/>
        <v>-1.0116510252578315E-2</v>
      </c>
      <c r="AV1172" s="12">
        <f t="shared" si="499"/>
        <v>3.1497440361121898E-2</v>
      </c>
      <c r="AW1172" s="12">
        <f t="shared" si="500"/>
        <v>0.10081420370339589</v>
      </c>
      <c r="AX1172" s="12">
        <f t="shared" si="501"/>
        <v>-1.0116510252578315E-2</v>
      </c>
      <c r="AY1172" s="6">
        <f t="shared" si="502"/>
        <v>12763625000</v>
      </c>
      <c r="AZ1172" s="13">
        <f t="shared" si="503"/>
        <v>0.21483073969973263</v>
      </c>
      <c r="BA1172" s="14">
        <f t="shared" si="504"/>
        <v>5.7682893072586294</v>
      </c>
      <c r="BB1172" s="6"/>
      <c r="BC1172" s="15"/>
      <c r="BD1172" s="13">
        <f>_xlfn.PERCENTRANK.EXC($AX1171:$AX$1474,AX1172)</f>
        <v>0.747</v>
      </c>
      <c r="BE1172" s="13">
        <f>_xlfn.PERCENTRANK.EXC($AZ1171:$AZ$1474,AZ1172)</f>
        <v>0.89800000000000002</v>
      </c>
      <c r="BF1172" s="13">
        <f>1-_xlfn.PERCENTRANK.EXC($BA1171:$BA$1474,BA1172)</f>
        <v>0.748</v>
      </c>
      <c r="BG1172" s="13">
        <v>0</v>
      </c>
      <c r="BH1172" s="16">
        <f t="shared" si="505"/>
        <v>0</v>
      </c>
    </row>
    <row r="1173" spans="1:60" collapsed="1">
      <c r="A1173" s="4" t="s">
        <v>1731</v>
      </c>
      <c r="B1173" s="4" t="s">
        <v>1732</v>
      </c>
      <c r="C1173" s="4" t="s">
        <v>20</v>
      </c>
      <c r="D1173" s="4" t="s">
        <v>1696</v>
      </c>
      <c r="E1173" s="45">
        <v>29411109468</v>
      </c>
      <c r="F1173" s="45">
        <v>65093000000</v>
      </c>
      <c r="G1173" s="45">
        <v>59990000000</v>
      </c>
      <c r="H1173" s="45">
        <v>72327000000</v>
      </c>
      <c r="I1173" s="43">
        <v>2890000000</v>
      </c>
      <c r="J1173" s="43">
        <v>1314000000</v>
      </c>
      <c r="K1173" s="43">
        <v>-10015000000</v>
      </c>
      <c r="L1173" s="45">
        <v>2207000000</v>
      </c>
      <c r="M1173" s="45">
        <v>62711000</v>
      </c>
      <c r="N1173" s="45">
        <v>62722000</v>
      </c>
      <c r="O1173" s="45">
        <v>62717000</v>
      </c>
      <c r="P1173" s="45">
        <v>25852000000</v>
      </c>
      <c r="Q1173" s="45">
        <v>44166000000</v>
      </c>
      <c r="R1173" s="45">
        <v>15456000000</v>
      </c>
      <c r="S1173" s="45">
        <v>16999000000</v>
      </c>
      <c r="T1173" s="45">
        <v>55817576715</v>
      </c>
      <c r="U1173" s="1">
        <v>9.2568593327655808</v>
      </c>
      <c r="V1173" s="8">
        <v>3</v>
      </c>
      <c r="W1173" s="1">
        <v>8.1982120838470998</v>
      </c>
      <c r="X1173" s="11">
        <f t="shared" si="481"/>
        <v>0</v>
      </c>
      <c r="Y1173" s="5">
        <f t="shared" si="482"/>
        <v>0</v>
      </c>
      <c r="Z1173" s="5"/>
      <c r="AA1173" s="5">
        <f t="shared" si="483"/>
        <v>1</v>
      </c>
      <c r="AB1173" s="5"/>
      <c r="AC1173" s="5"/>
      <c r="AD1173" s="5"/>
      <c r="AE1173" s="17">
        <f t="shared" si="484"/>
        <v>1</v>
      </c>
      <c r="AF1173" s="10"/>
      <c r="AG1173" s="12">
        <f t="shared" si="485"/>
        <v>4.4398015147558111E-2</v>
      </c>
      <c r="AH1173" s="12">
        <f t="shared" si="486"/>
        <v>2.190365060843474E-2</v>
      </c>
      <c r="AI1173" s="12">
        <f t="shared" si="506"/>
        <v>3.0514192486899773E-2</v>
      </c>
      <c r="AJ1173" s="12">
        <f t="shared" si="487"/>
        <v>6.2181048146265905E-3</v>
      </c>
      <c r="AK1173" s="12">
        <f t="shared" si="488"/>
        <v>3.1660806293860366E-2</v>
      </c>
      <c r="AL1173" s="12">
        <f t="shared" si="489"/>
        <v>-1.5735029973925396E-2</v>
      </c>
      <c r="AM1173" s="12">
        <f t="shared" si="490"/>
        <v>9.0271085778406368E-2</v>
      </c>
      <c r="AN1173" s="6">
        <f t="shared" si="491"/>
        <v>1037.9837668032721</v>
      </c>
      <c r="AO1173" s="6">
        <f t="shared" si="492"/>
        <v>956.44271547463416</v>
      </c>
      <c r="AP1173" s="6">
        <f t="shared" si="493"/>
        <v>1153.2279924103514</v>
      </c>
      <c r="AQ1173" s="6">
        <f t="shared" si="494"/>
        <v>46.084419001451103</v>
      </c>
      <c r="AR1173" s="6">
        <f t="shared" si="495"/>
        <v>20.949587066738946</v>
      </c>
      <c r="AS1173" s="6">
        <f t="shared" si="496"/>
        <v>35.189820941690449</v>
      </c>
      <c r="AT1173" s="12">
        <f t="shared" si="497"/>
        <v>6.2124420471001418E-3</v>
      </c>
      <c r="AU1173" s="12">
        <f t="shared" si="498"/>
        <v>3.1674513722179221E-2</v>
      </c>
      <c r="AV1173" s="12">
        <f t="shared" si="499"/>
        <v>-1.5740569194182985E-2</v>
      </c>
      <c r="AW1173" s="12">
        <f t="shared" si="500"/>
        <v>9.0285571947373189E-2</v>
      </c>
      <c r="AX1173" s="12">
        <f t="shared" si="501"/>
        <v>-1.5740569194182985E-2</v>
      </c>
      <c r="AY1173" s="6">
        <f t="shared" si="502"/>
        <v>68475000000</v>
      </c>
      <c r="AZ1173" s="13">
        <f t="shared" si="503"/>
        <v>3.2230741146403799E-2</v>
      </c>
      <c r="BA1173" s="14">
        <f t="shared" si="504"/>
        <v>25.291153926144087</v>
      </c>
      <c r="BB1173" s="6"/>
      <c r="BC1173" s="15"/>
      <c r="BD1173" s="13">
        <f>_xlfn.PERCENTRANK.EXC($AX1172:$AX$1474,AX1173)</f>
        <v>0.72299999999999998</v>
      </c>
      <c r="BE1173" s="13">
        <f>_xlfn.PERCENTRANK.EXC($AZ1172:$AZ$1474,AZ1173)</f>
        <v>0.19700000000000001</v>
      </c>
      <c r="BF1173" s="13">
        <f>1-_xlfn.PERCENTRANK.EXC($BA1172:$BA$1474,BA1173)</f>
        <v>0.20099999999999996</v>
      </c>
      <c r="BG1173" s="13">
        <v>0</v>
      </c>
      <c r="BH1173" s="16">
        <f t="shared" si="505"/>
        <v>0</v>
      </c>
    </row>
    <row r="1174" spans="1:60" collapsed="1">
      <c r="A1174" s="4" t="s">
        <v>1889</v>
      </c>
      <c r="B1174" s="4" t="s">
        <v>1890</v>
      </c>
      <c r="C1174" s="4" t="s">
        <v>20</v>
      </c>
      <c r="D1174" s="4" t="s">
        <v>1696</v>
      </c>
      <c r="E1174" s="45">
        <v>29343850000</v>
      </c>
      <c r="F1174" s="45">
        <v>28248607000</v>
      </c>
      <c r="G1174" s="45">
        <v>24628761000</v>
      </c>
      <c r="H1174" s="45">
        <v>28123223000</v>
      </c>
      <c r="I1174" s="43">
        <v>7022033000</v>
      </c>
      <c r="J1174" s="43">
        <v>1657016000</v>
      </c>
      <c r="K1174" s="43">
        <v>1358003000</v>
      </c>
      <c r="L1174" s="45">
        <v>2168450000</v>
      </c>
      <c r="M1174" s="45">
        <v>25448800</v>
      </c>
      <c r="N1174" s="45">
        <v>24325460</v>
      </c>
      <c r="O1174" s="45">
        <v>24359360</v>
      </c>
      <c r="P1174" s="45">
        <v>8097850000</v>
      </c>
      <c r="Q1174" s="45">
        <v>13871998000</v>
      </c>
      <c r="R1174" s="45">
        <v>16765539000</v>
      </c>
      <c r="S1174" s="45">
        <v>2062455000</v>
      </c>
      <c r="T1174" s="45">
        <v>21446641000</v>
      </c>
      <c r="U1174" s="1">
        <v>16.834933405084598</v>
      </c>
      <c r="V1174" s="8">
        <v>4</v>
      </c>
      <c r="W1174" s="1"/>
      <c r="X1174" s="11">
        <f t="shared" si="481"/>
        <v>1</v>
      </c>
      <c r="Y1174" s="5">
        <f t="shared" si="482"/>
        <v>0</v>
      </c>
      <c r="Z1174" s="5"/>
      <c r="AA1174" s="5">
        <f t="shared" si="483"/>
        <v>0</v>
      </c>
      <c r="AB1174" s="5"/>
      <c r="AC1174" s="5"/>
      <c r="AD1174" s="5"/>
      <c r="AE1174" s="11">
        <f t="shared" si="484"/>
        <v>1</v>
      </c>
      <c r="AF1174" s="10"/>
      <c r="AG1174" s="12">
        <f t="shared" si="485"/>
        <v>0.24857979722681547</v>
      </c>
      <c r="AH1174" s="12">
        <f t="shared" si="486"/>
        <v>6.7279714152084225E-2</v>
      </c>
      <c r="AI1174" s="12">
        <f t="shared" si="506"/>
        <v>7.7105316129662663E-2</v>
      </c>
      <c r="AJ1174" s="12">
        <f t="shared" si="487"/>
        <v>-2.6164049179566717E-4</v>
      </c>
      <c r="AK1174" s="12">
        <f t="shared" si="488"/>
        <v>2.2359776524938813E-2</v>
      </c>
      <c r="AL1174" s="12">
        <f t="shared" si="489"/>
        <v>-6.6785320672912318E-2</v>
      </c>
      <c r="AM1174" s="12">
        <f t="shared" si="490"/>
        <v>4.5852531082969827E-2</v>
      </c>
      <c r="AN1174" s="6">
        <f t="shared" si="491"/>
        <v>1110.0172503222157</v>
      </c>
      <c r="AO1174" s="6">
        <f t="shared" si="492"/>
        <v>1012.4684589726155</v>
      </c>
      <c r="AP1174" s="6">
        <f t="shared" si="493"/>
        <v>1154.5140348514904</v>
      </c>
      <c r="AQ1174" s="6">
        <f t="shared" si="494"/>
        <v>275.92786300336365</v>
      </c>
      <c r="AR1174" s="6">
        <f t="shared" si="495"/>
        <v>68.11858850767878</v>
      </c>
      <c r="AS1174" s="6">
        <f t="shared" si="496"/>
        <v>89.01916963335654</v>
      </c>
      <c r="AT1174" s="12">
        <f t="shared" si="497"/>
        <v>2.3146718057824867E-3</v>
      </c>
      <c r="AU1174" s="12">
        <f t="shared" si="498"/>
        <v>2.212250900031254E-2</v>
      </c>
      <c r="AV1174" s="12">
        <f t="shared" si="499"/>
        <v>-6.4380439003858925E-2</v>
      </c>
      <c r="AW1174" s="12">
        <f t="shared" si="500"/>
        <v>4.5609811399672573E-2</v>
      </c>
      <c r="AX1174" s="12">
        <f t="shared" si="501"/>
        <v>-6.6785320672912318E-2</v>
      </c>
      <c r="AY1174" s="6">
        <f t="shared" si="502"/>
        <v>36672932000</v>
      </c>
      <c r="AZ1174" s="13">
        <f t="shared" si="503"/>
        <v>5.9129441845555193E-2</v>
      </c>
      <c r="BA1174" s="14">
        <f t="shared" si="504"/>
        <v>9.8903092070372853</v>
      </c>
      <c r="BB1174" s="6"/>
      <c r="BC1174" s="15"/>
      <c r="BD1174" s="13">
        <f>_xlfn.PERCENTRANK.EXC($AX1173:$AX$1474,AX1174)</f>
        <v>0.44800000000000001</v>
      </c>
      <c r="BE1174" s="13">
        <f>_xlfn.PERCENTRANK.EXC($AZ1173:$AZ$1474,AZ1174)</f>
        <v>0.438</v>
      </c>
      <c r="BF1174" s="13">
        <f>1-_xlfn.PERCENTRANK.EXC($BA1173:$BA$1474,BA1174)</f>
        <v>0.51200000000000001</v>
      </c>
      <c r="BG1174" s="13">
        <v>0</v>
      </c>
      <c r="BH1174" s="16">
        <f t="shared" si="505"/>
        <v>0</v>
      </c>
    </row>
    <row r="1175" spans="1:60" collapsed="1">
      <c r="A1175" s="4" t="s">
        <v>2317</v>
      </c>
      <c r="B1175" s="4" t="s">
        <v>2318</v>
      </c>
      <c r="C1175" s="4" t="s">
        <v>20</v>
      </c>
      <c r="D1175" s="4" t="s">
        <v>2228</v>
      </c>
      <c r="E1175" s="45">
        <v>29062206180</v>
      </c>
      <c r="F1175" s="45">
        <v>183833000000</v>
      </c>
      <c r="G1175" s="45">
        <v>117807000000</v>
      </c>
      <c r="H1175" s="45">
        <v>125941000000</v>
      </c>
      <c r="I1175" s="43">
        <v>1544000000</v>
      </c>
      <c r="J1175" s="43">
        <v>5476000000</v>
      </c>
      <c r="K1175" s="43">
        <v>3992000000</v>
      </c>
      <c r="L1175" s="45">
        <v>4065000000</v>
      </c>
      <c r="M1175" s="45">
        <v>7754700</v>
      </c>
      <c r="N1175" s="45">
        <v>19254200</v>
      </c>
      <c r="O1175" s="45">
        <v>19131000</v>
      </c>
      <c r="P1175" s="45">
        <v>60240000000</v>
      </c>
      <c r="Q1175" s="45">
        <v>4618000000</v>
      </c>
      <c r="R1175" s="45">
        <v>18138000000</v>
      </c>
      <c r="S1175" s="45">
        <v>27176000000</v>
      </c>
      <c r="T1175" s="45">
        <v>46247068796</v>
      </c>
      <c r="U1175" s="1">
        <v>8.5331026214301193</v>
      </c>
      <c r="V1175" s="8">
        <v>4</v>
      </c>
      <c r="W1175" s="1">
        <v>3.3063202791779802</v>
      </c>
      <c r="X1175" s="11">
        <f t="shared" si="481"/>
        <v>1</v>
      </c>
      <c r="Y1175" s="5">
        <f t="shared" si="482"/>
        <v>0</v>
      </c>
      <c r="Z1175" s="5"/>
      <c r="AA1175" s="5">
        <f t="shared" si="483"/>
        <v>0</v>
      </c>
      <c r="AB1175" s="5"/>
      <c r="AC1175" s="5"/>
      <c r="AD1175" s="17"/>
      <c r="AE1175" s="5">
        <f t="shared" si="484"/>
        <v>1</v>
      </c>
      <c r="AF1175" s="10"/>
      <c r="AG1175" s="12">
        <f t="shared" si="485"/>
        <v>8.3989272872661593E-3</v>
      </c>
      <c r="AH1175" s="12">
        <f t="shared" si="486"/>
        <v>4.6482806624394135E-2</v>
      </c>
      <c r="AI1175" s="12">
        <f t="shared" si="506"/>
        <v>3.2277018603949471E-2</v>
      </c>
      <c r="AJ1175" s="12">
        <f t="shared" si="487"/>
        <v>-2.2002234518307295E-2</v>
      </c>
      <c r="AK1175" s="12">
        <f t="shared" si="488"/>
        <v>1.1189784345106757E-2</v>
      </c>
      <c r="AL1175" s="12">
        <f t="shared" si="489"/>
        <v>5.8595860501460706E-2</v>
      </c>
      <c r="AM1175" s="12">
        <f t="shared" si="490"/>
        <v>-4.8447287176535681E-2</v>
      </c>
      <c r="AN1175" s="6">
        <f t="shared" si="491"/>
        <v>23706.010548441591</v>
      </c>
      <c r="AO1175" s="6">
        <f t="shared" si="492"/>
        <v>6118.5092083805093</v>
      </c>
      <c r="AP1175" s="6">
        <f t="shared" si="493"/>
        <v>6583.0850452145733</v>
      </c>
      <c r="AQ1175" s="6">
        <f t="shared" si="494"/>
        <v>199.10505886752549</v>
      </c>
      <c r="AR1175" s="6">
        <f t="shared" si="495"/>
        <v>284.40548036272605</v>
      </c>
      <c r="AS1175" s="6">
        <f t="shared" si="496"/>
        <v>212.48235847577232</v>
      </c>
      <c r="AT1175" s="12">
        <f t="shared" si="497"/>
        <v>-7.2596176861362438E-2</v>
      </c>
      <c r="AU1175" s="12">
        <f t="shared" si="498"/>
        <v>1.2272195222731153E-2</v>
      </c>
      <c r="AV1175" s="12">
        <f t="shared" si="499"/>
        <v>3.8324041612218807E-3</v>
      </c>
      <c r="AW1175" s="12">
        <f t="shared" si="500"/>
        <v>-4.7428713786121013E-2</v>
      </c>
      <c r="AX1175" s="12">
        <f t="shared" si="501"/>
        <v>-7.2596176861362438E-2</v>
      </c>
      <c r="AY1175" s="6">
        <f t="shared" si="502"/>
        <v>55820000000</v>
      </c>
      <c r="AZ1175" s="13">
        <f t="shared" si="503"/>
        <v>7.2823360802579729E-2</v>
      </c>
      <c r="BA1175" s="14">
        <f t="shared" si="504"/>
        <v>11.376892692742926</v>
      </c>
      <c r="BB1175" s="6"/>
      <c r="BC1175" s="15"/>
      <c r="BD1175" s="13">
        <f>_xlfn.PERCENTRANK.EXC($AX1174:$AX$1474,AX1175)</f>
        <v>0.42299999999999999</v>
      </c>
      <c r="BE1175" s="13">
        <f>_xlfn.PERCENTRANK.EXC($AZ1174:$AZ$1474,AZ1175)</f>
        <v>0.52600000000000002</v>
      </c>
      <c r="BF1175" s="13">
        <f>1-_xlfn.PERCENTRANK.EXC($BA1174:$BA$1474,BA1175)</f>
        <v>0.45399999999999996</v>
      </c>
      <c r="BG1175" s="13">
        <v>0</v>
      </c>
      <c r="BH1175" s="16">
        <f t="shared" si="505"/>
        <v>0</v>
      </c>
    </row>
    <row r="1176" spans="1:60" collapsed="1">
      <c r="A1176" s="4" t="s">
        <v>2660</v>
      </c>
      <c r="B1176" s="4" t="s">
        <v>2661</v>
      </c>
      <c r="C1176" s="4" t="s">
        <v>20</v>
      </c>
      <c r="D1176" s="4" t="s">
        <v>2543</v>
      </c>
      <c r="E1176" s="45">
        <v>28773134550</v>
      </c>
      <c r="F1176" s="45">
        <v>25626000000</v>
      </c>
      <c r="G1176" s="45">
        <v>29605000000</v>
      </c>
      <c r="H1176" s="45">
        <v>46794000000</v>
      </c>
      <c r="I1176" s="43">
        <v>2458000000</v>
      </c>
      <c r="J1176" s="43">
        <v>1983000000</v>
      </c>
      <c r="K1176" s="43">
        <v>1205000000</v>
      </c>
      <c r="L1176" s="45">
        <v>818000000</v>
      </c>
      <c r="M1176" s="45">
        <v>14771000</v>
      </c>
      <c r="N1176" s="45">
        <v>13648000</v>
      </c>
      <c r="O1176" s="45">
        <v>13609000</v>
      </c>
      <c r="P1176" s="45">
        <v>9357000000</v>
      </c>
      <c r="Q1176" s="45">
        <v>7147000000</v>
      </c>
      <c r="R1176" s="45">
        <v>10879000000</v>
      </c>
      <c r="S1176" s="45">
        <v>5381000000</v>
      </c>
      <c r="T1176" s="45">
        <v>27178334420</v>
      </c>
      <c r="U1176" s="1">
        <v>8.2094114471270991</v>
      </c>
      <c r="V1176" s="8">
        <v>3</v>
      </c>
      <c r="W1176" s="1"/>
      <c r="X1176" s="11">
        <f t="shared" si="481"/>
        <v>1</v>
      </c>
      <c r="Y1176" s="5">
        <f t="shared" si="482"/>
        <v>0</v>
      </c>
      <c r="Z1176" s="5"/>
      <c r="AA1176" s="5">
        <f t="shared" si="483"/>
        <v>0</v>
      </c>
      <c r="AB1176" s="5"/>
      <c r="AC1176" s="5"/>
      <c r="AD1176" s="5"/>
      <c r="AE1176" s="5">
        <f t="shared" si="484"/>
        <v>1</v>
      </c>
      <c r="AF1176" s="10"/>
      <c r="AG1176" s="12">
        <f t="shared" si="485"/>
        <v>9.5918208069928984E-2</v>
      </c>
      <c r="AH1176" s="12">
        <f t="shared" si="486"/>
        <v>6.6981928728255369E-2</v>
      </c>
      <c r="AI1176" s="12">
        <f t="shared" si="506"/>
        <v>1.7480873616275591E-2</v>
      </c>
      <c r="AJ1176" s="12">
        <f t="shared" si="487"/>
        <v>3.605521925109767E-2</v>
      </c>
      <c r="AK1176" s="12">
        <f t="shared" si="488"/>
        <v>7.928842034194572E-2</v>
      </c>
      <c r="AL1176" s="12">
        <f t="shared" si="489"/>
        <v>-6.2670173570836041E-2</v>
      </c>
      <c r="AM1176" s="12">
        <f t="shared" si="490"/>
        <v>-0.13721000915736947</v>
      </c>
      <c r="AN1176" s="6">
        <f t="shared" si="491"/>
        <v>1734.8859251235529</v>
      </c>
      <c r="AO1176" s="6">
        <f t="shared" si="492"/>
        <v>2169.1822977725674</v>
      </c>
      <c r="AP1176" s="6">
        <f t="shared" si="493"/>
        <v>3438.4598427511205</v>
      </c>
      <c r="AQ1176" s="6">
        <f t="shared" si="494"/>
        <v>166.40714914359216</v>
      </c>
      <c r="AR1176" s="6">
        <f t="shared" si="495"/>
        <v>145.29601406799532</v>
      </c>
      <c r="AS1176" s="6">
        <f t="shared" si="496"/>
        <v>60.107281945771177</v>
      </c>
      <c r="AT1176" s="12">
        <f t="shared" si="497"/>
        <v>4.106072055816079E-2</v>
      </c>
      <c r="AU1176" s="12">
        <f t="shared" si="498"/>
        <v>7.9803301124888204E-2</v>
      </c>
      <c r="AV1176" s="12">
        <f t="shared" si="499"/>
        <v>-5.8141644990349794E-2</v>
      </c>
      <c r="AW1176" s="12">
        <f t="shared" si="500"/>
        <v>-0.13679841020232897</v>
      </c>
      <c r="AX1176" s="12">
        <f t="shared" si="501"/>
        <v>-0.13721000915736947</v>
      </c>
      <c r="AY1176" s="6">
        <f t="shared" si="502"/>
        <v>22002000000</v>
      </c>
      <c r="AZ1176" s="13">
        <f t="shared" si="503"/>
        <v>3.7178438323788747E-2</v>
      </c>
      <c r="BA1176" s="14">
        <f t="shared" si="504"/>
        <v>33.225347701711492</v>
      </c>
      <c r="BB1176" s="6"/>
      <c r="BC1176" s="15"/>
      <c r="BD1176" s="13">
        <f>_xlfn.PERCENTRANK.EXC($AX1175:$AX$1474,AX1176)</f>
        <v>0.19900000000000001</v>
      </c>
      <c r="BE1176" s="13">
        <f>_xlfn.PERCENTRANK.EXC($AZ1175:$AZ$1474,AZ1176)</f>
        <v>0.22900000000000001</v>
      </c>
      <c r="BF1176" s="13">
        <f>1-_xlfn.PERCENTRANK.EXC($BA1175:$BA$1474,BA1176)</f>
        <v>0.14000000000000001</v>
      </c>
      <c r="BG1176" s="13">
        <v>0</v>
      </c>
      <c r="BH1176" s="16">
        <f t="shared" si="505"/>
        <v>0</v>
      </c>
    </row>
    <row r="1177" spans="1:60" collapsed="1">
      <c r="A1177" s="4" t="s">
        <v>1396</v>
      </c>
      <c r="B1177" s="4" t="s">
        <v>1397</v>
      </c>
      <c r="C1177" s="4" t="s">
        <v>20</v>
      </c>
      <c r="D1177" s="4" t="s">
        <v>1375</v>
      </c>
      <c r="E1177" s="45">
        <v>28539620700</v>
      </c>
      <c r="F1177" s="45">
        <v>44470313000</v>
      </c>
      <c r="G1177" s="45">
        <v>52712000000</v>
      </c>
      <c r="H1177" s="45">
        <v>43602000000</v>
      </c>
      <c r="I1177" s="43">
        <v>2720989000</v>
      </c>
      <c r="J1177" s="43">
        <v>4167000000</v>
      </c>
      <c r="K1177" s="43">
        <v>-1989000000</v>
      </c>
      <c r="L1177" s="45">
        <v>1753000000</v>
      </c>
      <c r="M1177" s="45">
        <v>11242500</v>
      </c>
      <c r="N1177" s="45">
        <v>11265850</v>
      </c>
      <c r="O1177" s="45">
        <v>11200640</v>
      </c>
      <c r="P1177" s="45">
        <v>1569000000</v>
      </c>
      <c r="Q1177" s="45">
        <v>323000000</v>
      </c>
      <c r="R1177" s="45">
        <v>19813000000</v>
      </c>
      <c r="S1177" s="45">
        <v>108000000</v>
      </c>
      <c r="T1177" s="45">
        <v>27832620700</v>
      </c>
      <c r="U1177" s="1">
        <v>18.4179151482431</v>
      </c>
      <c r="V1177" s="8">
        <v>3</v>
      </c>
      <c r="W1177" s="1"/>
      <c r="X1177" s="11">
        <f t="shared" si="481"/>
        <v>1</v>
      </c>
      <c r="Y1177" s="5">
        <f t="shared" si="482"/>
        <v>0</v>
      </c>
      <c r="Z1177" s="5"/>
      <c r="AA1177" s="5">
        <f t="shared" si="483"/>
        <v>0</v>
      </c>
      <c r="AB1177" s="5"/>
      <c r="AC1177" s="5"/>
      <c r="AD1177" s="5"/>
      <c r="AE1177" s="5">
        <f t="shared" si="484"/>
        <v>1</v>
      </c>
      <c r="AF1177" s="10"/>
      <c r="AG1177" s="12">
        <f t="shared" si="485"/>
        <v>6.1186639275509484E-2</v>
      </c>
      <c r="AH1177" s="12">
        <f t="shared" si="486"/>
        <v>7.9052208225830936E-2</v>
      </c>
      <c r="AI1177" s="12">
        <f t="shared" si="506"/>
        <v>4.0204577771661851E-2</v>
      </c>
      <c r="AJ1177" s="12">
        <f t="shared" si="487"/>
        <v>-1.1592582514690086E-3</v>
      </c>
      <c r="AK1177" s="12">
        <f t="shared" si="488"/>
        <v>-3.112856326802016E-2</v>
      </c>
      <c r="AL1177" s="12">
        <f t="shared" si="489"/>
        <v>-2.5531177232107849E-2</v>
      </c>
      <c r="AM1177" s="12">
        <f t="shared" si="490"/>
        <v>-0.13438175312727485</v>
      </c>
      <c r="AN1177" s="6">
        <f t="shared" si="491"/>
        <v>3955.5537469424062</v>
      </c>
      <c r="AO1177" s="6">
        <f t="shared" si="492"/>
        <v>4678.9190340719961</v>
      </c>
      <c r="AP1177" s="6">
        <f t="shared" si="493"/>
        <v>3892.8132678132679</v>
      </c>
      <c r="AQ1177" s="6">
        <f t="shared" si="494"/>
        <v>242.02704024905492</v>
      </c>
      <c r="AR1177" s="6">
        <f t="shared" si="495"/>
        <v>369.87888175326316</v>
      </c>
      <c r="AS1177" s="6">
        <f t="shared" si="496"/>
        <v>156.50891377635566</v>
      </c>
      <c r="AT1177" s="12">
        <f t="shared" si="497"/>
        <v>-9.4005798315366373E-4</v>
      </c>
      <c r="AU1177" s="12">
        <f t="shared" si="498"/>
        <v>-3.0190709339815935E-2</v>
      </c>
      <c r="AV1177" s="12">
        <f t="shared" si="499"/>
        <v>-2.5317325495301746E-2</v>
      </c>
      <c r="AW1177" s="12">
        <f t="shared" si="500"/>
        <v>-0.13354384683509113</v>
      </c>
      <c r="AX1177" s="12">
        <f t="shared" si="501"/>
        <v>-0.13438175312727485</v>
      </c>
      <c r="AY1177" s="6">
        <f t="shared" si="502"/>
        <v>21597000000</v>
      </c>
      <c r="AZ1177" s="13">
        <f t="shared" si="503"/>
        <v>8.1168680835301196E-2</v>
      </c>
      <c r="BA1177" s="14">
        <f t="shared" si="504"/>
        <v>15.877136737022248</v>
      </c>
      <c r="BB1177" s="6"/>
      <c r="BC1177" s="15"/>
      <c r="BD1177" s="13">
        <f>_xlfn.PERCENTRANK.EXC($AX1176:$AX$1474,AX1177)</f>
        <v>0.21</v>
      </c>
      <c r="BE1177" s="13">
        <f>_xlfn.PERCENTRANK.EXC($AZ1176:$AZ$1474,AZ1177)</f>
        <v>0.56599999999999995</v>
      </c>
      <c r="BF1177" s="13">
        <f>1-_xlfn.PERCENTRANK.EXC($BA1176:$BA$1474,BA1177)</f>
        <v>0.35699999999999998</v>
      </c>
      <c r="BG1177" s="13">
        <v>0</v>
      </c>
      <c r="BH1177" s="16">
        <f t="shared" si="505"/>
        <v>0</v>
      </c>
    </row>
    <row r="1178" spans="1:60" collapsed="1">
      <c r="A1178" s="4" t="s">
        <v>1897</v>
      </c>
      <c r="B1178" s="4" t="s">
        <v>1898</v>
      </c>
      <c r="C1178" s="4" t="s">
        <v>20</v>
      </c>
      <c r="D1178" s="4" t="s">
        <v>1696</v>
      </c>
      <c r="E1178" s="45">
        <v>28317250000</v>
      </c>
      <c r="F1178" s="45">
        <v>130301000000</v>
      </c>
      <c r="G1178" s="45">
        <v>75662000000</v>
      </c>
      <c r="H1178" s="45">
        <v>60270000000</v>
      </c>
      <c r="I1178" s="43">
        <v>2002000000</v>
      </c>
      <c r="J1178" s="43">
        <v>1443000000</v>
      </c>
      <c r="K1178" s="43">
        <v>2163000000</v>
      </c>
      <c r="L1178" s="45">
        <v>2658000000</v>
      </c>
      <c r="M1178" s="45">
        <v>17104000</v>
      </c>
      <c r="N1178" s="45">
        <v>21781000</v>
      </c>
      <c r="O1178" s="45">
        <v>21268000</v>
      </c>
      <c r="P1178" s="45">
        <v>29995000000</v>
      </c>
      <c r="Q1178" s="45">
        <v>2746000000</v>
      </c>
      <c r="R1178" s="45">
        <v>8306000000</v>
      </c>
      <c r="S1178" s="45">
        <v>23592000000</v>
      </c>
      <c r="T1178" s="45">
        <v>20868555000.000099</v>
      </c>
      <c r="U1178" s="1">
        <v>9.0399818697365095</v>
      </c>
      <c r="V1178" s="8">
        <v>4</v>
      </c>
      <c r="W1178" s="1"/>
      <c r="X1178" s="11">
        <f t="shared" si="481"/>
        <v>1</v>
      </c>
      <c r="Y1178" s="5">
        <f t="shared" si="482"/>
        <v>0</v>
      </c>
      <c r="Z1178" s="5"/>
      <c r="AA1178" s="5">
        <f t="shared" si="483"/>
        <v>0</v>
      </c>
      <c r="AB1178" s="5"/>
      <c r="AC1178" s="5"/>
      <c r="AD1178" s="17"/>
      <c r="AE1178" s="5">
        <f t="shared" si="484"/>
        <v>1</v>
      </c>
      <c r="AF1178" s="10"/>
      <c r="AG1178" s="12">
        <f t="shared" si="485"/>
        <v>1.5364425445698805E-2</v>
      </c>
      <c r="AH1178" s="12">
        <f t="shared" si="486"/>
        <v>1.9071660807274456E-2</v>
      </c>
      <c r="AI1178" s="12">
        <f t="shared" si="506"/>
        <v>4.4101543056246889E-2</v>
      </c>
      <c r="AJ1178" s="12">
        <f t="shared" si="487"/>
        <v>-4.4340582946317375E-2</v>
      </c>
      <c r="AK1178" s="12">
        <f t="shared" si="488"/>
        <v>-3.7197456113484018E-2</v>
      </c>
      <c r="AL1178" s="12">
        <f t="shared" si="489"/>
        <v>1.6811949516686964E-2</v>
      </c>
      <c r="AM1178" s="12">
        <f t="shared" si="490"/>
        <v>0.10717118461137454</v>
      </c>
      <c r="AN1178" s="6">
        <f t="shared" si="491"/>
        <v>7618.1594948550046</v>
      </c>
      <c r="AO1178" s="6">
        <f t="shared" si="492"/>
        <v>3473.7615352830449</v>
      </c>
      <c r="AP1178" s="6">
        <f t="shared" si="493"/>
        <v>2833.8348692871919</v>
      </c>
      <c r="AQ1178" s="6">
        <f t="shared" si="494"/>
        <v>117.04864359214218</v>
      </c>
      <c r="AR1178" s="6">
        <f t="shared" si="495"/>
        <v>66.250401726275186</v>
      </c>
      <c r="AS1178" s="6">
        <f t="shared" si="496"/>
        <v>124.97649050216286</v>
      </c>
      <c r="AT1178" s="12">
        <f t="shared" si="497"/>
        <v>-5.6511232667647682E-2</v>
      </c>
      <c r="AU1178" s="12">
        <f t="shared" si="498"/>
        <v>-3.336520716901914E-2</v>
      </c>
      <c r="AV1178" s="12">
        <f t="shared" si="499"/>
        <v>3.8625013668598385E-3</v>
      </c>
      <c r="AW1178" s="12">
        <f t="shared" si="500"/>
        <v>0.11157806495305023</v>
      </c>
      <c r="AX1178" s="12">
        <f t="shared" si="501"/>
        <v>-5.6511232667647682E-2</v>
      </c>
      <c r="AY1178" s="6">
        <f t="shared" si="502"/>
        <v>17455000000</v>
      </c>
      <c r="AZ1178" s="13">
        <f t="shared" si="503"/>
        <v>0.15227728444571756</v>
      </c>
      <c r="BA1178" s="14">
        <f t="shared" si="504"/>
        <v>7.8512246049661769</v>
      </c>
      <c r="BB1178" s="6"/>
      <c r="BC1178" s="15"/>
      <c r="BD1178" s="13">
        <f>_xlfn.PERCENTRANK.EXC($AX1177:$AX$1474,AX1178)</f>
        <v>0.51100000000000001</v>
      </c>
      <c r="BE1178" s="13">
        <f>_xlfn.PERCENTRANK.EXC($AZ1177:$AZ$1474,AZ1178)</f>
        <v>0.82899999999999996</v>
      </c>
      <c r="BF1178" s="13">
        <f>1-_xlfn.PERCENTRANK.EXC($BA1177:$BA$1474,BA1178)</f>
        <v>0.59899999999999998</v>
      </c>
      <c r="BG1178" s="13">
        <v>0</v>
      </c>
      <c r="BH1178" s="16">
        <f t="shared" si="505"/>
        <v>0</v>
      </c>
    </row>
    <row r="1179" spans="1:60" collapsed="1">
      <c r="A1179" s="4" t="s">
        <v>791</v>
      </c>
      <c r="B1179" s="4" t="s">
        <v>792</v>
      </c>
      <c r="C1179" s="4" t="s">
        <v>20</v>
      </c>
      <c r="D1179" s="4" t="s">
        <v>784</v>
      </c>
      <c r="E1179" s="45">
        <v>28152000000</v>
      </c>
      <c r="F1179" s="45">
        <v>17628832000</v>
      </c>
      <c r="G1179" s="45">
        <v>37404264000</v>
      </c>
      <c r="H1179" s="45">
        <v>58061579000</v>
      </c>
      <c r="I1179" s="43">
        <v>2869770000</v>
      </c>
      <c r="J1179" s="43">
        <v>4300046000</v>
      </c>
      <c r="K1179" s="43">
        <v>816262000</v>
      </c>
      <c r="L1179" s="45">
        <v>8223185000</v>
      </c>
      <c r="M1179" s="45">
        <v>32897000</v>
      </c>
      <c r="N1179" s="45">
        <v>32788000</v>
      </c>
      <c r="O1179" s="45">
        <v>33860000</v>
      </c>
      <c r="P1179" s="45">
        <v>706560000</v>
      </c>
      <c r="Q1179" s="45">
        <v>1158805000</v>
      </c>
      <c r="R1179" s="45">
        <v>219768369000</v>
      </c>
      <c r="S1179" s="45">
        <v>2708906000</v>
      </c>
      <c r="T1179" s="45">
        <v>214575903000</v>
      </c>
      <c r="U1179" s="1">
        <v>6.1129299061167002</v>
      </c>
      <c r="V1179" s="8">
        <v>5</v>
      </c>
      <c r="W1179" s="1">
        <v>5.9572056120860699</v>
      </c>
      <c r="X1179" s="11">
        <f t="shared" si="481"/>
        <v>0</v>
      </c>
      <c r="Y1179" s="5">
        <f t="shared" si="482"/>
        <v>0</v>
      </c>
      <c r="Z1179" s="5"/>
      <c r="AA1179" s="5">
        <f t="shared" si="483"/>
        <v>1</v>
      </c>
      <c r="AB1179" s="5"/>
      <c r="AC1179" s="5"/>
      <c r="AD1179" s="5"/>
      <c r="AE1179" s="5">
        <f t="shared" si="484"/>
        <v>1</v>
      </c>
      <c r="AF1179" s="10"/>
      <c r="AG1179" s="12">
        <f t="shared" si="485"/>
        <v>0.16278843657934911</v>
      </c>
      <c r="AH1179" s="12">
        <f t="shared" si="486"/>
        <v>0.11496138515116885</v>
      </c>
      <c r="AI1179" s="12">
        <f t="shared" si="506"/>
        <v>0.14162868357403782</v>
      </c>
      <c r="AJ1179" s="12">
        <f t="shared" si="487"/>
        <v>7.2632372950340862E-2</v>
      </c>
      <c r="AK1179" s="12">
        <f t="shared" si="488"/>
        <v>7.6038857783240266E-2</v>
      </c>
      <c r="AL1179" s="12">
        <f t="shared" si="489"/>
        <v>6.3882595379021412E-2</v>
      </c>
      <c r="AM1179" s="12">
        <f t="shared" si="490"/>
        <v>0.11410936939608995</v>
      </c>
      <c r="AN1179" s="6">
        <f t="shared" si="491"/>
        <v>535.87962428184937</v>
      </c>
      <c r="AO1179" s="6">
        <f t="shared" si="492"/>
        <v>1140.7912650969868</v>
      </c>
      <c r="AP1179" s="6">
        <f t="shared" si="493"/>
        <v>1714.7542528056704</v>
      </c>
      <c r="AQ1179" s="6">
        <f t="shared" si="494"/>
        <v>87.235006231571262</v>
      </c>
      <c r="AR1179" s="6">
        <f t="shared" si="495"/>
        <v>131.14694400390385</v>
      </c>
      <c r="AS1179" s="6">
        <f t="shared" si="496"/>
        <v>242.85838747784996</v>
      </c>
      <c r="AT1179" s="12">
        <f t="shared" si="497"/>
        <v>7.0813413235596645E-2</v>
      </c>
      <c r="AU1179" s="12">
        <f t="shared" si="498"/>
        <v>7.0284617339831934E-2</v>
      </c>
      <c r="AV1179" s="12">
        <f t="shared" si="499"/>
        <v>6.2078473453361926E-2</v>
      </c>
      <c r="AW1179" s="12">
        <f t="shared" si="500"/>
        <v>0.10815154255239556</v>
      </c>
      <c r="AX1179" s="12">
        <f t="shared" si="501"/>
        <v>6.2078473453361926E-2</v>
      </c>
      <c r="AY1179" s="6">
        <f t="shared" si="502"/>
        <v>218924828000</v>
      </c>
      <c r="AZ1179" s="13">
        <f t="shared" si="503"/>
        <v>3.7561683044921697E-2</v>
      </c>
      <c r="BA1179" s="14">
        <f t="shared" si="504"/>
        <v>26.094013815814677</v>
      </c>
      <c r="BB1179" s="6"/>
      <c r="BC1179" s="15"/>
      <c r="BD1179" s="13">
        <f>_xlfn.PERCENTRANK.EXC($AX1178:$AX$1474,AX1179)</f>
        <v>0.97899999999999998</v>
      </c>
      <c r="BE1179" s="13">
        <f>_xlfn.PERCENTRANK.EXC($AZ1178:$AZ$1474,AZ1179)</f>
        <v>0.23400000000000001</v>
      </c>
      <c r="BF1179" s="13">
        <f>1-_xlfn.PERCENTRANK.EXC($BA1178:$BA$1474,BA1179)</f>
        <v>0.19499999999999995</v>
      </c>
      <c r="BG1179" s="13">
        <v>0</v>
      </c>
      <c r="BH1179" s="16">
        <f t="shared" si="505"/>
        <v>0</v>
      </c>
    </row>
    <row r="1180" spans="1:60" collapsed="1">
      <c r="A1180" s="4" t="s">
        <v>1406</v>
      </c>
      <c r="B1180" s="4" t="s">
        <v>1407</v>
      </c>
      <c r="C1180" s="4" t="s">
        <v>20</v>
      </c>
      <c r="D1180" s="4" t="s">
        <v>1375</v>
      </c>
      <c r="E1180" s="45">
        <v>28106705280</v>
      </c>
      <c r="F1180" s="45">
        <v>3504179000</v>
      </c>
      <c r="G1180" s="45">
        <v>30509871000</v>
      </c>
      <c r="H1180" s="45">
        <v>32235000000</v>
      </c>
      <c r="I1180" s="43">
        <v>243909000</v>
      </c>
      <c r="J1180" s="43">
        <v>1224220000</v>
      </c>
      <c r="K1180" s="43">
        <v>-11544730000</v>
      </c>
      <c r="L1180" s="45">
        <v>728000000</v>
      </c>
      <c r="M1180" s="45">
        <v>13634540</v>
      </c>
      <c r="N1180" s="45">
        <v>14991270</v>
      </c>
      <c r="O1180" s="45">
        <v>18103970</v>
      </c>
      <c r="P1180" s="45">
        <v>1210000000</v>
      </c>
      <c r="Q1180" s="45">
        <v>758000000</v>
      </c>
      <c r="R1180" s="45">
        <v>9970000000</v>
      </c>
      <c r="S1180" s="45">
        <v>811000000</v>
      </c>
      <c r="T1180" s="45">
        <v>43152934400</v>
      </c>
      <c r="U1180" s="1">
        <v>10.156232251650099</v>
      </c>
      <c r="V1180" s="8">
        <v>5</v>
      </c>
      <c r="W1180" s="1">
        <v>2.4111254851228998</v>
      </c>
      <c r="X1180" s="11">
        <f t="shared" ref="X1180:X1243" si="507">IF(AX1180&lt;-5%,1,0)</f>
        <v>1</v>
      </c>
      <c r="Y1180" s="5">
        <f t="shared" si="482"/>
        <v>0</v>
      </c>
      <c r="Z1180" s="5"/>
      <c r="AA1180" s="5">
        <f t="shared" si="483"/>
        <v>0</v>
      </c>
      <c r="AB1180" s="5"/>
      <c r="AC1180" s="5"/>
      <c r="AD1180" s="5"/>
      <c r="AE1180" s="5">
        <f t="shared" si="484"/>
        <v>1</v>
      </c>
      <c r="AF1180" s="10"/>
      <c r="AG1180" s="12">
        <f t="shared" si="485"/>
        <v>6.9605177132789159E-2</v>
      </c>
      <c r="AH1180" s="12">
        <f t="shared" si="486"/>
        <v>4.0125374505844358E-2</v>
      </c>
      <c r="AI1180" s="12">
        <f t="shared" si="506"/>
        <v>2.2584147665580891E-2</v>
      </c>
      <c r="AJ1180" s="12">
        <f t="shared" si="487"/>
        <v>0.13943792424831969</v>
      </c>
      <c r="AK1180" s="12">
        <f t="shared" si="488"/>
        <v>9.2092378312254031E-3</v>
      </c>
      <c r="AL1180" s="12">
        <f t="shared" si="489"/>
        <v>6.6437733367647578E-2</v>
      </c>
      <c r="AM1180" s="12">
        <f t="shared" si="490"/>
        <v>-8.2980329670231057E-2</v>
      </c>
      <c r="AN1180" s="6">
        <f t="shared" si="491"/>
        <v>257.0074971359503</v>
      </c>
      <c r="AO1180" s="6">
        <f t="shared" si="492"/>
        <v>2035.1758723577123</v>
      </c>
      <c r="AP1180" s="6">
        <f t="shared" si="493"/>
        <v>1780.5486862826219</v>
      </c>
      <c r="AQ1180" s="6">
        <f t="shared" si="494"/>
        <v>17.889052362602623</v>
      </c>
      <c r="AR1180" s="6">
        <f t="shared" si="495"/>
        <v>81.662194063611693</v>
      </c>
      <c r="AS1180" s="6">
        <f t="shared" si="496"/>
        <v>40.212174456762796</v>
      </c>
      <c r="AT1180" s="12">
        <f t="shared" si="497"/>
        <v>0.12059203953428299</v>
      </c>
      <c r="AU1180" s="12">
        <f t="shared" si="498"/>
        <v>-2.203048341234215E-2</v>
      </c>
      <c r="AV1180" s="12">
        <f t="shared" si="499"/>
        <v>4.8799244995405777E-2</v>
      </c>
      <c r="AW1180" s="12">
        <f t="shared" si="500"/>
        <v>-0.11136635488887947</v>
      </c>
      <c r="AX1180" s="12">
        <f t="shared" si="501"/>
        <v>-0.11136635488887947</v>
      </c>
      <c r="AY1180" s="6">
        <f t="shared" si="502"/>
        <v>11127000000</v>
      </c>
      <c r="AZ1180" s="13">
        <f t="shared" si="503"/>
        <v>6.5426440190527541E-2</v>
      </c>
      <c r="BA1180" s="14">
        <f t="shared" si="504"/>
        <v>59.276008791208788</v>
      </c>
      <c r="BB1180" s="6"/>
      <c r="BC1180" s="15"/>
      <c r="BD1180" s="13">
        <f>_xlfn.PERCENTRANK.EXC($AX1179:$AX$1474,AX1180)</f>
        <v>0.25900000000000001</v>
      </c>
      <c r="BE1180" s="13">
        <f>_xlfn.PERCENTRANK.EXC($AZ1179:$AZ$1474,AZ1180)</f>
        <v>0.48099999999999998</v>
      </c>
      <c r="BF1180" s="13">
        <f>1-_xlfn.PERCENTRANK.EXC($BA1179:$BA$1474,BA1180)</f>
        <v>5.4000000000000048E-2</v>
      </c>
      <c r="BG1180" s="13">
        <v>0</v>
      </c>
      <c r="BH1180" s="16">
        <f t="shared" si="505"/>
        <v>0</v>
      </c>
    </row>
    <row r="1181" spans="1:60" collapsed="1">
      <c r="A1181" s="4" t="s">
        <v>1319</v>
      </c>
      <c r="B1181" s="4" t="s">
        <v>1320</v>
      </c>
      <c r="C1181" s="4" t="s">
        <v>20</v>
      </c>
      <c r="D1181" s="4" t="s">
        <v>1292</v>
      </c>
      <c r="E1181" s="45">
        <v>27963358662</v>
      </c>
      <c r="F1181" s="45">
        <v>84629777000</v>
      </c>
      <c r="G1181" s="45">
        <v>80598000000</v>
      </c>
      <c r="H1181" s="45">
        <v>85335000000</v>
      </c>
      <c r="I1181" s="43">
        <v>4441597000</v>
      </c>
      <c r="J1181" s="43">
        <v>2191000000</v>
      </c>
      <c r="K1181" s="43">
        <v>760000000</v>
      </c>
      <c r="L1181" s="45">
        <v>1728000000</v>
      </c>
      <c r="M1181" s="45">
        <v>29242310</v>
      </c>
      <c r="N1181" s="45">
        <v>29334570</v>
      </c>
      <c r="O1181" s="45">
        <v>29166620</v>
      </c>
      <c r="P1181" s="45">
        <v>19791000000</v>
      </c>
      <c r="Q1181" s="45">
        <v>14358000000</v>
      </c>
      <c r="R1181" s="45">
        <v>16934000000</v>
      </c>
      <c r="S1181" s="45">
        <v>21147000000</v>
      </c>
      <c r="T1181" s="45">
        <v>12608358662.000099</v>
      </c>
      <c r="U1181" s="1">
        <v>25.221048062901801</v>
      </c>
      <c r="V1181" s="8">
        <v>3</v>
      </c>
      <c r="W1181" s="1"/>
      <c r="X1181" s="11">
        <f t="shared" si="507"/>
        <v>1</v>
      </c>
      <c r="Y1181" s="5">
        <f t="shared" si="482"/>
        <v>0</v>
      </c>
      <c r="Z1181" s="5"/>
      <c r="AA1181" s="5">
        <f t="shared" si="483"/>
        <v>0</v>
      </c>
      <c r="AB1181" s="5"/>
      <c r="AC1181" s="5"/>
      <c r="AD1181" s="5"/>
      <c r="AE1181" s="5">
        <f t="shared" si="484"/>
        <v>1</v>
      </c>
      <c r="AF1181" s="10"/>
      <c r="AG1181" s="12">
        <f t="shared" si="485"/>
        <v>5.2482674035641143E-2</v>
      </c>
      <c r="AH1181" s="12">
        <f t="shared" si="486"/>
        <v>2.7184297377106131E-2</v>
      </c>
      <c r="AI1181" s="12">
        <f t="shared" si="506"/>
        <v>2.0249604499912113E-2</v>
      </c>
      <c r="AJ1181" s="12">
        <f t="shared" si="487"/>
        <v>4.8826670408130823E-4</v>
      </c>
      <c r="AK1181" s="12">
        <f t="shared" si="488"/>
        <v>9.5639200197679131E-3</v>
      </c>
      <c r="AL1181" s="12">
        <f t="shared" si="489"/>
        <v>-5.4018544604666485E-2</v>
      </c>
      <c r="AM1181" s="12">
        <f t="shared" si="490"/>
        <v>-3.8793069644922462E-2</v>
      </c>
      <c r="AN1181" s="6">
        <f t="shared" si="491"/>
        <v>2894.086582079186</v>
      </c>
      <c r="AO1181" s="6">
        <f t="shared" si="492"/>
        <v>2747.5432569831432</v>
      </c>
      <c r="AP1181" s="6">
        <f t="shared" si="493"/>
        <v>2925.7761098132041</v>
      </c>
      <c r="AQ1181" s="6">
        <f t="shared" si="494"/>
        <v>151.88940271818473</v>
      </c>
      <c r="AR1181" s="6">
        <f t="shared" si="495"/>
        <v>74.690032954292491</v>
      </c>
      <c r="AS1181" s="6">
        <f t="shared" si="496"/>
        <v>59.245809079008815</v>
      </c>
      <c r="AT1181" s="12">
        <f t="shared" si="497"/>
        <v>6.4080738388305747E-4</v>
      </c>
      <c r="AU1181" s="12">
        <f t="shared" si="498"/>
        <v>1.0530497975167696E-2</v>
      </c>
      <c r="AV1181" s="12">
        <f t="shared" si="499"/>
        <v>-5.3874314373200338E-2</v>
      </c>
      <c r="AW1181" s="12">
        <f t="shared" si="500"/>
        <v>-3.7872789699260001E-2</v>
      </c>
      <c r="AX1181" s="12">
        <f t="shared" si="501"/>
        <v>-5.4018544604666485E-2</v>
      </c>
      <c r="AY1181" s="6">
        <f t="shared" si="502"/>
        <v>29936000000</v>
      </c>
      <c r="AZ1181" s="13">
        <f t="shared" si="503"/>
        <v>5.7723142704436139E-2</v>
      </c>
      <c r="BA1181" s="14">
        <f t="shared" si="504"/>
        <v>7.2965038553241301</v>
      </c>
      <c r="BB1181" s="6"/>
      <c r="BC1181" s="15"/>
      <c r="BD1181" s="13">
        <f>_xlfn.PERCENTRANK.EXC($AX1180:$AX$1474,AX1181)</f>
        <v>0.54300000000000004</v>
      </c>
      <c r="BE1181" s="13">
        <f>_xlfn.PERCENTRANK.EXC($AZ1180:$AZ$1474,AZ1181)</f>
        <v>0.42899999999999999</v>
      </c>
      <c r="BF1181" s="13">
        <f>1-_xlfn.PERCENTRANK.EXC($BA1180:$BA$1474,BA1181)</f>
        <v>0.629</v>
      </c>
      <c r="BG1181" s="13">
        <v>0</v>
      </c>
      <c r="BH1181" s="16">
        <f t="shared" si="505"/>
        <v>0</v>
      </c>
    </row>
    <row r="1182" spans="1:60" collapsed="1">
      <c r="A1182" s="4" t="s">
        <v>2113</v>
      </c>
      <c r="B1182" s="4" t="s">
        <v>2114</v>
      </c>
      <c r="C1182" s="4" t="s">
        <v>20</v>
      </c>
      <c r="D1182" s="4" t="s">
        <v>2076</v>
      </c>
      <c r="E1182" s="45">
        <v>27725178364</v>
      </c>
      <c r="F1182" s="45">
        <v>53681000000</v>
      </c>
      <c r="G1182" s="45">
        <v>50213000000</v>
      </c>
      <c r="H1182" s="45">
        <v>51090000000</v>
      </c>
      <c r="I1182" s="43">
        <v>3574000000</v>
      </c>
      <c r="J1182" s="43">
        <v>4580000000</v>
      </c>
      <c r="K1182" s="43">
        <v>3114000000</v>
      </c>
      <c r="L1182" s="45">
        <v>3555000000</v>
      </c>
      <c r="M1182" s="45">
        <v>10211500</v>
      </c>
      <c r="N1182" s="45">
        <v>10625910</v>
      </c>
      <c r="O1182" s="45">
        <v>10323320</v>
      </c>
      <c r="P1182" s="45">
        <v>6699000000</v>
      </c>
      <c r="Q1182" s="45">
        <v>612000000</v>
      </c>
      <c r="R1182" s="45">
        <v>87131000000</v>
      </c>
      <c r="S1182" s="45">
        <v>2298000000</v>
      </c>
      <c r="T1182" s="45">
        <v>94060964355</v>
      </c>
      <c r="U1182" s="1">
        <v>9.7514349306011603</v>
      </c>
      <c r="V1182" s="8"/>
      <c r="W1182" s="1">
        <v>11.2436291342852</v>
      </c>
      <c r="X1182" s="11">
        <f t="shared" si="507"/>
        <v>0</v>
      </c>
      <c r="Y1182" s="5">
        <f t="shared" si="482"/>
        <v>0</v>
      </c>
      <c r="Z1182" s="5"/>
      <c r="AA1182" s="5">
        <f t="shared" si="483"/>
        <v>1</v>
      </c>
      <c r="AB1182" s="5"/>
      <c r="AC1182" s="5"/>
      <c r="AD1182" s="5"/>
      <c r="AE1182" s="5">
        <f t="shared" si="484"/>
        <v>1</v>
      </c>
      <c r="AF1182" s="10"/>
      <c r="AG1182" s="12">
        <f t="shared" si="485"/>
        <v>6.657849145880293E-2</v>
      </c>
      <c r="AH1182" s="12">
        <f t="shared" si="486"/>
        <v>9.1211439268715278E-2</v>
      </c>
      <c r="AI1182" s="12">
        <f t="shared" si="506"/>
        <v>6.9583088667058132E-2</v>
      </c>
      <c r="AJ1182" s="12">
        <f t="shared" si="487"/>
        <v>-2.9057898820982198E-3</v>
      </c>
      <c r="AK1182" s="12">
        <f t="shared" si="488"/>
        <v>2.8899722794990534E-3</v>
      </c>
      <c r="AL1182" s="12">
        <f t="shared" si="489"/>
        <v>-3.1350105309724263E-4</v>
      </c>
      <c r="AM1182" s="12">
        <f t="shared" si="490"/>
        <v>-4.1344971797976582E-2</v>
      </c>
      <c r="AN1182" s="6">
        <f t="shared" si="491"/>
        <v>5256.9162219066739</v>
      </c>
      <c r="AO1182" s="6">
        <f t="shared" si="492"/>
        <v>4725.5246844740823</v>
      </c>
      <c r="AP1182" s="6">
        <f t="shared" si="493"/>
        <v>4948.9892786429173</v>
      </c>
      <c r="AQ1182" s="6">
        <f t="shared" si="494"/>
        <v>349.99755177985605</v>
      </c>
      <c r="AR1182" s="6">
        <f t="shared" si="495"/>
        <v>431.02190777072269</v>
      </c>
      <c r="AS1182" s="6">
        <f t="shared" si="496"/>
        <v>344.36595978813017</v>
      </c>
      <c r="AT1182" s="12">
        <f t="shared" si="497"/>
        <v>-3.5443636045310312E-3</v>
      </c>
      <c r="AU1182" s="12">
        <f t="shared" si="498"/>
        <v>7.7305224624601987E-3</v>
      </c>
      <c r="AV1182" s="12">
        <f t="shared" si="499"/>
        <v>-9.5373496722539475E-4</v>
      </c>
      <c r="AW1182" s="12">
        <f t="shared" si="500"/>
        <v>-3.6717926059736006E-2</v>
      </c>
      <c r="AX1182" s="12">
        <f t="shared" si="501"/>
        <v>-4.1344971797976582E-2</v>
      </c>
      <c r="AY1182" s="6">
        <f t="shared" si="502"/>
        <v>92144000000</v>
      </c>
      <c r="AZ1182" s="13">
        <f t="shared" si="503"/>
        <v>3.8580916825837822E-2</v>
      </c>
      <c r="BA1182" s="14">
        <f t="shared" si="504"/>
        <v>26.458780409282699</v>
      </c>
      <c r="BB1182" s="6"/>
      <c r="BC1182" s="15"/>
      <c r="BD1182" s="13">
        <f>_xlfn.PERCENTRANK.EXC($AX1181:$AX$1474,AX1182)</f>
        <v>0.623</v>
      </c>
      <c r="BE1182" s="13">
        <f>_xlfn.PERCENTRANK.EXC($AZ1181:$AZ$1474,AZ1182)</f>
        <v>0.25700000000000001</v>
      </c>
      <c r="BF1182" s="13">
        <f>1-_xlfn.PERCENTRANK.EXC($BA1181:$BA$1474,BA1182)</f>
        <v>0.18700000000000006</v>
      </c>
      <c r="BG1182" s="13">
        <v>0</v>
      </c>
      <c r="BH1182" s="16">
        <f t="shared" si="505"/>
        <v>0</v>
      </c>
    </row>
    <row r="1183" spans="1:60" collapsed="1">
      <c r="A1183" s="4" t="s">
        <v>183</v>
      </c>
      <c r="B1183" s="4" t="s">
        <v>184</v>
      </c>
      <c r="C1183" s="4" t="s">
        <v>20</v>
      </c>
      <c r="D1183" s="4" t="s">
        <v>50</v>
      </c>
      <c r="E1183" s="45">
        <v>27638381496</v>
      </c>
      <c r="F1183" s="45">
        <v>108874000000</v>
      </c>
      <c r="G1183" s="45">
        <v>122890000000</v>
      </c>
      <c r="H1183" s="45">
        <v>148189000000</v>
      </c>
      <c r="I1183" s="43">
        <v>526000000</v>
      </c>
      <c r="J1183" s="43">
        <v>1717000000</v>
      </c>
      <c r="K1183" s="43">
        <v>2293000000</v>
      </c>
      <c r="L1183" s="45">
        <v>2804000000</v>
      </c>
      <c r="M1183" s="45">
        <v>21131370</v>
      </c>
      <c r="N1183" s="45">
        <v>20440200</v>
      </c>
      <c r="O1183" s="45">
        <v>20270000</v>
      </c>
      <c r="P1183" s="45">
        <v>29849000000</v>
      </c>
      <c r="Q1183" s="45">
        <v>9438000000</v>
      </c>
      <c r="R1183" s="45">
        <v>12315000000</v>
      </c>
      <c r="S1183" s="45">
        <v>28679000000</v>
      </c>
      <c r="T1183" s="45">
        <v>55027381496</v>
      </c>
      <c r="U1183" s="1">
        <v>10.6955026647293</v>
      </c>
      <c r="V1183" s="8">
        <v>2</v>
      </c>
      <c r="W1183" s="1">
        <v>8.8793383068439802</v>
      </c>
      <c r="X1183" s="11">
        <f t="shared" si="507"/>
        <v>0</v>
      </c>
      <c r="Y1183" s="5">
        <f t="shared" si="482"/>
        <v>0</v>
      </c>
      <c r="Z1183" s="5"/>
      <c r="AA1183" s="5">
        <f t="shared" si="483"/>
        <v>1</v>
      </c>
      <c r="AB1183" s="5"/>
      <c r="AC1183" s="5"/>
      <c r="AD1183" s="5"/>
      <c r="AE1183" s="17">
        <f t="shared" si="484"/>
        <v>1</v>
      </c>
      <c r="AF1183" s="10"/>
      <c r="AG1183" s="12">
        <f t="shared" si="485"/>
        <v>4.8312728475118022E-3</v>
      </c>
      <c r="AH1183" s="12">
        <f t="shared" si="486"/>
        <v>1.3971844739197657E-2</v>
      </c>
      <c r="AI1183" s="12">
        <f t="shared" si="506"/>
        <v>1.8921782318525666E-2</v>
      </c>
      <c r="AJ1183" s="12">
        <f t="shared" si="487"/>
        <v>1.8300571594530801E-2</v>
      </c>
      <c r="AK1183" s="12">
        <f t="shared" si="488"/>
        <v>3.1691622121730489E-2</v>
      </c>
      <c r="AL1183" s="12">
        <f t="shared" si="489"/>
        <v>0.103449560899181</v>
      </c>
      <c r="AM1183" s="12">
        <f t="shared" si="490"/>
        <v>8.5178762200144753E-2</v>
      </c>
      <c r="AN1183" s="6">
        <f t="shared" si="491"/>
        <v>5152.2452164720034</v>
      </c>
      <c r="AO1183" s="6">
        <f t="shared" si="492"/>
        <v>6012.172092249587</v>
      </c>
      <c r="AP1183" s="6">
        <f t="shared" si="493"/>
        <v>7310.7548100641343</v>
      </c>
      <c r="AQ1183" s="6">
        <f t="shared" si="494"/>
        <v>24.891902418063758</v>
      </c>
      <c r="AR1183" s="6">
        <f t="shared" si="495"/>
        <v>84.001135018248362</v>
      </c>
      <c r="AS1183" s="6">
        <f t="shared" si="496"/>
        <v>138.332511100148</v>
      </c>
      <c r="AT1183" s="12">
        <f t="shared" si="497"/>
        <v>2.0796467452344647E-2</v>
      </c>
      <c r="AU1183" s="12">
        <f t="shared" si="498"/>
        <v>3.313038806910229E-2</v>
      </c>
      <c r="AV1183" s="12">
        <f t="shared" si="499"/>
        <v>0.10615416037126213</v>
      </c>
      <c r="AW1183" s="12">
        <f t="shared" si="500"/>
        <v>8.6692119696112124E-2</v>
      </c>
      <c r="AX1183" s="12">
        <f t="shared" si="501"/>
        <v>1.8300571594530801E-2</v>
      </c>
      <c r="AY1183" s="6">
        <f t="shared" si="502"/>
        <v>22923000000</v>
      </c>
      <c r="AZ1183" s="13">
        <f t="shared" si="503"/>
        <v>0.12232255812938969</v>
      </c>
      <c r="BA1183" s="14">
        <f t="shared" si="504"/>
        <v>19.624601104136946</v>
      </c>
      <c r="BB1183" s="6"/>
      <c r="BC1183" s="15"/>
      <c r="BD1183" s="13">
        <f>_xlfn.PERCENTRANK.EXC($AX1182:$AX$1474,AX1183)</f>
        <v>0.89700000000000002</v>
      </c>
      <c r="BE1183" s="13">
        <f>_xlfn.PERCENTRANK.EXC($AZ1182:$AZ$1474,AZ1183)</f>
        <v>0.74099999999999999</v>
      </c>
      <c r="BF1183" s="13">
        <f>1-_xlfn.PERCENTRANK.EXC($BA1182:$BA$1474,BA1183)</f>
        <v>0.27300000000000002</v>
      </c>
      <c r="BG1183" s="13">
        <v>0</v>
      </c>
      <c r="BH1183" s="16">
        <f t="shared" si="505"/>
        <v>0</v>
      </c>
    </row>
    <row r="1184" spans="1:60" collapsed="1">
      <c r="A1184" s="4" t="s">
        <v>838</v>
      </c>
      <c r="B1184" s="4" t="s">
        <v>839</v>
      </c>
      <c r="C1184" s="4" t="s">
        <v>20</v>
      </c>
      <c r="D1184" s="4" t="s">
        <v>803</v>
      </c>
      <c r="E1184" s="45">
        <v>27398111656</v>
      </c>
      <c r="F1184" s="45">
        <v>161744000000</v>
      </c>
      <c r="G1184" s="45">
        <v>153097000000</v>
      </c>
      <c r="H1184" s="45">
        <v>166629000000</v>
      </c>
      <c r="I1184" s="43">
        <v>4752000000</v>
      </c>
      <c r="J1184" s="43">
        <v>979000000</v>
      </c>
      <c r="K1184" s="43">
        <v>-6568000000</v>
      </c>
      <c r="L1184" s="45">
        <v>5049000000</v>
      </c>
      <c r="M1184" s="45">
        <v>21799610</v>
      </c>
      <c r="N1184" s="45">
        <v>22588080</v>
      </c>
      <c r="O1184" s="45">
        <v>22615520</v>
      </c>
      <c r="P1184" s="45">
        <v>27541000000</v>
      </c>
      <c r="Q1184" s="45">
        <v>65331000000</v>
      </c>
      <c r="R1184" s="45">
        <v>83919000000</v>
      </c>
      <c r="S1184" s="45">
        <v>45499000000</v>
      </c>
      <c r="T1184" s="45">
        <v>97262111655.999893</v>
      </c>
      <c r="U1184" s="1">
        <v>9.3321003269679803</v>
      </c>
      <c r="V1184" s="8">
        <v>2</v>
      </c>
      <c r="W1184" s="1">
        <v>6.6832974027307204</v>
      </c>
      <c r="X1184" s="11">
        <f t="shared" si="507"/>
        <v>0</v>
      </c>
      <c r="Y1184" s="5">
        <f t="shared" si="482"/>
        <v>0</v>
      </c>
      <c r="Z1184" s="5"/>
      <c r="AA1184" s="5">
        <f t="shared" si="483"/>
        <v>1</v>
      </c>
      <c r="AB1184" s="5"/>
      <c r="AC1184" s="5"/>
      <c r="AD1184" s="5"/>
      <c r="AE1184" s="5">
        <f t="shared" si="484"/>
        <v>1</v>
      </c>
      <c r="AF1184" s="10"/>
      <c r="AG1184" s="12">
        <f t="shared" si="485"/>
        <v>2.9379760609357999E-2</v>
      </c>
      <c r="AH1184" s="12">
        <f t="shared" si="486"/>
        <v>6.394638693116129E-3</v>
      </c>
      <c r="AI1184" s="12">
        <f t="shared" si="506"/>
        <v>3.0300847991646111E-2</v>
      </c>
      <c r="AJ1184" s="12">
        <f t="shared" si="487"/>
        <v>1.7518235826778916E-3</v>
      </c>
      <c r="AK1184" s="12">
        <f t="shared" si="488"/>
        <v>1.421645223293666E-2</v>
      </c>
      <c r="AL1184" s="12">
        <f t="shared" si="489"/>
        <v>3.5725205179510944E-3</v>
      </c>
      <c r="AM1184" s="12">
        <f t="shared" si="490"/>
        <v>0.31442894206657868</v>
      </c>
      <c r="AN1184" s="6">
        <f t="shared" si="491"/>
        <v>7419.5822769306424</v>
      </c>
      <c r="AO1184" s="6">
        <f t="shared" si="492"/>
        <v>6777.778368059614</v>
      </c>
      <c r="AP1184" s="6">
        <f t="shared" si="493"/>
        <v>7367.9048724062059</v>
      </c>
      <c r="AQ1184" s="6">
        <f t="shared" si="494"/>
        <v>217.98555111765762</v>
      </c>
      <c r="AR1184" s="6">
        <f t="shared" si="495"/>
        <v>43.341443805759496</v>
      </c>
      <c r="AS1184" s="6">
        <f t="shared" si="496"/>
        <v>223.25376555568917</v>
      </c>
      <c r="AT1184" s="12">
        <f t="shared" si="497"/>
        <v>-4.1105494825566247E-4</v>
      </c>
      <c r="AU1184" s="12">
        <f t="shared" si="498"/>
        <v>1.4011252592249779E-2</v>
      </c>
      <c r="AV1184" s="12">
        <f t="shared" si="499"/>
        <v>1.4057109272282986E-3</v>
      </c>
      <c r="AW1184" s="12">
        <f t="shared" si="500"/>
        <v>0.3141630024379849</v>
      </c>
      <c r="AX1184" s="12">
        <f t="shared" si="501"/>
        <v>-4.1105494825566247E-4</v>
      </c>
      <c r="AY1184" s="6">
        <f t="shared" si="502"/>
        <v>131292000000</v>
      </c>
      <c r="AZ1184" s="13">
        <f t="shared" si="503"/>
        <v>3.8456265423635866E-2</v>
      </c>
      <c r="BA1184" s="14">
        <f t="shared" si="504"/>
        <v>19.263638672212299</v>
      </c>
      <c r="BB1184" s="6"/>
      <c r="BC1184" s="15"/>
      <c r="BD1184" s="13">
        <f>_xlfn.PERCENTRANK.EXC($AX1183:$AX$1474,AX1184)</f>
        <v>0.80800000000000005</v>
      </c>
      <c r="BE1184" s="13">
        <f>_xlfn.PERCENTRANK.EXC($AZ1183:$AZ$1474,AZ1184)</f>
        <v>0.255</v>
      </c>
      <c r="BF1184" s="13">
        <f>1-_xlfn.PERCENTRANK.EXC($BA1183:$BA$1474,BA1184)</f>
        <v>0.28400000000000003</v>
      </c>
      <c r="BG1184" s="13">
        <v>0</v>
      </c>
      <c r="BH1184" s="16">
        <f t="shared" si="505"/>
        <v>0</v>
      </c>
    </row>
    <row r="1185" spans="1:60" collapsed="1">
      <c r="A1185" s="4" t="s">
        <v>143</v>
      </c>
      <c r="B1185" s="4" t="s">
        <v>144</v>
      </c>
      <c r="C1185" s="4" t="s">
        <v>20</v>
      </c>
      <c r="D1185" s="4" t="s">
        <v>50</v>
      </c>
      <c r="E1185" s="45">
        <v>27240048000</v>
      </c>
      <c r="F1185" s="45">
        <v>97692334000</v>
      </c>
      <c r="G1185" s="45">
        <v>92469000000</v>
      </c>
      <c r="H1185" s="45">
        <v>62744000000</v>
      </c>
      <c r="I1185" s="43">
        <v>1421053000</v>
      </c>
      <c r="J1185" s="43">
        <v>1122000000</v>
      </c>
      <c r="K1185" s="43">
        <v>750000000</v>
      </c>
      <c r="L1185" s="45">
        <v>1652000000</v>
      </c>
      <c r="M1185" s="45">
        <v>24990000</v>
      </c>
      <c r="N1185" s="45">
        <v>24941990</v>
      </c>
      <c r="O1185" s="45">
        <v>22712000</v>
      </c>
      <c r="P1185" s="45">
        <v>41882000000</v>
      </c>
      <c r="Q1185" s="45">
        <v>1512000000</v>
      </c>
      <c r="R1185" s="45">
        <v>3235000000</v>
      </c>
      <c r="S1185" s="45">
        <v>32085000000</v>
      </c>
      <c r="T1185" s="45">
        <v>22722336000</v>
      </c>
      <c r="U1185" s="1">
        <v>16.0465499917518</v>
      </c>
      <c r="V1185" s="8">
        <v>2</v>
      </c>
      <c r="W1185" s="1"/>
      <c r="X1185" s="11">
        <f t="shared" si="507"/>
        <v>1</v>
      </c>
      <c r="Y1185" s="5">
        <f t="shared" si="482"/>
        <v>0</v>
      </c>
      <c r="Z1185" s="5"/>
      <c r="AA1185" s="5">
        <f t="shared" si="483"/>
        <v>0</v>
      </c>
      <c r="AB1185" s="5"/>
      <c r="AC1185" s="5"/>
      <c r="AD1185" s="5"/>
      <c r="AE1185" s="11">
        <f t="shared" si="484"/>
        <v>1</v>
      </c>
      <c r="AF1185" s="10"/>
      <c r="AG1185" s="12">
        <f t="shared" si="485"/>
        <v>1.4546207893855826E-2</v>
      </c>
      <c r="AH1185" s="12">
        <f t="shared" si="486"/>
        <v>1.2133796191155954E-2</v>
      </c>
      <c r="AI1185" s="12">
        <f t="shared" si="506"/>
        <v>2.6329210761188319E-2</v>
      </c>
      <c r="AJ1185" s="12">
        <f t="shared" si="487"/>
        <v>-2.5708475685835674E-2</v>
      </c>
      <c r="AK1185" s="12">
        <f t="shared" si="488"/>
        <v>-6.2590522266485982E-2</v>
      </c>
      <c r="AL1185" s="12">
        <f t="shared" si="489"/>
        <v>8.8974982666696345E-3</v>
      </c>
      <c r="AM1185" s="12">
        <f t="shared" si="490"/>
        <v>6.6603155877119846E-2</v>
      </c>
      <c r="AN1185" s="6">
        <f t="shared" si="491"/>
        <v>3909.2570628251301</v>
      </c>
      <c r="AO1185" s="6">
        <f t="shared" si="492"/>
        <v>3707.362564093723</v>
      </c>
      <c r="AP1185" s="6">
        <f t="shared" si="493"/>
        <v>2762.5924621345544</v>
      </c>
      <c r="AQ1185" s="6">
        <f t="shared" si="494"/>
        <v>56.864865946378551</v>
      </c>
      <c r="AR1185" s="6">
        <f t="shared" si="495"/>
        <v>44.984381759434591</v>
      </c>
      <c r="AS1185" s="6">
        <f t="shared" si="496"/>
        <v>72.736879182810839</v>
      </c>
      <c r="AT1185" s="12">
        <f t="shared" si="497"/>
        <v>-2.02151028363865E-2</v>
      </c>
      <c r="AU1185" s="12">
        <f t="shared" si="498"/>
        <v>-4.7842863044223916E-2</v>
      </c>
      <c r="AV1185" s="12">
        <f t="shared" si="499"/>
        <v>1.4585990865182863E-2</v>
      </c>
      <c r="AW1185" s="12">
        <f t="shared" si="500"/>
        <v>8.3383335981866757E-2</v>
      </c>
      <c r="AX1185" s="12">
        <f t="shared" si="501"/>
        <v>-6.2590522266485982E-2</v>
      </c>
      <c r="AY1185" s="6">
        <f t="shared" si="502"/>
        <v>14544000000</v>
      </c>
      <c r="AZ1185" s="13">
        <f t="shared" si="503"/>
        <v>0.11358635863586358</v>
      </c>
      <c r="BA1185" s="14">
        <f t="shared" si="504"/>
        <v>13.754440677966102</v>
      </c>
      <c r="BB1185" s="6"/>
      <c r="BC1185" s="15"/>
      <c r="BD1185" s="13">
        <f>_xlfn.PERCENTRANK.EXC($AX1184:$AX$1474,AX1185)</f>
        <v>0.47899999999999998</v>
      </c>
      <c r="BE1185" s="13">
        <f>_xlfn.PERCENTRANK.EXC($AZ1184:$AZ$1474,AZ1185)</f>
        <v>0.70499999999999996</v>
      </c>
      <c r="BF1185" s="13">
        <f>1-_xlfn.PERCENTRANK.EXC($BA1184:$BA$1474,BA1185)</f>
        <v>0.39100000000000001</v>
      </c>
      <c r="BG1185" s="13">
        <v>0</v>
      </c>
      <c r="BH1185" s="16">
        <f t="shared" si="505"/>
        <v>0</v>
      </c>
    </row>
    <row r="1186" spans="1:60" collapsed="1">
      <c r="A1186" s="4" t="s">
        <v>822</v>
      </c>
      <c r="B1186" s="4" t="s">
        <v>823</v>
      </c>
      <c r="C1186" s="4" t="s">
        <v>20</v>
      </c>
      <c r="D1186" s="4" t="s">
        <v>803</v>
      </c>
      <c r="E1186" s="45">
        <v>26970952008</v>
      </c>
      <c r="F1186" s="45">
        <v>26057422000</v>
      </c>
      <c r="G1186" s="45">
        <v>19651317000</v>
      </c>
      <c r="H1186" s="45">
        <v>42423860000</v>
      </c>
      <c r="I1186" s="43">
        <v>4835110000</v>
      </c>
      <c r="J1186" s="43">
        <v>3021338000</v>
      </c>
      <c r="K1186" s="43">
        <v>2491977000</v>
      </c>
      <c r="L1186" s="45">
        <v>3083805000</v>
      </c>
      <c r="M1186" s="45">
        <v>15354950</v>
      </c>
      <c r="N1186" s="45">
        <v>15043970</v>
      </c>
      <c r="O1186" s="45">
        <v>15067990</v>
      </c>
      <c r="P1186" s="45">
        <v>27663132000</v>
      </c>
      <c r="Q1186" s="45">
        <v>647384000</v>
      </c>
      <c r="R1186" s="45">
        <v>7408703000</v>
      </c>
      <c r="S1186" s="45">
        <v>8177821000</v>
      </c>
      <c r="T1186" s="45">
        <v>23536553556</v>
      </c>
      <c r="U1186" s="1">
        <v>14.2910450723683</v>
      </c>
      <c r="V1186" s="8">
        <v>8</v>
      </c>
      <c r="W1186" s="1"/>
      <c r="X1186" s="11">
        <f t="shared" si="507"/>
        <v>0</v>
      </c>
      <c r="Y1186" s="5">
        <f t="shared" si="482"/>
        <v>1</v>
      </c>
      <c r="Z1186" s="5"/>
      <c r="AA1186" s="5">
        <f t="shared" si="483"/>
        <v>0</v>
      </c>
      <c r="AB1186" s="5"/>
      <c r="AC1186" s="5"/>
      <c r="AD1186" s="5"/>
      <c r="AE1186" s="17">
        <f t="shared" si="484"/>
        <v>1</v>
      </c>
      <c r="AF1186" s="10"/>
      <c r="AG1186" s="12">
        <f t="shared" si="485"/>
        <v>0.18555596175247113</v>
      </c>
      <c r="AH1186" s="12">
        <f t="shared" si="486"/>
        <v>0.15374735443939966</v>
      </c>
      <c r="AI1186" s="12">
        <f t="shared" si="506"/>
        <v>7.2690344537248611E-2</v>
      </c>
      <c r="AJ1186" s="12">
        <f t="shared" si="487"/>
        <v>2.9086048098279083E-2</v>
      </c>
      <c r="AK1186" s="12">
        <f t="shared" si="488"/>
        <v>0.13684979180041035</v>
      </c>
      <c r="AL1186" s="12">
        <f t="shared" si="489"/>
        <v>-2.6108398707658353E-2</v>
      </c>
      <c r="AM1186" s="12">
        <f t="shared" si="490"/>
        <v>3.4165639451015917E-3</v>
      </c>
      <c r="AN1186" s="6">
        <f t="shared" si="491"/>
        <v>1697.0046792728078</v>
      </c>
      <c r="AO1186" s="6">
        <f t="shared" si="492"/>
        <v>1306.2587202713114</v>
      </c>
      <c r="AP1186" s="6">
        <f t="shared" si="493"/>
        <v>2815.49563014045</v>
      </c>
      <c r="AQ1186" s="6">
        <f t="shared" si="494"/>
        <v>314.88933536090968</v>
      </c>
      <c r="AR1186" s="6">
        <f t="shared" si="495"/>
        <v>200.83382245510992</v>
      </c>
      <c r="AS1186" s="6">
        <f t="shared" si="496"/>
        <v>204.65934739802719</v>
      </c>
      <c r="AT1186" s="12">
        <f t="shared" si="497"/>
        <v>3.0228681256473156E-2</v>
      </c>
      <c r="AU1186" s="12">
        <f t="shared" si="498"/>
        <v>0.13654754746875697</v>
      </c>
      <c r="AV1186" s="12">
        <f t="shared" si="499"/>
        <v>-2.502705003115091E-2</v>
      </c>
      <c r="AW1186" s="12">
        <f t="shared" si="500"/>
        <v>3.1497943411249452E-3</v>
      </c>
      <c r="AX1186" s="12">
        <f t="shared" si="501"/>
        <v>-2.6108398707658353E-2</v>
      </c>
      <c r="AY1186" s="6">
        <f t="shared" si="502"/>
        <v>27541398000</v>
      </c>
      <c r="AZ1186" s="13">
        <f t="shared" si="503"/>
        <v>0.11196980632573554</v>
      </c>
      <c r="BA1186" s="14">
        <f t="shared" si="504"/>
        <v>7.6323092919299373</v>
      </c>
      <c r="BB1186" s="6"/>
      <c r="BC1186" s="15"/>
      <c r="BD1186" s="13">
        <f>_xlfn.PERCENTRANK.EXC($AX1185:$AX$1474,AX1186)</f>
        <v>0.67300000000000004</v>
      </c>
      <c r="BE1186" s="13">
        <f>_xlfn.PERCENTRANK.EXC($AZ1185:$AZ$1474,AZ1186)</f>
        <v>0.69699999999999995</v>
      </c>
      <c r="BF1186" s="13">
        <f>1-_xlfn.PERCENTRANK.EXC($BA1185:$BA$1474,BA1186)</f>
        <v>0.60199999999999998</v>
      </c>
      <c r="BG1186" s="13">
        <v>0</v>
      </c>
      <c r="BH1186" s="16">
        <f t="shared" si="505"/>
        <v>0</v>
      </c>
    </row>
    <row r="1187" spans="1:60" collapsed="1">
      <c r="A1187" s="4" t="s">
        <v>2457</v>
      </c>
      <c r="B1187" s="4" t="s">
        <v>2458</v>
      </c>
      <c r="C1187" s="4" t="s">
        <v>20</v>
      </c>
      <c r="D1187" s="4" t="s">
        <v>2416</v>
      </c>
      <c r="E1187" s="45">
        <v>26647948800</v>
      </c>
      <c r="F1187" s="45">
        <v>15498803000</v>
      </c>
      <c r="G1187" s="45">
        <v>25829935000</v>
      </c>
      <c r="H1187" s="45">
        <v>26062551000</v>
      </c>
      <c r="I1187" s="43">
        <v>1896925000</v>
      </c>
      <c r="J1187" s="43">
        <v>3050359000</v>
      </c>
      <c r="K1187" s="43">
        <v>4697612000</v>
      </c>
      <c r="L1187" s="45">
        <v>2730130000</v>
      </c>
      <c r="M1187" s="45">
        <v>10318190</v>
      </c>
      <c r="N1187" s="45">
        <v>8805700</v>
      </c>
      <c r="O1187" s="45">
        <v>8419930</v>
      </c>
      <c r="P1187" s="45">
        <v>3793821000</v>
      </c>
      <c r="Q1187" s="45">
        <v>52451000</v>
      </c>
      <c r="R1187" s="45">
        <v>1709255000</v>
      </c>
      <c r="S1187" s="45"/>
      <c r="T1187" s="45">
        <v>13271147800</v>
      </c>
      <c r="U1187" s="1">
        <v>12.242591942658899</v>
      </c>
      <c r="V1187" s="8">
        <v>7</v>
      </c>
      <c r="W1187" s="1"/>
      <c r="X1187" s="11">
        <f t="shared" si="507"/>
        <v>0</v>
      </c>
      <c r="Y1187" s="5">
        <f t="shared" si="482"/>
        <v>1</v>
      </c>
      <c r="Z1187" s="5"/>
      <c r="AA1187" s="5">
        <f t="shared" si="483"/>
        <v>0</v>
      </c>
      <c r="AB1187" s="5"/>
      <c r="AC1187" s="5"/>
      <c r="AD1187" s="5"/>
      <c r="AE1187" s="5">
        <f t="shared" si="484"/>
        <v>1</v>
      </c>
      <c r="AF1187" s="10"/>
      <c r="AG1187" s="12">
        <f t="shared" si="485"/>
        <v>0.12239170986301329</v>
      </c>
      <c r="AH1187" s="12">
        <f t="shared" si="486"/>
        <v>0.11809394797160737</v>
      </c>
      <c r="AI1187" s="12">
        <f t="shared" si="506"/>
        <v>0.10475298446418388</v>
      </c>
      <c r="AJ1187" s="12">
        <f t="shared" si="487"/>
        <v>3.1044890454223983E-2</v>
      </c>
      <c r="AK1187" s="12">
        <f t="shared" si="488"/>
        <v>1.4953445377994257E-3</v>
      </c>
      <c r="AL1187" s="12">
        <f t="shared" si="489"/>
        <v>2.1649556946728321E-2</v>
      </c>
      <c r="AM1187" s="12">
        <f t="shared" si="490"/>
        <v>-1.8315210308909924E-2</v>
      </c>
      <c r="AN1187" s="6">
        <f t="shared" si="491"/>
        <v>1502.0854432802653</v>
      </c>
      <c r="AO1187" s="6">
        <f t="shared" si="492"/>
        <v>2933.3198950679675</v>
      </c>
      <c r="AP1187" s="6">
        <f t="shared" si="493"/>
        <v>3095.3405788409168</v>
      </c>
      <c r="AQ1187" s="6">
        <f t="shared" si="494"/>
        <v>183.84280576341393</v>
      </c>
      <c r="AR1187" s="6">
        <f t="shared" si="495"/>
        <v>346.40732707223736</v>
      </c>
      <c r="AS1187" s="6">
        <f t="shared" si="496"/>
        <v>324.24616356668048</v>
      </c>
      <c r="AT1187" s="12">
        <f t="shared" si="497"/>
        <v>4.3449415755987708E-2</v>
      </c>
      <c r="AU1187" s="12">
        <f t="shared" si="498"/>
        <v>9.0007806137561985E-3</v>
      </c>
      <c r="AV1187" s="12">
        <f t="shared" si="499"/>
        <v>3.3941046770317174E-2</v>
      </c>
      <c r="AW1187" s="12">
        <f t="shared" si="500"/>
        <v>-1.0958239079886356E-2</v>
      </c>
      <c r="AX1187" s="12">
        <f t="shared" si="501"/>
        <v>-1.8315210308909924E-2</v>
      </c>
      <c r="AY1187" s="6">
        <f t="shared" si="502"/>
        <v>5555527000</v>
      </c>
      <c r="AZ1187" s="13">
        <f t="shared" si="503"/>
        <v>0.49142592592925927</v>
      </c>
      <c r="BA1187" s="14">
        <f t="shared" si="504"/>
        <v>4.8609948244222805</v>
      </c>
      <c r="BB1187" s="6"/>
      <c r="BC1187" s="15"/>
      <c r="BD1187" s="13">
        <f>_xlfn.PERCENTRANK.EXC($AX1186:$AX$1474,AX1187)</f>
        <v>0.70599999999999996</v>
      </c>
      <c r="BE1187" s="13">
        <f>_xlfn.PERCENTRANK.EXC($AZ1186:$AZ$1474,AZ1187)</f>
        <v>0.95099999999999996</v>
      </c>
      <c r="BF1187" s="13">
        <f>1-_xlfn.PERCENTRANK.EXC($BA1186:$BA$1474,BA1187)</f>
        <v>0.78300000000000003</v>
      </c>
      <c r="BG1187" s="13">
        <v>0</v>
      </c>
      <c r="BH1187" s="16">
        <f t="shared" si="505"/>
        <v>0</v>
      </c>
    </row>
    <row r="1188" spans="1:60" collapsed="1">
      <c r="A1188" s="4" t="s">
        <v>2291</v>
      </c>
      <c r="B1188" s="4" t="s">
        <v>2292</v>
      </c>
      <c r="C1188" s="4" t="s">
        <v>20</v>
      </c>
      <c r="D1188" s="4" t="s">
        <v>2228</v>
      </c>
      <c r="E1188" s="45">
        <v>26469881916</v>
      </c>
      <c r="F1188" s="45">
        <v>29936969000</v>
      </c>
      <c r="G1188" s="45">
        <v>42426706000</v>
      </c>
      <c r="H1188" s="45">
        <v>44500177000</v>
      </c>
      <c r="I1188" s="43">
        <v>43283000</v>
      </c>
      <c r="J1188" s="43">
        <v>2716087000</v>
      </c>
      <c r="K1188" s="43">
        <v>3081882000</v>
      </c>
      <c r="L1188" s="45">
        <v>2011547000</v>
      </c>
      <c r="M1188" s="45">
        <v>26845000</v>
      </c>
      <c r="N1188" s="45">
        <v>25224000</v>
      </c>
      <c r="O1188" s="45">
        <v>25622000</v>
      </c>
      <c r="P1188" s="45">
        <v>18613430000</v>
      </c>
      <c r="Q1188" s="45">
        <v>1972981000</v>
      </c>
      <c r="R1188" s="45">
        <v>6830099000</v>
      </c>
      <c r="S1188" s="45">
        <v>5863143000</v>
      </c>
      <c r="T1188" s="45">
        <v>20730278436.000099</v>
      </c>
      <c r="U1188" s="1">
        <v>16.4247774963677</v>
      </c>
      <c r="V1188" s="8">
        <v>3</v>
      </c>
      <c r="W1188" s="1"/>
      <c r="X1188" s="11">
        <f t="shared" si="507"/>
        <v>1</v>
      </c>
      <c r="Y1188" s="5">
        <f t="shared" si="482"/>
        <v>0</v>
      </c>
      <c r="Z1188" s="5"/>
      <c r="AA1188" s="5">
        <f t="shared" si="483"/>
        <v>0</v>
      </c>
      <c r="AB1188" s="5"/>
      <c r="AC1188" s="5"/>
      <c r="AD1188" s="17"/>
      <c r="AE1188" s="5">
        <f t="shared" si="484"/>
        <v>1</v>
      </c>
      <c r="AF1188" s="10"/>
      <c r="AG1188" s="12">
        <f t="shared" si="485"/>
        <v>1.4458043497990729E-3</v>
      </c>
      <c r="AH1188" s="12">
        <f t="shared" si="486"/>
        <v>6.4018333169678546E-2</v>
      </c>
      <c r="AI1188" s="12">
        <f t="shared" si="506"/>
        <v>4.520312357409275E-2</v>
      </c>
      <c r="AJ1188" s="12">
        <f t="shared" si="487"/>
        <v>2.3591570295593334E-2</v>
      </c>
      <c r="AK1188" s="12">
        <f t="shared" si="488"/>
        <v>7.98422934957288E-3</v>
      </c>
      <c r="AL1188" s="12">
        <f t="shared" si="489"/>
        <v>0.25334704930405771</v>
      </c>
      <c r="AM1188" s="12">
        <f t="shared" si="490"/>
        <v>-4.8816259383457572E-2</v>
      </c>
      <c r="AN1188" s="6">
        <f t="shared" si="491"/>
        <v>1115.1785807412925</v>
      </c>
      <c r="AO1188" s="6">
        <f t="shared" si="492"/>
        <v>1681.9975420234698</v>
      </c>
      <c r="AP1188" s="6">
        <f t="shared" si="493"/>
        <v>1736.7956053391617</v>
      </c>
      <c r="AQ1188" s="6">
        <f t="shared" si="494"/>
        <v>1.6123300428385174</v>
      </c>
      <c r="AR1188" s="6">
        <f t="shared" si="495"/>
        <v>107.67867903583888</v>
      </c>
      <c r="AS1188" s="6">
        <f t="shared" si="496"/>
        <v>78.508586371087347</v>
      </c>
      <c r="AT1188" s="12">
        <f t="shared" si="497"/>
        <v>2.6402968814544403E-2</v>
      </c>
      <c r="AU1188" s="12">
        <f t="shared" si="498"/>
        <v>5.3575856478675909E-3</v>
      </c>
      <c r="AV1188" s="12">
        <f t="shared" si="499"/>
        <v>0.25678949465081624</v>
      </c>
      <c r="AW1188" s="12">
        <f t="shared" si="500"/>
        <v>-5.1294890207937094E-2</v>
      </c>
      <c r="AX1188" s="12">
        <f t="shared" si="501"/>
        <v>-5.1294890207937094E-2</v>
      </c>
      <c r="AY1188" s="6">
        <f t="shared" si="502"/>
        <v>21553367000</v>
      </c>
      <c r="AZ1188" s="13">
        <f t="shared" si="503"/>
        <v>9.3328666467749566E-2</v>
      </c>
      <c r="BA1188" s="14">
        <f t="shared" si="504"/>
        <v>10.305639607724849</v>
      </c>
      <c r="BB1188" s="6"/>
      <c r="BC1188" s="15"/>
      <c r="BD1188" s="13">
        <f>_xlfn.PERCENTRANK.EXC($AX1187:$AX$1474,AX1188)</f>
        <v>0.59799999999999998</v>
      </c>
      <c r="BE1188" s="13">
        <f>_xlfn.PERCENTRANK.EXC($AZ1187:$AZ$1474,AZ1188)</f>
        <v>0.61899999999999999</v>
      </c>
      <c r="BF1188" s="13">
        <f>1-_xlfn.PERCENTRANK.EXC($BA1187:$BA$1474,BA1188)</f>
        <v>0.48099999999999998</v>
      </c>
      <c r="BG1188" s="13">
        <v>0</v>
      </c>
      <c r="BH1188" s="16">
        <f t="shared" si="505"/>
        <v>0</v>
      </c>
    </row>
    <row r="1189" spans="1:60" collapsed="1">
      <c r="A1189" s="4" t="s">
        <v>1313</v>
      </c>
      <c r="B1189" s="4" t="s">
        <v>1314</v>
      </c>
      <c r="C1189" s="4" t="s">
        <v>20</v>
      </c>
      <c r="D1189" s="4" t="s">
        <v>1292</v>
      </c>
      <c r="E1189" s="45">
        <v>26200287432</v>
      </c>
      <c r="F1189" s="45">
        <v>52221227000</v>
      </c>
      <c r="G1189" s="45">
        <v>99359979000</v>
      </c>
      <c r="H1189" s="45">
        <v>114473817000</v>
      </c>
      <c r="I1189" s="43">
        <v>3296531000</v>
      </c>
      <c r="J1189" s="43">
        <v>5966309000</v>
      </c>
      <c r="K1189" s="43">
        <v>3948688000</v>
      </c>
      <c r="L1189" s="45">
        <v>6093904000</v>
      </c>
      <c r="M1189" s="45">
        <v>35504000</v>
      </c>
      <c r="N1189" s="45">
        <v>35846000</v>
      </c>
      <c r="O1189" s="45">
        <v>35797000</v>
      </c>
      <c r="P1189" s="45">
        <v>655192000</v>
      </c>
      <c r="Q1189" s="45">
        <v>79944971000</v>
      </c>
      <c r="R1189" s="45">
        <v>46006851000</v>
      </c>
      <c r="S1189" s="45">
        <v>5104302000</v>
      </c>
      <c r="T1189" s="45">
        <v>102635073344</v>
      </c>
      <c r="U1189" s="1">
        <v>6.9637201914631799</v>
      </c>
      <c r="V1189" s="8">
        <v>3</v>
      </c>
      <c r="W1189" s="1">
        <v>10.9107347821486</v>
      </c>
      <c r="X1189" s="11">
        <f t="shared" si="507"/>
        <v>0</v>
      </c>
      <c r="Y1189" s="5">
        <f t="shared" si="482"/>
        <v>0</v>
      </c>
      <c r="Z1189" s="5"/>
      <c r="AA1189" s="5">
        <f t="shared" si="483"/>
        <v>1</v>
      </c>
      <c r="AB1189" s="5"/>
      <c r="AC1189" s="5"/>
      <c r="AD1189" s="5"/>
      <c r="AE1189" s="5">
        <f t="shared" si="484"/>
        <v>1</v>
      </c>
      <c r="AF1189" s="10"/>
      <c r="AG1189" s="12">
        <f t="shared" si="485"/>
        <v>6.312626472755993E-2</v>
      </c>
      <c r="AH1189" s="12">
        <f t="shared" si="486"/>
        <v>6.0047406008409077E-2</v>
      </c>
      <c r="AI1189" s="12">
        <f t="shared" si="506"/>
        <v>5.3234042156557075E-2</v>
      </c>
      <c r="AJ1189" s="12">
        <f t="shared" si="487"/>
        <v>4.7250399818631106E-2</v>
      </c>
      <c r="AK1189" s="12">
        <f t="shared" si="488"/>
        <v>2.3880123551817789E-2</v>
      </c>
      <c r="AL1189" s="12">
        <f t="shared" si="489"/>
        <v>3.6803319676044222E-2</v>
      </c>
      <c r="AM1189" s="12">
        <f t="shared" si="490"/>
        <v>3.5329677687567784E-3</v>
      </c>
      <c r="AN1189" s="6">
        <f t="shared" si="491"/>
        <v>1470.8547487607029</v>
      </c>
      <c r="AO1189" s="6">
        <f t="shared" si="492"/>
        <v>2771.8568041064555</v>
      </c>
      <c r="AP1189" s="6">
        <f t="shared" si="493"/>
        <v>3197.8606307791156</v>
      </c>
      <c r="AQ1189" s="6">
        <f t="shared" si="494"/>
        <v>92.849566246056781</v>
      </c>
      <c r="AR1189" s="6">
        <f t="shared" si="495"/>
        <v>166.44281091335156</v>
      </c>
      <c r="AS1189" s="6">
        <f t="shared" si="496"/>
        <v>170.23504762968963</v>
      </c>
      <c r="AT1189" s="12">
        <f t="shared" si="497"/>
        <v>4.6744224369789533E-2</v>
      </c>
      <c r="AU1189" s="12">
        <f t="shared" si="498"/>
        <v>2.4113576707338158E-2</v>
      </c>
      <c r="AV1189" s="12">
        <f t="shared" si="499"/>
        <v>3.6302193693386942E-2</v>
      </c>
      <c r="AW1189" s="12">
        <f t="shared" si="500"/>
        <v>3.7617816040929064E-3</v>
      </c>
      <c r="AX1189" s="12">
        <f t="shared" si="501"/>
        <v>3.5329677687567784E-3</v>
      </c>
      <c r="AY1189" s="6">
        <f t="shared" si="502"/>
        <v>121502712000</v>
      </c>
      <c r="AZ1189" s="13">
        <f t="shared" si="503"/>
        <v>5.0154468980083342E-2</v>
      </c>
      <c r="BA1189" s="14">
        <f t="shared" si="504"/>
        <v>16.8422530686404</v>
      </c>
      <c r="BB1189" s="6"/>
      <c r="BC1189" s="15"/>
      <c r="BD1189" s="13">
        <f>_xlfn.PERCENTRANK.EXC($AX1188:$AX$1474,AX1189)</f>
        <v>0.82199999999999995</v>
      </c>
      <c r="BE1189" s="13">
        <f>_xlfn.PERCENTRANK.EXC($AZ1188:$AZ$1474,AZ1189)</f>
        <v>0.38800000000000001</v>
      </c>
      <c r="BF1189" s="13">
        <f>1-_xlfn.PERCENTRANK.EXC($BA1188:$BA$1474,BA1189)</f>
        <v>0.32299999999999995</v>
      </c>
      <c r="BG1189" s="13">
        <v>0</v>
      </c>
      <c r="BH1189" s="16">
        <f t="shared" si="505"/>
        <v>0</v>
      </c>
    </row>
    <row r="1190" spans="1:60" collapsed="1">
      <c r="A1190" s="4" t="s">
        <v>102</v>
      </c>
      <c r="B1190" s="4" t="s">
        <v>103</v>
      </c>
      <c r="C1190" s="4" t="s">
        <v>20</v>
      </c>
      <c r="D1190" s="4" t="s">
        <v>50</v>
      </c>
      <c r="E1190" s="45">
        <v>26148742500</v>
      </c>
      <c r="F1190" s="45">
        <v>119572957000</v>
      </c>
      <c r="G1190" s="45">
        <v>106330837000</v>
      </c>
      <c r="H1190" s="45">
        <v>151674383000</v>
      </c>
      <c r="I1190" s="43">
        <v>2390207000</v>
      </c>
      <c r="J1190" s="43">
        <v>1838731000</v>
      </c>
      <c r="K1190" s="43">
        <v>832401000</v>
      </c>
      <c r="L1190" s="45">
        <v>2361662000</v>
      </c>
      <c r="M1190" s="45">
        <v>11003570</v>
      </c>
      <c r="N1190" s="45">
        <v>10680240</v>
      </c>
      <c r="O1190" s="45">
        <v>9778820</v>
      </c>
      <c r="P1190" s="45">
        <v>47953733000</v>
      </c>
      <c r="Q1190" s="45">
        <v>24250470000</v>
      </c>
      <c r="R1190" s="45">
        <v>6397910000</v>
      </c>
      <c r="S1190" s="45">
        <v>23322353000</v>
      </c>
      <c r="T1190" s="45">
        <v>53533707000</v>
      </c>
      <c r="U1190" s="1">
        <v>10.7885279241234</v>
      </c>
      <c r="V1190" s="8">
        <v>5</v>
      </c>
      <c r="W1190" s="1">
        <v>9.4394297893840307</v>
      </c>
      <c r="X1190" s="11">
        <f t="shared" si="507"/>
        <v>0</v>
      </c>
      <c r="Y1190" s="5">
        <f t="shared" si="482"/>
        <v>0</v>
      </c>
      <c r="Z1190" s="5"/>
      <c r="AA1190" s="5">
        <f t="shared" si="483"/>
        <v>1</v>
      </c>
      <c r="AB1190" s="5"/>
      <c r="AC1190" s="5"/>
      <c r="AD1190" s="5"/>
      <c r="AE1190" s="5">
        <f t="shared" si="484"/>
        <v>1</v>
      </c>
      <c r="AF1190" s="10"/>
      <c r="AG1190" s="12">
        <f t="shared" si="485"/>
        <v>1.9989528234214363E-2</v>
      </c>
      <c r="AH1190" s="12">
        <f t="shared" si="486"/>
        <v>1.7292547034121437E-2</v>
      </c>
      <c r="AI1190" s="12">
        <f t="shared" si="506"/>
        <v>1.557060561769353E-2</v>
      </c>
      <c r="AJ1190" s="12">
        <f t="shared" si="487"/>
        <v>1.4087083323156113E-2</v>
      </c>
      <c r="AK1190" s="12">
        <f t="shared" si="488"/>
        <v>6.0983998608230561E-2</v>
      </c>
      <c r="AL1190" s="12">
        <f t="shared" si="489"/>
        <v>-7.0647765674569651E-4</v>
      </c>
      <c r="AM1190" s="12">
        <f t="shared" si="490"/>
        <v>4.2597287259519057E-2</v>
      </c>
      <c r="AN1190" s="6">
        <f t="shared" si="491"/>
        <v>10866.742066438437</v>
      </c>
      <c r="AO1190" s="6">
        <f t="shared" si="492"/>
        <v>9955.8471532474923</v>
      </c>
      <c r="AP1190" s="6">
        <f t="shared" si="493"/>
        <v>15510.499528572976</v>
      </c>
      <c r="AQ1190" s="6">
        <f t="shared" si="494"/>
        <v>217.22104735099606</v>
      </c>
      <c r="AR1190" s="6">
        <f t="shared" si="495"/>
        <v>172.16195516205627</v>
      </c>
      <c r="AS1190" s="6">
        <f t="shared" si="496"/>
        <v>241.50787109283124</v>
      </c>
      <c r="AT1190" s="12">
        <f t="shared" si="497"/>
        <v>2.1150583326323691E-2</v>
      </c>
      <c r="AU1190" s="12">
        <f t="shared" si="498"/>
        <v>7.6691441048082343E-2</v>
      </c>
      <c r="AV1190" s="12">
        <f t="shared" si="499"/>
        <v>6.2539796001461756E-3</v>
      </c>
      <c r="AW1190" s="12">
        <f t="shared" si="500"/>
        <v>5.8032521814476379E-2</v>
      </c>
      <c r="AX1190" s="12">
        <f t="shared" si="501"/>
        <v>-7.0647765674569651E-4</v>
      </c>
      <c r="AY1190" s="6">
        <f t="shared" si="502"/>
        <v>55279760000</v>
      </c>
      <c r="AZ1190" s="13">
        <f t="shared" si="503"/>
        <v>4.2722001687416876E-2</v>
      </c>
      <c r="BA1190" s="14">
        <f t="shared" si="504"/>
        <v>22.667810635052771</v>
      </c>
      <c r="BB1190" s="6"/>
      <c r="BC1190" s="15"/>
      <c r="BD1190" s="13">
        <f>_xlfn.PERCENTRANK.EXC($AX1189:$AX$1474,AX1190)</f>
        <v>0.80400000000000005</v>
      </c>
      <c r="BE1190" s="13">
        <f>_xlfn.PERCENTRANK.EXC($AZ1189:$AZ$1474,AZ1190)</f>
        <v>0.317</v>
      </c>
      <c r="BF1190" s="13">
        <f>1-_xlfn.PERCENTRANK.EXC($BA1189:$BA$1474,BA1190)</f>
        <v>0.22999999999999998</v>
      </c>
      <c r="BG1190" s="13">
        <v>0</v>
      </c>
      <c r="BH1190" s="16">
        <f t="shared" si="505"/>
        <v>0</v>
      </c>
    </row>
    <row r="1191" spans="1:60" collapsed="1">
      <c r="A1191" s="4" t="s">
        <v>2251</v>
      </c>
      <c r="B1191" s="4" t="s">
        <v>2252</v>
      </c>
      <c r="C1191" s="4" t="s">
        <v>20</v>
      </c>
      <c r="D1191" s="4" t="s">
        <v>2228</v>
      </c>
      <c r="E1191" s="45">
        <v>25840100000</v>
      </c>
      <c r="F1191" s="45">
        <v>87669825000</v>
      </c>
      <c r="G1191" s="45">
        <v>89341344000</v>
      </c>
      <c r="H1191" s="45">
        <v>88664000000</v>
      </c>
      <c r="I1191" s="43">
        <v>1597862000</v>
      </c>
      <c r="J1191" s="43">
        <v>6053383000</v>
      </c>
      <c r="K1191" s="43">
        <v>2771381000</v>
      </c>
      <c r="L1191" s="45">
        <v>2135000000</v>
      </c>
      <c r="M1191" s="45">
        <v>30538340</v>
      </c>
      <c r="N1191" s="45">
        <v>30521040</v>
      </c>
      <c r="O1191" s="45">
        <v>29610740</v>
      </c>
      <c r="P1191" s="45">
        <v>18185000000</v>
      </c>
      <c r="Q1191" s="45">
        <v>1380000000</v>
      </c>
      <c r="R1191" s="45">
        <v>16530000000</v>
      </c>
      <c r="S1191" s="45">
        <v>12101000000</v>
      </c>
      <c r="T1191" s="45">
        <v>8324000000.00002</v>
      </c>
      <c r="U1191" s="1">
        <v>14.822394580514</v>
      </c>
      <c r="V1191" s="8">
        <v>2</v>
      </c>
      <c r="W1191" s="1"/>
      <c r="X1191" s="11">
        <f t="shared" si="507"/>
        <v>1</v>
      </c>
      <c r="Y1191" s="5">
        <f t="shared" si="482"/>
        <v>0</v>
      </c>
      <c r="Z1191" s="5"/>
      <c r="AA1191" s="5">
        <f t="shared" si="483"/>
        <v>0</v>
      </c>
      <c r="AB1191" s="5"/>
      <c r="AC1191" s="5"/>
      <c r="AD1191" s="5"/>
      <c r="AE1191" s="17">
        <f t="shared" si="484"/>
        <v>1</v>
      </c>
      <c r="AF1191" s="10"/>
      <c r="AG1191" s="12">
        <f t="shared" si="485"/>
        <v>1.8225906119922107E-2</v>
      </c>
      <c r="AH1191" s="12">
        <f t="shared" si="486"/>
        <v>6.7755674237450464E-2</v>
      </c>
      <c r="AI1191" s="12">
        <f t="shared" si="506"/>
        <v>2.4079671569069747E-2</v>
      </c>
      <c r="AJ1191" s="12">
        <f t="shared" si="487"/>
        <v>6.635244465873491E-4</v>
      </c>
      <c r="AK1191" s="12">
        <f t="shared" si="488"/>
        <v>-1.2675984160410714E-3</v>
      </c>
      <c r="AL1191" s="12">
        <f t="shared" si="489"/>
        <v>1.7193198747932126E-2</v>
      </c>
      <c r="AM1191" s="12">
        <f t="shared" si="490"/>
        <v>-0.15944406087941265</v>
      </c>
      <c r="AN1191" s="6">
        <f t="shared" si="491"/>
        <v>2870.8117402583111</v>
      </c>
      <c r="AO1191" s="6">
        <f t="shared" si="492"/>
        <v>2927.2051017920753</v>
      </c>
      <c r="AP1191" s="6">
        <f t="shared" si="493"/>
        <v>2994.3189531906328</v>
      </c>
      <c r="AQ1191" s="6">
        <f t="shared" si="494"/>
        <v>52.323145265918185</v>
      </c>
      <c r="AR1191" s="6">
        <f t="shared" si="495"/>
        <v>198.33475530322687</v>
      </c>
      <c r="AS1191" s="6">
        <f t="shared" si="496"/>
        <v>72.102216965871165</v>
      </c>
      <c r="AT1191" s="12">
        <f t="shared" si="497"/>
        <v>2.4808360176153954E-3</v>
      </c>
      <c r="AU1191" s="12">
        <f t="shared" si="498"/>
        <v>3.7852683510428697E-3</v>
      </c>
      <c r="AV1191" s="12">
        <f t="shared" si="499"/>
        <v>1.904052996856187E-2</v>
      </c>
      <c r="AW1191" s="12">
        <f t="shared" si="500"/>
        <v>-0.15519145310988247</v>
      </c>
      <c r="AX1191" s="12">
        <f t="shared" si="501"/>
        <v>-0.15944406087941265</v>
      </c>
      <c r="AY1191" s="6">
        <f t="shared" si="502"/>
        <v>23994000000</v>
      </c>
      <c r="AZ1191" s="13">
        <f t="shared" si="503"/>
        <v>8.8980578477952821E-2</v>
      </c>
      <c r="BA1191" s="14">
        <f t="shared" si="504"/>
        <v>3.8988290398126559</v>
      </c>
      <c r="BB1191" s="6"/>
      <c r="BC1191" s="15"/>
      <c r="BD1191" s="13">
        <f>_xlfn.PERCENTRANK.EXC($AX1190:$AX$1474,AX1191)</f>
        <v>0.153</v>
      </c>
      <c r="BE1191" s="13">
        <f>_xlfn.PERCENTRANK.EXC($AZ1190:$AZ$1474,AZ1191)</f>
        <v>0.60799999999999998</v>
      </c>
      <c r="BF1191" s="13">
        <f>1-_xlfn.PERCENTRANK.EXC($BA1190:$BA$1474,BA1191)</f>
        <v>0.84</v>
      </c>
      <c r="BG1191" s="13">
        <v>0</v>
      </c>
      <c r="BH1191" s="16">
        <f t="shared" si="505"/>
        <v>0</v>
      </c>
    </row>
    <row r="1192" spans="1:60" collapsed="1">
      <c r="A1192" s="4" t="s">
        <v>495</v>
      </c>
      <c r="B1192" s="4" t="s">
        <v>496</v>
      </c>
      <c r="C1192" s="4" t="s">
        <v>20</v>
      </c>
      <c r="D1192" s="4" t="s">
        <v>466</v>
      </c>
      <c r="E1192" s="45">
        <v>25832422656</v>
      </c>
      <c r="F1192" s="45">
        <v>7911000000</v>
      </c>
      <c r="G1192" s="45">
        <v>8012000000</v>
      </c>
      <c r="H1192" s="45">
        <v>14474000000</v>
      </c>
      <c r="I1192" s="43">
        <v>3924000000</v>
      </c>
      <c r="J1192" s="43">
        <v>141000000</v>
      </c>
      <c r="K1192" s="43">
        <v>530000000</v>
      </c>
      <c r="L1192" s="45">
        <v>1540000000</v>
      </c>
      <c r="M1192" s="45">
        <v>12636000</v>
      </c>
      <c r="N1192" s="45">
        <v>11187670</v>
      </c>
      <c r="O1192" s="45">
        <v>10853010</v>
      </c>
      <c r="P1192" s="45">
        <v>1243000000</v>
      </c>
      <c r="Q1192" s="45">
        <v>736000000</v>
      </c>
      <c r="R1192" s="45">
        <v>133000000</v>
      </c>
      <c r="S1192" s="45">
        <v>1372000000</v>
      </c>
      <c r="T1192" s="45">
        <v>16705910942</v>
      </c>
      <c r="U1192" s="1">
        <v>13.8372590127146</v>
      </c>
      <c r="V1192" s="8">
        <v>2</v>
      </c>
      <c r="W1192" s="1"/>
      <c r="X1192" s="11">
        <f t="shared" si="507"/>
        <v>1</v>
      </c>
      <c r="Y1192" s="5">
        <f t="shared" si="482"/>
        <v>0</v>
      </c>
      <c r="Z1192" s="5"/>
      <c r="AA1192" s="5">
        <f t="shared" si="483"/>
        <v>0</v>
      </c>
      <c r="AB1192" s="5"/>
      <c r="AC1192" s="5"/>
      <c r="AD1192" s="17"/>
      <c r="AE1192" s="5">
        <f t="shared" si="484"/>
        <v>1</v>
      </c>
      <c r="AF1192" s="10"/>
      <c r="AG1192" s="12">
        <f t="shared" si="485"/>
        <v>0.49601820250284412</v>
      </c>
      <c r="AH1192" s="12">
        <f t="shared" si="486"/>
        <v>1.7598602096854717E-2</v>
      </c>
      <c r="AI1192" s="12">
        <f t="shared" si="506"/>
        <v>0.10639767859610336</v>
      </c>
      <c r="AJ1192" s="12">
        <f t="shared" si="487"/>
        <v>3.6174202514764442E-2</v>
      </c>
      <c r="AK1192" s="12">
        <f t="shared" si="488"/>
        <v>0.10359046097795055</v>
      </c>
      <c r="AL1192" s="12">
        <f t="shared" si="489"/>
        <v>-5.3533176115432402E-2</v>
      </c>
      <c r="AM1192" s="12">
        <f t="shared" si="490"/>
        <v>0.48953347589624552</v>
      </c>
      <c r="AN1192" s="6">
        <f t="shared" si="491"/>
        <v>626.0683760683761</v>
      </c>
      <c r="AO1192" s="6">
        <f t="shared" si="492"/>
        <v>716.14554236941206</v>
      </c>
      <c r="AP1192" s="6">
        <f t="shared" si="493"/>
        <v>1333.6392392525208</v>
      </c>
      <c r="AQ1192" s="6">
        <f t="shared" si="494"/>
        <v>310.54131054131057</v>
      </c>
      <c r="AR1192" s="6">
        <f t="shared" si="495"/>
        <v>12.603160443595494</v>
      </c>
      <c r="AS1192" s="6">
        <f t="shared" si="496"/>
        <v>141.8961191411415</v>
      </c>
      <c r="AT1192" s="12">
        <f t="shared" si="497"/>
        <v>4.5486967272167167E-2</v>
      </c>
      <c r="AU1192" s="12">
        <f t="shared" si="498"/>
        <v>0.10919059554569532</v>
      </c>
      <c r="AV1192" s="12">
        <f t="shared" si="499"/>
        <v>-4.5026669332952074E-2</v>
      </c>
      <c r="AW1192" s="12">
        <f t="shared" si="500"/>
        <v>0.49709206597393418</v>
      </c>
      <c r="AX1192" s="12">
        <f t="shared" si="501"/>
        <v>-5.3533176115432402E-2</v>
      </c>
      <c r="AY1192" s="6">
        <f t="shared" si="502"/>
        <v>740000000</v>
      </c>
      <c r="AZ1192" s="13">
        <f t="shared" si="503"/>
        <v>2.0810810810810811</v>
      </c>
      <c r="BA1192" s="14">
        <f t="shared" si="504"/>
        <v>10.847994118181818</v>
      </c>
      <c r="BB1192" s="6"/>
      <c r="BC1192" s="15"/>
      <c r="BD1192" s="13">
        <f>_xlfn.PERCENTRANK.EXC($AX1191:$AX$1474,AX1192)</f>
        <v>0.56399999999999995</v>
      </c>
      <c r="BE1192" s="13">
        <f>_xlfn.PERCENTRANK.EXC($AZ1191:$AZ$1474,AZ1192)</f>
        <v>0.99199999999999999</v>
      </c>
      <c r="BF1192" s="13">
        <f>1-_xlfn.PERCENTRANK.EXC($BA1191:$BA$1474,BA1192)</f>
        <v>0.46699999999999997</v>
      </c>
      <c r="BG1192" s="13">
        <v>0</v>
      </c>
      <c r="BH1192" s="16">
        <f t="shared" si="505"/>
        <v>0</v>
      </c>
    </row>
    <row r="1193" spans="1:60" collapsed="1">
      <c r="A1193" s="4" t="s">
        <v>436</v>
      </c>
      <c r="B1193" s="4" t="s">
        <v>437</v>
      </c>
      <c r="C1193" s="4" t="s">
        <v>20</v>
      </c>
      <c r="D1193" s="4" t="s">
        <v>403</v>
      </c>
      <c r="E1193" s="45">
        <v>25832343096</v>
      </c>
      <c r="F1193" s="45">
        <v>7003795000</v>
      </c>
      <c r="G1193" s="45">
        <v>12223188000</v>
      </c>
      <c r="H1193" s="45">
        <v>15446315000</v>
      </c>
      <c r="I1193" s="43">
        <v>799878000</v>
      </c>
      <c r="J1193" s="43">
        <v>1175796000</v>
      </c>
      <c r="K1193" s="43">
        <v>1075667000</v>
      </c>
      <c r="L1193" s="45">
        <v>1514923000</v>
      </c>
      <c r="M1193" s="45">
        <v>18382630</v>
      </c>
      <c r="N1193" s="45">
        <v>18198280</v>
      </c>
      <c r="O1193" s="45">
        <v>18198220</v>
      </c>
      <c r="P1193" s="45">
        <v>2150508000</v>
      </c>
      <c r="Q1193" s="45">
        <v>258000</v>
      </c>
      <c r="R1193" s="45">
        <v>96628000</v>
      </c>
      <c r="S1193" s="45">
        <v>843447000</v>
      </c>
      <c r="T1193" s="45">
        <v>16879243952</v>
      </c>
      <c r="U1193" s="1"/>
      <c r="V1193" s="8">
        <v>7</v>
      </c>
      <c r="W1193" s="1"/>
      <c r="X1193" s="11">
        <f t="shared" si="507"/>
        <v>0</v>
      </c>
      <c r="Y1193" s="5">
        <f t="shared" si="482"/>
        <v>1</v>
      </c>
      <c r="Z1193" s="5"/>
      <c r="AA1193" s="5">
        <f t="shared" si="483"/>
        <v>0</v>
      </c>
      <c r="AB1193" s="5"/>
      <c r="AC1193" s="5"/>
      <c r="AD1193" s="5"/>
      <c r="AE1193" s="5">
        <f t="shared" si="484"/>
        <v>1</v>
      </c>
      <c r="AF1193" s="10"/>
      <c r="AG1193" s="12">
        <f t="shared" si="485"/>
        <v>0.11420636954679571</v>
      </c>
      <c r="AH1193" s="12">
        <f t="shared" si="486"/>
        <v>9.6193889842813518E-2</v>
      </c>
      <c r="AI1193" s="12">
        <f t="shared" si="506"/>
        <v>9.8076661002964138E-2</v>
      </c>
      <c r="AJ1193" s="12">
        <f t="shared" si="487"/>
        <v>4.7623857604665698E-2</v>
      </c>
      <c r="AK1193" s="12">
        <f t="shared" si="488"/>
        <v>3.9776663380159949E-2</v>
      </c>
      <c r="AL1193" s="12">
        <f t="shared" si="489"/>
        <v>3.8282883458193862E-2</v>
      </c>
      <c r="AM1193" s="12">
        <f t="shared" si="490"/>
        <v>4.3141195500585816E-2</v>
      </c>
      <c r="AN1193" s="6">
        <f t="shared" si="491"/>
        <v>381.00070555736585</v>
      </c>
      <c r="AO1193" s="6">
        <f t="shared" si="492"/>
        <v>671.66721250579724</v>
      </c>
      <c r="AP1193" s="6">
        <f t="shared" si="493"/>
        <v>848.78163908338286</v>
      </c>
      <c r="AQ1193" s="6">
        <f t="shared" si="494"/>
        <v>43.512707376474424</v>
      </c>
      <c r="AR1193" s="6">
        <f t="shared" si="495"/>
        <v>64.610281850812271</v>
      </c>
      <c r="AS1193" s="6">
        <f t="shared" si="496"/>
        <v>83.245669081921193</v>
      </c>
      <c r="AT1193" s="12">
        <f t="shared" si="497"/>
        <v>4.8245369723402876E-2</v>
      </c>
      <c r="AU1193" s="12">
        <f t="shared" si="498"/>
        <v>3.9777234741114276E-2</v>
      </c>
      <c r="AV1193" s="12">
        <f t="shared" si="499"/>
        <v>3.8898853961407021E-2</v>
      </c>
      <c r="AW1193" s="12">
        <f t="shared" si="500"/>
        <v>4.3141768710362571E-2</v>
      </c>
      <c r="AX1193" s="12">
        <f t="shared" si="501"/>
        <v>3.8282883458193862E-2</v>
      </c>
      <c r="AY1193" s="6">
        <f t="shared" si="502"/>
        <v>1403947000</v>
      </c>
      <c r="AZ1193" s="13">
        <f t="shared" si="503"/>
        <v>1.0790457189623255</v>
      </c>
      <c r="BA1193" s="14">
        <f t="shared" si="504"/>
        <v>11.141981441961077</v>
      </c>
      <c r="BB1193" s="6"/>
      <c r="BC1193" s="15"/>
      <c r="BD1193" s="13">
        <f>_xlfn.PERCENTRANK.EXC($AX1192:$AX$1474,AX1193)</f>
        <v>0.96099999999999997</v>
      </c>
      <c r="BE1193" s="13">
        <f>_xlfn.PERCENTRANK.EXC($AZ1192:$AZ$1474,AZ1193)</f>
        <v>0.98199999999999998</v>
      </c>
      <c r="BF1193" s="13">
        <f>1-_xlfn.PERCENTRANK.EXC($BA1192:$BA$1474,BA1193)</f>
        <v>0.45799999999999996</v>
      </c>
      <c r="BG1193" s="13">
        <v>0</v>
      </c>
      <c r="BH1193" s="16">
        <f t="shared" si="505"/>
        <v>0</v>
      </c>
    </row>
    <row r="1194" spans="1:60" collapsed="1">
      <c r="A1194" s="4" t="s">
        <v>1219</v>
      </c>
      <c r="B1194" s="4" t="s">
        <v>1220</v>
      </c>
      <c r="C1194" s="4" t="s">
        <v>20</v>
      </c>
      <c r="D1194" s="4" t="s">
        <v>1136</v>
      </c>
      <c r="E1194" s="45">
        <v>25815068761.938599</v>
      </c>
      <c r="F1194" s="45">
        <v>14583980000</v>
      </c>
      <c r="G1194" s="45">
        <v>17683440000</v>
      </c>
      <c r="H1194" s="45">
        <v>20449245000</v>
      </c>
      <c r="I1194" s="43">
        <v>1179343000</v>
      </c>
      <c r="J1194" s="43">
        <v>1804669000</v>
      </c>
      <c r="K1194" s="43">
        <v>1692492000</v>
      </c>
      <c r="L1194" s="45">
        <v>2636048000</v>
      </c>
      <c r="M1194" s="45">
        <v>13076220</v>
      </c>
      <c r="N1194" s="45">
        <v>11356310</v>
      </c>
      <c r="O1194" s="45">
        <v>11105690</v>
      </c>
      <c r="P1194" s="45">
        <v>3516464000</v>
      </c>
      <c r="Q1194" s="45">
        <v>147453000</v>
      </c>
      <c r="R1194" s="45">
        <v>328817000</v>
      </c>
      <c r="S1194" s="45">
        <v>587392000</v>
      </c>
      <c r="T1194" s="45">
        <v>12423708340</v>
      </c>
      <c r="U1194" s="1">
        <v>9.8351723171215806</v>
      </c>
      <c r="V1194" s="8">
        <v>9</v>
      </c>
      <c r="W1194" s="1"/>
      <c r="X1194" s="11">
        <f t="shared" si="507"/>
        <v>0</v>
      </c>
      <c r="Y1194" s="5">
        <f t="shared" si="482"/>
        <v>1</v>
      </c>
      <c r="Z1194" s="5"/>
      <c r="AA1194" s="5">
        <f t="shared" si="483"/>
        <v>0</v>
      </c>
      <c r="AB1194" s="5"/>
      <c r="AC1194" s="5"/>
      <c r="AD1194" s="5"/>
      <c r="AE1194" s="5">
        <f t="shared" si="484"/>
        <v>1</v>
      </c>
      <c r="AF1194" s="10"/>
      <c r="AG1194" s="12">
        <f t="shared" si="485"/>
        <v>8.0865648471816334E-2</v>
      </c>
      <c r="AH1194" s="12">
        <f t="shared" si="486"/>
        <v>0.10205418176553883</v>
      </c>
      <c r="AI1194" s="12">
        <f t="shared" si="506"/>
        <v>0.12890686184257658</v>
      </c>
      <c r="AJ1194" s="12">
        <f t="shared" si="487"/>
        <v>2.0082661296111359E-2</v>
      </c>
      <c r="AK1194" s="12">
        <f t="shared" si="488"/>
        <v>2.4515234751337989E-2</v>
      </c>
      <c r="AL1194" s="12">
        <f t="shared" si="489"/>
        <v>4.8450265829286687E-2</v>
      </c>
      <c r="AM1194" s="12">
        <f t="shared" si="490"/>
        <v>6.5187249751158083E-2</v>
      </c>
      <c r="AN1194" s="6">
        <f t="shared" si="491"/>
        <v>1115.3054934835909</v>
      </c>
      <c r="AO1194" s="6">
        <f t="shared" si="492"/>
        <v>1557.1466435840516</v>
      </c>
      <c r="AP1194" s="6">
        <f t="shared" si="493"/>
        <v>1841.3304351192946</v>
      </c>
      <c r="AQ1194" s="6">
        <f t="shared" si="494"/>
        <v>90.189901974729707</v>
      </c>
      <c r="AR1194" s="6">
        <f t="shared" si="495"/>
        <v>158.91332659992551</v>
      </c>
      <c r="AS1194" s="6">
        <f t="shared" si="496"/>
        <v>237.36012800645432</v>
      </c>
      <c r="AT1194" s="12">
        <f t="shared" si="497"/>
        <v>2.9930954884310301E-2</v>
      </c>
      <c r="AU1194" s="12">
        <f t="shared" si="498"/>
        <v>2.8332834408431484E-2</v>
      </c>
      <c r="AV1194" s="12">
        <f t="shared" si="499"/>
        <v>5.8572431828454397E-2</v>
      </c>
      <c r="AW1194" s="12">
        <f t="shared" si="500"/>
        <v>6.9156403494759822E-2</v>
      </c>
      <c r="AX1194" s="12">
        <f t="shared" si="501"/>
        <v>2.0082661296111359E-2</v>
      </c>
      <c r="AY1194" s="6">
        <f t="shared" si="502"/>
        <v>3405342000</v>
      </c>
      <c r="AZ1194" s="13">
        <f t="shared" si="503"/>
        <v>0.77409200015739976</v>
      </c>
      <c r="BA1194" s="14">
        <f t="shared" si="504"/>
        <v>4.713005354985949</v>
      </c>
      <c r="BB1194" s="6"/>
      <c r="BC1194" s="15"/>
      <c r="BD1194" s="13">
        <f>_xlfn.PERCENTRANK.EXC($AX1193:$AX$1474,AX1194)</f>
        <v>0.90100000000000002</v>
      </c>
      <c r="BE1194" s="13">
        <f>_xlfn.PERCENTRANK.EXC($AZ1193:$AZ$1474,AZ1194)</f>
        <v>0.97099999999999997</v>
      </c>
      <c r="BF1194" s="13">
        <f>1-_xlfn.PERCENTRANK.EXC($BA1193:$BA$1474,BA1194)</f>
        <v>0.78800000000000003</v>
      </c>
      <c r="BG1194" s="13">
        <v>0</v>
      </c>
      <c r="BH1194" s="16">
        <f t="shared" si="505"/>
        <v>0</v>
      </c>
    </row>
    <row r="1195" spans="1:60" collapsed="1">
      <c r="A1195" s="4" t="s">
        <v>956</v>
      </c>
      <c r="B1195" s="4" t="s">
        <v>957</v>
      </c>
      <c r="C1195" s="4" t="s">
        <v>20</v>
      </c>
      <c r="D1195" s="4" t="s">
        <v>803</v>
      </c>
      <c r="E1195" s="45">
        <v>25518315240</v>
      </c>
      <c r="F1195" s="45">
        <v>13117420000</v>
      </c>
      <c r="G1195" s="45">
        <v>29122408000</v>
      </c>
      <c r="H1195" s="45">
        <v>40683716000</v>
      </c>
      <c r="I1195" s="43">
        <v>1406697000</v>
      </c>
      <c r="J1195" s="43">
        <v>3240407000</v>
      </c>
      <c r="K1195" s="43">
        <v>1423486000</v>
      </c>
      <c r="L1195" s="45">
        <v>2007293000</v>
      </c>
      <c r="M1195" s="45">
        <v>19252310</v>
      </c>
      <c r="N1195" s="45">
        <v>18407220</v>
      </c>
      <c r="O1195" s="45">
        <v>18546300</v>
      </c>
      <c r="P1195" s="45">
        <v>20490092000</v>
      </c>
      <c r="Q1195" s="45">
        <v>4029393000</v>
      </c>
      <c r="R1195" s="45">
        <v>10842093000</v>
      </c>
      <c r="S1195" s="45">
        <v>3478728000</v>
      </c>
      <c r="T1195" s="45">
        <v>24586126556</v>
      </c>
      <c r="U1195" s="1">
        <v>9.1283373040670099</v>
      </c>
      <c r="V1195" s="8"/>
      <c r="W1195" s="1"/>
      <c r="X1195" s="11">
        <f t="shared" si="507"/>
        <v>1</v>
      </c>
      <c r="Y1195" s="5">
        <f t="shared" si="482"/>
        <v>0</v>
      </c>
      <c r="Z1195" s="5"/>
      <c r="AA1195" s="5">
        <f t="shared" si="483"/>
        <v>0</v>
      </c>
      <c r="AB1195" s="5"/>
      <c r="AC1195" s="5"/>
      <c r="AD1195" s="5"/>
      <c r="AE1195" s="17">
        <f t="shared" si="484"/>
        <v>1</v>
      </c>
      <c r="AF1195" s="10"/>
      <c r="AG1195" s="12">
        <f t="shared" si="485"/>
        <v>0.10723884727332052</v>
      </c>
      <c r="AH1195" s="12">
        <f t="shared" si="486"/>
        <v>0.11126851186206854</v>
      </c>
      <c r="AI1195" s="12">
        <f t="shared" si="506"/>
        <v>4.9338978769785928E-2</v>
      </c>
      <c r="AJ1195" s="12">
        <f t="shared" si="487"/>
        <v>6.8848153144302371E-2</v>
      </c>
      <c r="AK1195" s="12">
        <f t="shared" si="488"/>
        <v>5.7301598172249335E-2</v>
      </c>
      <c r="AL1195" s="12">
        <f t="shared" si="489"/>
        <v>2.113450933154426E-2</v>
      </c>
      <c r="AM1195" s="12">
        <f t="shared" si="490"/>
        <v>-7.6716229898736499E-2</v>
      </c>
      <c r="AN1195" s="6">
        <f t="shared" si="491"/>
        <v>681.34265446587972</v>
      </c>
      <c r="AO1195" s="6">
        <f t="shared" si="492"/>
        <v>1582.1187555752579</v>
      </c>
      <c r="AP1195" s="6">
        <f t="shared" si="493"/>
        <v>2193.6297806031394</v>
      </c>
      <c r="AQ1195" s="6">
        <f t="shared" si="494"/>
        <v>73.066400863065269</v>
      </c>
      <c r="AR1195" s="6">
        <f t="shared" si="495"/>
        <v>176.03999952192669</v>
      </c>
      <c r="AS1195" s="6">
        <f t="shared" si="496"/>
        <v>108.23145317394845</v>
      </c>
      <c r="AT1195" s="12">
        <f t="shared" si="497"/>
        <v>7.1199734080999111E-2</v>
      </c>
      <c r="AU1195" s="12">
        <f t="shared" si="498"/>
        <v>5.5975986991062543E-2</v>
      </c>
      <c r="AV1195" s="12">
        <f t="shared" si="499"/>
        <v>2.3381115118234375E-2</v>
      </c>
      <c r="AW1195" s="12">
        <f t="shared" si="500"/>
        <v>-7.7873813781301648E-2</v>
      </c>
      <c r="AX1195" s="12">
        <f t="shared" si="501"/>
        <v>-7.7873813781301648E-2</v>
      </c>
      <c r="AY1195" s="6">
        <f t="shared" si="502"/>
        <v>31882850000</v>
      </c>
      <c r="AZ1195" s="13">
        <f t="shared" si="503"/>
        <v>6.2958392991843581E-2</v>
      </c>
      <c r="BA1195" s="14">
        <f t="shared" si="504"/>
        <v>12.248399489262404</v>
      </c>
      <c r="BB1195" s="6"/>
      <c r="BC1195" s="15"/>
      <c r="BD1195" s="13">
        <f>_xlfn.PERCENTRANK.EXC($AX1194:$AX$1474,AX1195)</f>
        <v>0.41099999999999998</v>
      </c>
      <c r="BE1195" s="13">
        <f>_xlfn.PERCENTRANK.EXC($AZ1194:$AZ$1474,AZ1195)</f>
        <v>0.45700000000000002</v>
      </c>
      <c r="BF1195" s="13">
        <f>1-_xlfn.PERCENTRANK.EXC($BA1194:$BA$1474,BA1195)</f>
        <v>0.43000000000000005</v>
      </c>
      <c r="BG1195" s="13">
        <v>0</v>
      </c>
      <c r="BH1195" s="16">
        <f t="shared" si="505"/>
        <v>0</v>
      </c>
    </row>
    <row r="1196" spans="1:60" collapsed="1">
      <c r="A1196" s="4" t="s">
        <v>522</v>
      </c>
      <c r="B1196" s="4" t="s">
        <v>523</v>
      </c>
      <c r="C1196" s="4" t="s">
        <v>20</v>
      </c>
      <c r="D1196" s="4" t="s">
        <v>513</v>
      </c>
      <c r="E1196" s="45">
        <v>25270303050</v>
      </c>
      <c r="F1196" s="45">
        <v>37169522000</v>
      </c>
      <c r="G1196" s="45">
        <v>49243677000</v>
      </c>
      <c r="H1196" s="45">
        <v>46707111000</v>
      </c>
      <c r="I1196" s="43">
        <v>2919389000</v>
      </c>
      <c r="J1196" s="43">
        <v>3367413000</v>
      </c>
      <c r="K1196" s="43">
        <v>1315193000</v>
      </c>
      <c r="L1196" s="45">
        <v>2096132000</v>
      </c>
      <c r="M1196" s="45">
        <v>26464220</v>
      </c>
      <c r="N1196" s="45">
        <v>24167110</v>
      </c>
      <c r="O1196" s="45">
        <v>24583790</v>
      </c>
      <c r="P1196" s="45">
        <v>9103087000</v>
      </c>
      <c r="Q1196" s="45">
        <v>1150920000</v>
      </c>
      <c r="R1196" s="45">
        <v>8696789000</v>
      </c>
      <c r="S1196" s="45">
        <v>2707229000</v>
      </c>
      <c r="T1196" s="45">
        <v>13116740455</v>
      </c>
      <c r="U1196" s="1">
        <v>16.8268571597476</v>
      </c>
      <c r="V1196" s="8">
        <v>3</v>
      </c>
      <c r="W1196" s="1"/>
      <c r="X1196" s="11">
        <f t="shared" si="507"/>
        <v>1</v>
      </c>
      <c r="Y1196" s="5">
        <f t="shared" si="482"/>
        <v>0</v>
      </c>
      <c r="Z1196" s="5"/>
      <c r="AA1196" s="5">
        <f t="shared" si="483"/>
        <v>0</v>
      </c>
      <c r="AB1196" s="5"/>
      <c r="AC1196" s="5"/>
      <c r="AD1196" s="5"/>
      <c r="AE1196" s="5">
        <f t="shared" si="484"/>
        <v>1</v>
      </c>
      <c r="AF1196" s="10"/>
      <c r="AG1196" s="12">
        <f t="shared" si="485"/>
        <v>7.8542548919515301E-2</v>
      </c>
      <c r="AH1196" s="12">
        <f t="shared" si="486"/>
        <v>6.8382647380292094E-2</v>
      </c>
      <c r="AI1196" s="12">
        <f t="shared" si="506"/>
        <v>4.487821993528994E-2</v>
      </c>
      <c r="AJ1196" s="12">
        <f t="shared" si="487"/>
        <v>1.3526388367780529E-2</v>
      </c>
      <c r="AK1196" s="12">
        <f t="shared" si="488"/>
        <v>-8.7753615503046722E-3</v>
      </c>
      <c r="AL1196" s="12">
        <f t="shared" si="489"/>
        <v>-1.9298448433822335E-2</v>
      </c>
      <c r="AM1196" s="12">
        <f t="shared" si="490"/>
        <v>-7.596793790062828E-2</v>
      </c>
      <c r="AN1196" s="6">
        <f t="shared" si="491"/>
        <v>1404.5198384838095</v>
      </c>
      <c r="AO1196" s="6">
        <f t="shared" si="492"/>
        <v>2037.6320130954839</v>
      </c>
      <c r="AP1196" s="6">
        <f t="shared" si="493"/>
        <v>1899.9149846301161</v>
      </c>
      <c r="AQ1196" s="6">
        <f t="shared" si="494"/>
        <v>110.31456812254434</v>
      </c>
      <c r="AR1196" s="6">
        <f t="shared" si="495"/>
        <v>139.33867144230319</v>
      </c>
      <c r="AS1196" s="6">
        <f t="shared" si="496"/>
        <v>85.264802538583353</v>
      </c>
      <c r="AT1196" s="12">
        <f t="shared" si="497"/>
        <v>1.7930241823455262E-2</v>
      </c>
      <c r="AU1196" s="12">
        <f t="shared" si="498"/>
        <v>-1.159545109127047E-2</v>
      </c>
      <c r="AV1196" s="12">
        <f t="shared" si="499"/>
        <v>-1.5037221527036571E-2</v>
      </c>
      <c r="AW1196" s="12">
        <f t="shared" si="500"/>
        <v>-7.8596860803431756E-2</v>
      </c>
      <c r="AX1196" s="12">
        <f t="shared" si="501"/>
        <v>-7.8596860803431756E-2</v>
      </c>
      <c r="AY1196" s="6">
        <f t="shared" si="502"/>
        <v>16243567000</v>
      </c>
      <c r="AZ1196" s="13">
        <f t="shared" si="503"/>
        <v>0.12904382393349934</v>
      </c>
      <c r="BA1196" s="14">
        <f t="shared" si="504"/>
        <v>6.2575927732604626</v>
      </c>
      <c r="BB1196" s="6"/>
      <c r="BC1196" s="15"/>
      <c r="BD1196" s="13">
        <f>_xlfn.PERCENTRANK.EXC($AX1195:$AX$1474,AX1196)</f>
        <v>0.40899999999999997</v>
      </c>
      <c r="BE1196" s="13">
        <f>_xlfn.PERCENTRANK.EXC($AZ1195:$AZ$1474,AZ1196)</f>
        <v>0.76800000000000002</v>
      </c>
      <c r="BF1196" s="13">
        <f>1-_xlfn.PERCENTRANK.EXC($BA1195:$BA$1474,BA1196)</f>
        <v>0.70900000000000007</v>
      </c>
      <c r="BG1196" s="13">
        <v>0</v>
      </c>
      <c r="BH1196" s="16">
        <f t="shared" si="505"/>
        <v>0</v>
      </c>
    </row>
    <row r="1197" spans="1:60" collapsed="1">
      <c r="A1197" s="4" t="s">
        <v>2475</v>
      </c>
      <c r="B1197" s="4" t="s">
        <v>2476</v>
      </c>
      <c r="C1197" s="4" t="s">
        <v>20</v>
      </c>
      <c r="D1197" s="4" t="s">
        <v>2416</v>
      </c>
      <c r="E1197" s="45">
        <v>25078063000</v>
      </c>
      <c r="F1197" s="45">
        <v>40410761000</v>
      </c>
      <c r="G1197" s="45">
        <v>85901000000</v>
      </c>
      <c r="H1197" s="45">
        <v>57068000000</v>
      </c>
      <c r="I1197" s="43">
        <v>2506809000</v>
      </c>
      <c r="J1197" s="43">
        <v>708000000</v>
      </c>
      <c r="K1197" s="43">
        <v>1876000000</v>
      </c>
      <c r="L1197" s="45">
        <v>3220000000</v>
      </c>
      <c r="M1197" s="45">
        <v>34562420</v>
      </c>
      <c r="N1197" s="45">
        <v>33708310</v>
      </c>
      <c r="O1197" s="45">
        <v>44922770</v>
      </c>
      <c r="P1197" s="45">
        <v>5269000000</v>
      </c>
      <c r="Q1197" s="45">
        <v>6654000000</v>
      </c>
      <c r="R1197" s="45">
        <v>8225000000</v>
      </c>
      <c r="S1197" s="45">
        <v>2064000000</v>
      </c>
      <c r="T1197" s="45">
        <v>23304517000</v>
      </c>
      <c r="U1197" s="1">
        <v>11.050494234374</v>
      </c>
      <c r="V1197" s="8">
        <v>2</v>
      </c>
      <c r="W1197" s="1"/>
      <c r="X1197" s="11">
        <f t="shared" si="507"/>
        <v>1</v>
      </c>
      <c r="Y1197" s="5">
        <f t="shared" si="482"/>
        <v>0</v>
      </c>
      <c r="Z1197" s="5"/>
      <c r="AA1197" s="5">
        <f t="shared" si="483"/>
        <v>0</v>
      </c>
      <c r="AB1197" s="5"/>
      <c r="AC1197" s="5"/>
      <c r="AD1197" s="5"/>
      <c r="AE1197" s="17">
        <f t="shared" si="484"/>
        <v>1</v>
      </c>
      <c r="AF1197" s="10"/>
      <c r="AG1197" s="12">
        <f t="shared" si="485"/>
        <v>6.2033204472442378E-2</v>
      </c>
      <c r="AH1197" s="12">
        <f t="shared" si="486"/>
        <v>8.2420460762971329E-3</v>
      </c>
      <c r="AI1197" s="12">
        <f t="shared" si="506"/>
        <v>5.6423915329081094E-2</v>
      </c>
      <c r="AJ1197" s="12">
        <f t="shared" si="487"/>
        <v>2.0510293464146789E-2</v>
      </c>
      <c r="AK1197" s="12">
        <f t="shared" si="488"/>
        <v>-6.5887739933860545E-2</v>
      </c>
      <c r="AL1197" s="12">
        <f t="shared" si="489"/>
        <v>1.4836676807984173E-2</v>
      </c>
      <c r="AM1197" s="12">
        <f t="shared" si="490"/>
        <v>0.28717353644158816</v>
      </c>
      <c r="AN1197" s="6">
        <f t="shared" si="491"/>
        <v>1169.2109811755079</v>
      </c>
      <c r="AO1197" s="6">
        <f t="shared" si="492"/>
        <v>2548.3627034401902</v>
      </c>
      <c r="AP1197" s="6">
        <f t="shared" si="493"/>
        <v>1270.3579943979412</v>
      </c>
      <c r="AQ1197" s="6">
        <f t="shared" si="494"/>
        <v>72.52990386668526</v>
      </c>
      <c r="AR1197" s="6">
        <f t="shared" si="495"/>
        <v>21.003722820871175</v>
      </c>
      <c r="AS1197" s="6">
        <f t="shared" si="496"/>
        <v>71.678571913530703</v>
      </c>
      <c r="AT1197" s="12">
        <f t="shared" si="497"/>
        <v>4.8924940522647731E-3</v>
      </c>
      <c r="AU1197" s="12">
        <f t="shared" si="498"/>
        <v>-0.10954738406280229</v>
      </c>
      <c r="AV1197" s="12">
        <f t="shared" si="499"/>
        <v>-6.9429407561805156E-4</v>
      </c>
      <c r="AW1197" s="12">
        <f t="shared" si="500"/>
        <v>0.22701209660645305</v>
      </c>
      <c r="AX1197" s="12">
        <f t="shared" si="501"/>
        <v>-0.10954738406280229</v>
      </c>
      <c r="AY1197" s="6">
        <f t="shared" si="502"/>
        <v>18084000000</v>
      </c>
      <c r="AZ1197" s="13">
        <f t="shared" si="503"/>
        <v>0.17805795178057951</v>
      </c>
      <c r="BA1197" s="14">
        <f t="shared" si="504"/>
        <v>7.2374276397515525</v>
      </c>
      <c r="BB1197" s="6"/>
      <c r="BC1197" s="15"/>
      <c r="BD1197" s="13">
        <f>_xlfn.PERCENTRANK.EXC($AX1196:$AX$1474,AX1197)</f>
        <v>0.27800000000000002</v>
      </c>
      <c r="BE1197" s="13">
        <f>_xlfn.PERCENTRANK.EXC($AZ1196:$AZ$1474,AZ1197)</f>
        <v>0.875</v>
      </c>
      <c r="BF1197" s="13">
        <f>1-_xlfn.PERCENTRANK.EXC($BA1196:$BA$1474,BA1197)</f>
        <v>0.622</v>
      </c>
      <c r="BG1197" s="13">
        <v>0</v>
      </c>
      <c r="BH1197" s="16">
        <f t="shared" si="505"/>
        <v>0</v>
      </c>
    </row>
    <row r="1198" spans="1:60" collapsed="1">
      <c r="A1198" s="4" t="s">
        <v>327</v>
      </c>
      <c r="B1198" s="4" t="s">
        <v>328</v>
      </c>
      <c r="C1198" s="4" t="s">
        <v>20</v>
      </c>
      <c r="D1198" s="4" t="s">
        <v>288</v>
      </c>
      <c r="E1198" s="45">
        <v>25052456100</v>
      </c>
      <c r="F1198" s="45">
        <v>34221363000</v>
      </c>
      <c r="G1198" s="45">
        <v>56747103000</v>
      </c>
      <c r="H1198" s="45">
        <v>47236678000</v>
      </c>
      <c r="I1198" s="43">
        <v>1801350000</v>
      </c>
      <c r="J1198" s="43">
        <v>4144155000</v>
      </c>
      <c r="K1198" s="43">
        <v>-2610829000</v>
      </c>
      <c r="L1198" s="45">
        <v>2166698000</v>
      </c>
      <c r="M1198" s="45">
        <v>29495250</v>
      </c>
      <c r="N1198" s="45">
        <v>29457820</v>
      </c>
      <c r="O1198" s="45">
        <v>29056490</v>
      </c>
      <c r="P1198" s="45">
        <v>4296221000</v>
      </c>
      <c r="Q1198" s="45">
        <v>13071750000</v>
      </c>
      <c r="R1198" s="45">
        <v>6084357000</v>
      </c>
      <c r="S1198" s="45">
        <v>3212362000</v>
      </c>
      <c r="T1198" s="45">
        <v>24448741600</v>
      </c>
      <c r="U1198" s="1">
        <v>11.3236091616048</v>
      </c>
      <c r="V1198" s="8">
        <v>3</v>
      </c>
      <c r="W1198" s="1"/>
      <c r="X1198" s="11">
        <f t="shared" si="507"/>
        <v>1</v>
      </c>
      <c r="Y1198" s="5">
        <f t="shared" si="482"/>
        <v>0</v>
      </c>
      <c r="Z1198" s="5"/>
      <c r="AA1198" s="5">
        <f t="shared" si="483"/>
        <v>0</v>
      </c>
      <c r="AB1198" s="5"/>
      <c r="AC1198" s="5"/>
      <c r="AD1198" s="5"/>
      <c r="AE1198" s="17">
        <f t="shared" si="484"/>
        <v>1</v>
      </c>
      <c r="AF1198" s="10"/>
      <c r="AG1198" s="12">
        <f t="shared" si="485"/>
        <v>5.2638172243460908E-2</v>
      </c>
      <c r="AH1198" s="12">
        <f t="shared" si="486"/>
        <v>7.3028485700847148E-2</v>
      </c>
      <c r="AI1198" s="12">
        <f t="shared" si="506"/>
        <v>4.5868974952048912E-2</v>
      </c>
      <c r="AJ1198" s="12">
        <f t="shared" si="487"/>
        <v>1.9140916273004072E-2</v>
      </c>
      <c r="AK1198" s="12">
        <f t="shared" si="488"/>
        <v>-3.010971608772961E-2</v>
      </c>
      <c r="AL1198" s="12">
        <f t="shared" si="489"/>
        <v>1.0922036186293616E-2</v>
      </c>
      <c r="AM1198" s="12">
        <f t="shared" si="490"/>
        <v>-0.10244638868159139</v>
      </c>
      <c r="AN1198" s="6">
        <f t="shared" si="491"/>
        <v>1160.2330205711089</v>
      </c>
      <c r="AO1198" s="6">
        <f t="shared" si="492"/>
        <v>1926.3850142339113</v>
      </c>
      <c r="AP1198" s="6">
        <f t="shared" si="493"/>
        <v>1625.6842447246725</v>
      </c>
      <c r="AQ1198" s="6">
        <f t="shared" si="494"/>
        <v>61.072545579372957</v>
      </c>
      <c r="AR1198" s="6">
        <f t="shared" si="495"/>
        <v>140.68098046630743</v>
      </c>
      <c r="AS1198" s="6">
        <f t="shared" si="496"/>
        <v>74.568469901216559</v>
      </c>
      <c r="AT1198" s="12">
        <f t="shared" si="497"/>
        <v>2.0039797099321799E-2</v>
      </c>
      <c r="AU1198" s="12">
        <f t="shared" si="498"/>
        <v>-2.7889760684513432E-2</v>
      </c>
      <c r="AV1198" s="12">
        <f t="shared" si="499"/>
        <v>1.1813667972164099E-2</v>
      </c>
      <c r="AW1198" s="12">
        <f t="shared" si="500"/>
        <v>-0.10039200271425786</v>
      </c>
      <c r="AX1198" s="12">
        <f t="shared" si="501"/>
        <v>-0.10244638868159139</v>
      </c>
      <c r="AY1198" s="6">
        <f t="shared" si="502"/>
        <v>20239966000</v>
      </c>
      <c r="AZ1198" s="13">
        <f t="shared" si="503"/>
        <v>0.10705047627056291</v>
      </c>
      <c r="BA1198" s="14">
        <f t="shared" si="504"/>
        <v>11.283871402475103</v>
      </c>
      <c r="BB1198" s="6"/>
      <c r="BC1198" s="15"/>
      <c r="BD1198" s="13">
        <f>_xlfn.PERCENTRANK.EXC($AX1197:$AX$1474,AX1198)</f>
        <v>0.318</v>
      </c>
      <c r="BE1198" s="13">
        <f>_xlfn.PERCENTRANK.EXC($AZ1197:$AZ$1474,AZ1198)</f>
        <v>0.68100000000000005</v>
      </c>
      <c r="BF1198" s="13">
        <f>1-_xlfn.PERCENTRANK.EXC($BA1197:$BA$1474,BA1198)</f>
        <v>0.45599999999999996</v>
      </c>
      <c r="BG1198" s="13">
        <v>0</v>
      </c>
      <c r="BH1198" s="16">
        <f t="shared" si="505"/>
        <v>0</v>
      </c>
    </row>
    <row r="1199" spans="1:60" collapsed="1">
      <c r="A1199" s="4" t="s">
        <v>2939</v>
      </c>
      <c r="B1199" s="4" t="s">
        <v>2940</v>
      </c>
      <c r="C1199" s="4" t="s">
        <v>20</v>
      </c>
      <c r="D1199" s="4" t="s">
        <v>2852</v>
      </c>
      <c r="E1199" s="45">
        <v>25030580364</v>
      </c>
      <c r="F1199" s="45">
        <v>119310000000</v>
      </c>
      <c r="G1199" s="45">
        <v>167723000000</v>
      </c>
      <c r="H1199" s="45">
        <v>160560000000</v>
      </c>
      <c r="I1199" s="43">
        <v>3962000000</v>
      </c>
      <c r="J1199" s="43">
        <v>6231000000</v>
      </c>
      <c r="K1199" s="43">
        <v>-5584000000</v>
      </c>
      <c r="L1199" s="45">
        <v>2940000000</v>
      </c>
      <c r="M1199" s="45">
        <v>14854000</v>
      </c>
      <c r="N1199" s="45">
        <v>24312000</v>
      </c>
      <c r="O1199" s="45">
        <v>24109000</v>
      </c>
      <c r="P1199" s="45">
        <v>27823000000</v>
      </c>
      <c r="Q1199" s="45">
        <v>18101000000</v>
      </c>
      <c r="R1199" s="45">
        <v>59288000000</v>
      </c>
      <c r="S1199" s="45">
        <v>16961000000</v>
      </c>
      <c r="T1199" s="45">
        <v>45891524728</v>
      </c>
      <c r="U1199" s="1">
        <v>18.9719773628951</v>
      </c>
      <c r="V1199" s="8">
        <v>3</v>
      </c>
      <c r="W1199" s="1">
        <v>0.58107167710508001</v>
      </c>
      <c r="X1199" s="11">
        <f t="shared" si="507"/>
        <v>1</v>
      </c>
      <c r="Y1199" s="5">
        <f t="shared" si="482"/>
        <v>0</v>
      </c>
      <c r="Z1199" s="5"/>
      <c r="AA1199" s="5">
        <f t="shared" si="483"/>
        <v>0</v>
      </c>
      <c r="AB1199" s="5"/>
      <c r="AC1199" s="5"/>
      <c r="AD1199" s="5"/>
      <c r="AE1199" s="5">
        <f t="shared" si="484"/>
        <v>1</v>
      </c>
      <c r="AF1199" s="10"/>
      <c r="AG1199" s="12">
        <f t="shared" si="485"/>
        <v>3.3207610426619731E-2</v>
      </c>
      <c r="AH1199" s="12">
        <f t="shared" si="486"/>
        <v>3.7150539878251641E-2</v>
      </c>
      <c r="AI1199" s="12">
        <f t="shared" si="506"/>
        <v>1.8310911808669655E-2</v>
      </c>
      <c r="AJ1199" s="12">
        <f t="shared" si="487"/>
        <v>1.7620653020350208E-2</v>
      </c>
      <c r="AK1199" s="12">
        <f t="shared" si="488"/>
        <v>-7.2479567172495374E-3</v>
      </c>
      <c r="AL1199" s="12">
        <f t="shared" si="489"/>
        <v>-1.7396281124590907E-2</v>
      </c>
      <c r="AM1199" s="12">
        <f t="shared" si="490"/>
        <v>-0.11766888127241126</v>
      </c>
      <c r="AN1199" s="6">
        <f t="shared" si="491"/>
        <v>8032.1798842062744</v>
      </c>
      <c r="AO1199" s="6">
        <f t="shared" si="492"/>
        <v>6898.7742678512668</v>
      </c>
      <c r="AP1199" s="6">
        <f t="shared" si="493"/>
        <v>6659.7536189804641</v>
      </c>
      <c r="AQ1199" s="6">
        <f t="shared" si="494"/>
        <v>266.72950047125352</v>
      </c>
      <c r="AR1199" s="6">
        <f t="shared" si="495"/>
        <v>256.29318854886475</v>
      </c>
      <c r="AS1199" s="6">
        <f t="shared" si="496"/>
        <v>121.94616118461985</v>
      </c>
      <c r="AT1199" s="12">
        <f t="shared" si="497"/>
        <v>-1.096144941383137E-2</v>
      </c>
      <c r="AU1199" s="12">
        <f t="shared" si="498"/>
        <v>-5.8596422295567052E-3</v>
      </c>
      <c r="AV1199" s="12">
        <f t="shared" si="499"/>
        <v>-4.499485635176137E-2</v>
      </c>
      <c r="AW1199" s="12">
        <f t="shared" si="500"/>
        <v>-0.11643498497034854</v>
      </c>
      <c r="AX1199" s="12">
        <f t="shared" si="501"/>
        <v>-0.11766888127241126</v>
      </c>
      <c r="AY1199" s="6">
        <f t="shared" si="502"/>
        <v>88251000000</v>
      </c>
      <c r="AZ1199" s="13">
        <f t="shared" si="503"/>
        <v>3.3314070095522993E-2</v>
      </c>
      <c r="BA1199" s="14">
        <f t="shared" si="504"/>
        <v>15.609362152380955</v>
      </c>
      <c r="BB1199" s="6"/>
      <c r="BC1199" s="15"/>
      <c r="BD1199" s="13">
        <f>_xlfn.PERCENTRANK.EXC($AX1198:$AX$1474,AX1199)</f>
        <v>0.251</v>
      </c>
      <c r="BE1199" s="13">
        <f>_xlfn.PERCENTRANK.EXC($AZ1198:$AZ$1474,AZ1199)</f>
        <v>0.223</v>
      </c>
      <c r="BF1199" s="13">
        <f>1-_xlfn.PERCENTRANK.EXC($BA1198:$BA$1474,BA1199)</f>
        <v>0.36399999999999999</v>
      </c>
      <c r="BG1199" s="13">
        <v>0</v>
      </c>
      <c r="BH1199" s="16">
        <f t="shared" si="505"/>
        <v>0</v>
      </c>
    </row>
    <row r="1200" spans="1:60" collapsed="1">
      <c r="A1200" s="4" t="s">
        <v>1064</v>
      </c>
      <c r="B1200" s="4" t="s">
        <v>1065</v>
      </c>
      <c r="C1200" s="4" t="s">
        <v>20</v>
      </c>
      <c r="D1200" s="4" t="s">
        <v>803</v>
      </c>
      <c r="E1200" s="45">
        <v>24821534800</v>
      </c>
      <c r="F1200" s="45">
        <v>7007580000</v>
      </c>
      <c r="G1200" s="45">
        <v>7153537000</v>
      </c>
      <c r="H1200" s="45">
        <v>16367981000</v>
      </c>
      <c r="I1200" s="43">
        <v>740058000</v>
      </c>
      <c r="J1200" s="43">
        <v>222511000</v>
      </c>
      <c r="K1200" s="43">
        <v>384949000</v>
      </c>
      <c r="L1200" s="45">
        <v>2459307000</v>
      </c>
      <c r="M1200" s="45">
        <v>5485500</v>
      </c>
      <c r="N1200" s="45">
        <v>5460400</v>
      </c>
      <c r="O1200" s="45">
        <v>5460170</v>
      </c>
      <c r="P1200" s="45">
        <v>3497434000</v>
      </c>
      <c r="Q1200" s="45">
        <v>6209805000</v>
      </c>
      <c r="R1200" s="45">
        <v>2048899000</v>
      </c>
      <c r="S1200" s="45">
        <v>6092000000</v>
      </c>
      <c r="T1200" s="45">
        <v>22493391050</v>
      </c>
      <c r="U1200" s="1">
        <v>12.6067223537075</v>
      </c>
      <c r="V1200" s="8">
        <v>10</v>
      </c>
      <c r="W1200" s="1"/>
      <c r="X1200" s="11">
        <f t="shared" si="507"/>
        <v>0</v>
      </c>
      <c r="Y1200" s="5">
        <f t="shared" si="482"/>
        <v>1</v>
      </c>
      <c r="Z1200" s="5"/>
      <c r="AA1200" s="5">
        <f t="shared" si="483"/>
        <v>0</v>
      </c>
      <c r="AB1200" s="5"/>
      <c r="AC1200" s="5"/>
      <c r="AD1200" s="5"/>
      <c r="AE1200" s="17">
        <f t="shared" si="484"/>
        <v>1</v>
      </c>
      <c r="AF1200" s="10"/>
      <c r="AG1200" s="12">
        <f t="shared" si="485"/>
        <v>0.10560821282097387</v>
      </c>
      <c r="AH1200" s="12">
        <f t="shared" si="486"/>
        <v>3.1105032377689527E-2</v>
      </c>
      <c r="AI1200" s="12">
        <f t="shared" si="506"/>
        <v>0.15025109083398863</v>
      </c>
      <c r="AJ1200" s="12">
        <f t="shared" si="487"/>
        <v>5.1168115692688421E-2</v>
      </c>
      <c r="AK1200" s="12">
        <f t="shared" si="488"/>
        <v>0.14792200395530752</v>
      </c>
      <c r="AL1200" s="12">
        <f t="shared" si="489"/>
        <v>7.3196467772461249E-2</v>
      </c>
      <c r="AM1200" s="12">
        <f t="shared" si="490"/>
        <v>0.49248580779247741</v>
      </c>
      <c r="AN1200" s="6">
        <f t="shared" si="491"/>
        <v>1277.4733388022969</v>
      </c>
      <c r="AO1200" s="6">
        <f t="shared" si="492"/>
        <v>1310.0756354845798</v>
      </c>
      <c r="AP1200" s="6">
        <f t="shared" si="493"/>
        <v>2997.7053827994368</v>
      </c>
      <c r="AQ1200" s="6">
        <f t="shared" si="494"/>
        <v>134.91167623735302</v>
      </c>
      <c r="AR1200" s="6">
        <f t="shared" si="495"/>
        <v>40.749945058970034</v>
      </c>
      <c r="AS1200" s="6">
        <f t="shared" si="496"/>
        <v>450.40850376453483</v>
      </c>
      <c r="AT1200" s="12">
        <f t="shared" si="497"/>
        <v>5.1454339654466219E-2</v>
      </c>
      <c r="AU1200" s="12">
        <f t="shared" si="498"/>
        <v>0.14793006284441068</v>
      </c>
      <c r="AV1200" s="12">
        <f t="shared" si="499"/>
        <v>7.3488689863472123E-2</v>
      </c>
      <c r="AW1200" s="12">
        <f t="shared" si="500"/>
        <v>0.49249628566255166</v>
      </c>
      <c r="AX1200" s="12">
        <f t="shared" si="501"/>
        <v>5.1168115692688421E-2</v>
      </c>
      <c r="AY1200" s="6">
        <f t="shared" si="502"/>
        <v>5664138000</v>
      </c>
      <c r="AZ1200" s="13">
        <f t="shared" si="503"/>
        <v>0.43418910344345424</v>
      </c>
      <c r="BA1200" s="14">
        <f t="shared" si="504"/>
        <v>9.1462314586995443</v>
      </c>
      <c r="BB1200" s="6"/>
      <c r="BC1200" s="15"/>
      <c r="BD1200" s="13">
        <f>_xlfn.PERCENTRANK.EXC($AX1199:$AX$1474,AX1200)</f>
        <v>0.97799999999999998</v>
      </c>
      <c r="BE1200" s="13">
        <f>_xlfn.PERCENTRANK.EXC($AZ1199:$AZ$1474,AZ1200)</f>
        <v>0.95599999999999996</v>
      </c>
      <c r="BF1200" s="13">
        <f>1-_xlfn.PERCENTRANK.EXC($BA1199:$BA$1474,BA1200)</f>
        <v>0.54600000000000004</v>
      </c>
      <c r="BG1200" s="13">
        <v>0</v>
      </c>
      <c r="BH1200" s="16">
        <f t="shared" si="505"/>
        <v>0</v>
      </c>
    </row>
    <row r="1201" spans="1:60" collapsed="1">
      <c r="A1201" s="4" t="s">
        <v>2943</v>
      </c>
      <c r="B1201" s="4" t="s">
        <v>2944</v>
      </c>
      <c r="C1201" s="4" t="s">
        <v>20</v>
      </c>
      <c r="D1201" s="4" t="s">
        <v>2852</v>
      </c>
      <c r="E1201" s="45">
        <v>24359001595</v>
      </c>
      <c r="F1201" s="45">
        <v>105860219000</v>
      </c>
      <c r="G1201" s="45">
        <v>108953000000</v>
      </c>
      <c r="H1201" s="45">
        <v>105161000000</v>
      </c>
      <c r="I1201" s="43">
        <v>4089373000</v>
      </c>
      <c r="J1201" s="43">
        <v>6253000000</v>
      </c>
      <c r="K1201" s="43">
        <v>510000000</v>
      </c>
      <c r="L1201" s="45">
        <v>386000000</v>
      </c>
      <c r="M1201" s="45">
        <v>27498850</v>
      </c>
      <c r="N1201" s="45">
        <v>28764040</v>
      </c>
      <c r="O1201" s="45">
        <v>28837100</v>
      </c>
      <c r="P1201" s="45">
        <v>23020000000</v>
      </c>
      <c r="Q1201" s="45">
        <v>16241000000</v>
      </c>
      <c r="R1201" s="45">
        <v>45162000000</v>
      </c>
      <c r="S1201" s="45">
        <v>13415000000</v>
      </c>
      <c r="T1201" s="45">
        <v>28734311767</v>
      </c>
      <c r="U1201" s="1">
        <v>12.833053250530501</v>
      </c>
      <c r="V1201" s="8">
        <v>3</v>
      </c>
      <c r="W1201" s="1">
        <v>0.48336916656127499</v>
      </c>
      <c r="X1201" s="11">
        <f t="shared" si="507"/>
        <v>1</v>
      </c>
      <c r="Y1201" s="5">
        <f t="shared" si="482"/>
        <v>0</v>
      </c>
      <c r="Z1201" s="5"/>
      <c r="AA1201" s="5">
        <f t="shared" si="483"/>
        <v>0</v>
      </c>
      <c r="AB1201" s="5"/>
      <c r="AC1201" s="5"/>
      <c r="AD1201" s="17"/>
      <c r="AE1201" s="11">
        <f t="shared" si="484"/>
        <v>1</v>
      </c>
      <c r="AF1201" s="10"/>
      <c r="AG1201" s="12">
        <f t="shared" si="485"/>
        <v>3.862993141928036E-2</v>
      </c>
      <c r="AH1201" s="12">
        <f t="shared" si="486"/>
        <v>5.7391719365230881E-2</v>
      </c>
      <c r="AI1201" s="12">
        <f t="shared" si="506"/>
        <v>3.670562280693413E-3</v>
      </c>
      <c r="AJ1201" s="12">
        <f t="shared" si="487"/>
        <v>-3.8974909056344043E-4</v>
      </c>
      <c r="AK1201" s="12">
        <f t="shared" si="488"/>
        <v>-5.886620128928266E-3</v>
      </c>
      <c r="AL1201" s="12">
        <f t="shared" si="489"/>
        <v>-0.12963423769429328</v>
      </c>
      <c r="AM1201" s="12">
        <f t="shared" si="490"/>
        <v>-0.37133905745991835</v>
      </c>
      <c r="AN1201" s="6">
        <f t="shared" si="491"/>
        <v>3849.6234933460855</v>
      </c>
      <c r="AO1201" s="6">
        <f t="shared" si="492"/>
        <v>3787.8197916565268</v>
      </c>
      <c r="AP1201" s="6">
        <f t="shared" si="493"/>
        <v>3646.7259190417899</v>
      </c>
      <c r="AQ1201" s="6">
        <f t="shared" si="494"/>
        <v>148.71069153800977</v>
      </c>
      <c r="AR1201" s="6">
        <f t="shared" si="495"/>
        <v>217.38949048881869</v>
      </c>
      <c r="AS1201" s="6">
        <f t="shared" si="496"/>
        <v>13.385534606461816</v>
      </c>
      <c r="AT1201" s="12">
        <f t="shared" si="497"/>
        <v>-3.1799680408047815E-3</v>
      </c>
      <c r="AU1201" s="12">
        <f t="shared" si="498"/>
        <v>-6.3068352550729179E-3</v>
      </c>
      <c r="AV1201" s="12">
        <f t="shared" si="499"/>
        <v>-0.13206369561693576</v>
      </c>
      <c r="AW1201" s="12">
        <f t="shared" si="500"/>
        <v>-0.37160479459073326</v>
      </c>
      <c r="AX1201" s="12">
        <f t="shared" si="501"/>
        <v>-0.37160479459073326</v>
      </c>
      <c r="AY1201" s="6">
        <f t="shared" si="502"/>
        <v>71008000000</v>
      </c>
      <c r="AZ1201" s="13">
        <f t="shared" si="503"/>
        <v>5.4360072104551599E-3</v>
      </c>
      <c r="BA1201" s="14">
        <f t="shared" si="504"/>
        <v>74.441222194300522</v>
      </c>
      <c r="BB1201" s="6"/>
      <c r="BC1201" s="15"/>
      <c r="BD1201" s="13">
        <f>_xlfn.PERCENTRANK.EXC($AX1200:$AX$1474,AX1201)</f>
        <v>1.7999999999999999E-2</v>
      </c>
      <c r="BE1201" s="13">
        <f>_xlfn.PERCENTRANK.EXC($AZ1200:$AZ$1474,AZ1201)</f>
        <v>2.8000000000000001E-2</v>
      </c>
      <c r="BF1201" s="13">
        <f>1-_xlfn.PERCENTRANK.EXC($BA1200:$BA$1474,BA1201)</f>
        <v>4.4000000000000039E-2</v>
      </c>
      <c r="BG1201" s="13">
        <v>0</v>
      </c>
      <c r="BH1201" s="16">
        <f t="shared" si="505"/>
        <v>0</v>
      </c>
    </row>
    <row r="1202" spans="1:60" collapsed="1">
      <c r="A1202" s="4" t="s">
        <v>1187</v>
      </c>
      <c r="B1202" s="4" t="s">
        <v>1188</v>
      </c>
      <c r="C1202" s="4" t="s">
        <v>20</v>
      </c>
      <c r="D1202" s="4" t="s">
        <v>1136</v>
      </c>
      <c r="E1202" s="45">
        <v>24075130450</v>
      </c>
      <c r="F1202" s="45">
        <v>28701160000</v>
      </c>
      <c r="G1202" s="45">
        <v>32353000000</v>
      </c>
      <c r="H1202" s="45">
        <v>33138000000</v>
      </c>
      <c r="I1202" s="43">
        <v>884893000</v>
      </c>
      <c r="J1202" s="43">
        <v>1756000000</v>
      </c>
      <c r="K1202" s="43">
        <v>2179000000</v>
      </c>
      <c r="L1202" s="45">
        <v>2670000000</v>
      </c>
      <c r="M1202" s="45">
        <v>6352460</v>
      </c>
      <c r="N1202" s="45">
        <v>6346090</v>
      </c>
      <c r="O1202" s="45">
        <v>6352040</v>
      </c>
      <c r="P1202" s="45">
        <v>9199000000</v>
      </c>
      <c r="Q1202" s="45">
        <v>655000000</v>
      </c>
      <c r="R1202" s="45">
        <v>409000000</v>
      </c>
      <c r="S1202" s="45">
        <v>1768000000</v>
      </c>
      <c r="T1202" s="45">
        <v>23109355270</v>
      </c>
      <c r="U1202" s="1">
        <v>9.8405450109403905</v>
      </c>
      <c r="V1202" s="8">
        <v>7</v>
      </c>
      <c r="W1202" s="1"/>
      <c r="X1202" s="11">
        <f t="shared" si="507"/>
        <v>0</v>
      </c>
      <c r="Y1202" s="5">
        <f t="shared" si="482"/>
        <v>1</v>
      </c>
      <c r="Z1202" s="5"/>
      <c r="AA1202" s="5">
        <f t="shared" si="483"/>
        <v>0</v>
      </c>
      <c r="AB1202" s="5"/>
      <c r="AC1202" s="5"/>
      <c r="AD1202" s="5"/>
      <c r="AE1202" s="5">
        <f t="shared" si="484"/>
        <v>1</v>
      </c>
      <c r="AF1202" s="10"/>
      <c r="AG1202" s="12">
        <f t="shared" si="485"/>
        <v>3.083126256917839E-2</v>
      </c>
      <c r="AH1202" s="12">
        <f t="shared" si="486"/>
        <v>5.4276264952245544E-2</v>
      </c>
      <c r="AI1202" s="12">
        <f t="shared" si="506"/>
        <v>8.0572152815498829E-2</v>
      </c>
      <c r="AJ1202" s="12">
        <f t="shared" si="487"/>
        <v>8.4913261704642196E-3</v>
      </c>
      <c r="AK1202" s="12">
        <f t="shared" si="488"/>
        <v>4.0036445566369316E-3</v>
      </c>
      <c r="AL1202" s="12">
        <f t="shared" si="489"/>
        <v>6.7119290251791863E-2</v>
      </c>
      <c r="AM1202" s="12">
        <f t="shared" si="490"/>
        <v>7.2336589597572276E-2</v>
      </c>
      <c r="AN1202" s="6">
        <f t="shared" si="491"/>
        <v>4518.1173907431139</v>
      </c>
      <c r="AO1202" s="6">
        <f t="shared" si="492"/>
        <v>5098.099774821977</v>
      </c>
      <c r="AP1202" s="6">
        <f t="shared" si="493"/>
        <v>5216.9066945422255</v>
      </c>
      <c r="AQ1202" s="6">
        <f t="shared" si="494"/>
        <v>139.29926359237211</v>
      </c>
      <c r="AR1202" s="6">
        <f t="shared" si="495"/>
        <v>276.70581413122096</v>
      </c>
      <c r="AS1202" s="6">
        <f t="shared" si="496"/>
        <v>420.33740341685507</v>
      </c>
      <c r="AT1202" s="12">
        <f t="shared" si="497"/>
        <v>8.4952485155420643E-3</v>
      </c>
      <c r="AU1202" s="12">
        <f t="shared" si="498"/>
        <v>3.8468404808134071E-3</v>
      </c>
      <c r="AV1202" s="12">
        <f t="shared" si="499"/>
        <v>6.7123440619759167E-2</v>
      </c>
      <c r="AW1202" s="12">
        <f t="shared" si="500"/>
        <v>7.2169113364975557E-2</v>
      </c>
      <c r="AX1202" s="12">
        <f t="shared" si="501"/>
        <v>3.8468404808134071E-3</v>
      </c>
      <c r="AY1202" s="6">
        <f t="shared" si="502"/>
        <v>8495000000</v>
      </c>
      <c r="AZ1202" s="13">
        <f t="shared" si="503"/>
        <v>0.31430253090052973</v>
      </c>
      <c r="BA1202" s="14">
        <f t="shared" si="504"/>
        <v>8.6551892397003751</v>
      </c>
      <c r="BB1202" s="6"/>
      <c r="BC1202" s="15"/>
      <c r="BD1202" s="13">
        <f>_xlfn.PERCENTRANK.EXC($AX1201:$AX$1474,AX1202)</f>
        <v>0.82899999999999996</v>
      </c>
      <c r="BE1202" s="13">
        <f>_xlfn.PERCENTRANK.EXC($AZ1201:$AZ$1474,AZ1202)</f>
        <v>0.94499999999999995</v>
      </c>
      <c r="BF1202" s="13">
        <f>1-_xlfn.PERCENTRANK.EXC($BA1201:$BA$1474,BA1202)</f>
        <v>0.57899999999999996</v>
      </c>
      <c r="BG1202" s="13">
        <v>0</v>
      </c>
      <c r="BH1202" s="16">
        <f t="shared" si="505"/>
        <v>0</v>
      </c>
    </row>
    <row r="1203" spans="1:60" collapsed="1">
      <c r="A1203" s="4" t="s">
        <v>1408</v>
      </c>
      <c r="B1203" s="4" t="s">
        <v>1409</v>
      </c>
      <c r="C1203" s="4" t="s">
        <v>20</v>
      </c>
      <c r="D1203" s="4" t="s">
        <v>1375</v>
      </c>
      <c r="E1203" s="45">
        <v>24027290000</v>
      </c>
      <c r="F1203" s="45">
        <v>12630554000</v>
      </c>
      <c r="G1203" s="45">
        <v>19540900000</v>
      </c>
      <c r="H1203" s="45">
        <v>19310283000</v>
      </c>
      <c r="I1203" s="43">
        <v>818442000</v>
      </c>
      <c r="J1203" s="43">
        <v>725986000</v>
      </c>
      <c r="K1203" s="43">
        <v>563500000</v>
      </c>
      <c r="L1203" s="45">
        <v>738966000</v>
      </c>
      <c r="M1203" s="45">
        <v>13768000</v>
      </c>
      <c r="N1203" s="45">
        <v>13640000</v>
      </c>
      <c r="O1203" s="45">
        <v>13698000</v>
      </c>
      <c r="P1203" s="45">
        <v>990514000</v>
      </c>
      <c r="Q1203" s="45">
        <v>224772000</v>
      </c>
      <c r="R1203" s="45">
        <v>2195184000</v>
      </c>
      <c r="S1203" s="45">
        <v>675610000</v>
      </c>
      <c r="T1203" s="45">
        <v>17770334000</v>
      </c>
      <c r="U1203" s="1"/>
      <c r="V1203" s="8">
        <v>7</v>
      </c>
      <c r="W1203" s="1"/>
      <c r="X1203" s="11">
        <f t="shared" si="507"/>
        <v>0</v>
      </c>
      <c r="Y1203" s="5">
        <f t="shared" si="482"/>
        <v>1</v>
      </c>
      <c r="Z1203" s="5"/>
      <c r="AA1203" s="5">
        <f t="shared" si="483"/>
        <v>0</v>
      </c>
      <c r="AB1203" s="5"/>
      <c r="AC1203" s="5"/>
      <c r="AD1203" s="5"/>
      <c r="AE1203" s="5">
        <f t="shared" si="484"/>
        <v>1</v>
      </c>
      <c r="AF1203" s="10"/>
      <c r="AG1203" s="12">
        <f t="shared" si="485"/>
        <v>6.4798582865011306E-2</v>
      </c>
      <c r="AH1203" s="12">
        <f t="shared" si="486"/>
        <v>3.7152127077053766E-2</v>
      </c>
      <c r="AI1203" s="12">
        <f t="shared" si="506"/>
        <v>3.8268004668807809E-2</v>
      </c>
      <c r="AJ1203" s="12">
        <f t="shared" si="487"/>
        <v>2.5286107697603866E-2</v>
      </c>
      <c r="AK1203" s="12">
        <f t="shared" si="488"/>
        <v>-1.9767025729977572E-3</v>
      </c>
      <c r="AL1203" s="12">
        <f t="shared" si="489"/>
        <v>-5.9908429762589588E-3</v>
      </c>
      <c r="AM1203" s="12">
        <f t="shared" si="490"/>
        <v>2.9578961138452264E-3</v>
      </c>
      <c r="AN1203" s="6">
        <f t="shared" si="491"/>
        <v>917.38480534572921</v>
      </c>
      <c r="AO1203" s="6">
        <f t="shared" si="492"/>
        <v>1432.6173020527858</v>
      </c>
      <c r="AP1203" s="6">
        <f t="shared" si="493"/>
        <v>1409.715505913272</v>
      </c>
      <c r="AQ1203" s="6">
        <f t="shared" si="494"/>
        <v>59.4452353282975</v>
      </c>
      <c r="AR1203" s="6">
        <f t="shared" si="495"/>
        <v>53.224780058651021</v>
      </c>
      <c r="AS1203" s="6">
        <f t="shared" si="496"/>
        <v>53.946999561979851</v>
      </c>
      <c r="AT1203" s="12">
        <f t="shared" si="497"/>
        <v>2.5593572086388461E-2</v>
      </c>
      <c r="AU1203" s="12">
        <f t="shared" si="498"/>
        <v>-2.6822525365371996E-3</v>
      </c>
      <c r="AV1203" s="12">
        <f t="shared" si="499"/>
        <v>-5.6927579679710849E-3</v>
      </c>
      <c r="AW1203" s="12">
        <f t="shared" si="500"/>
        <v>2.248857648652125E-3</v>
      </c>
      <c r="AX1203" s="12">
        <f t="shared" si="501"/>
        <v>-5.9908429762589588E-3</v>
      </c>
      <c r="AY1203" s="6">
        <f t="shared" si="502"/>
        <v>2734860000</v>
      </c>
      <c r="AZ1203" s="13">
        <f t="shared" si="503"/>
        <v>0.27020249665430773</v>
      </c>
      <c r="BA1203" s="14">
        <f t="shared" si="504"/>
        <v>24.047566464492274</v>
      </c>
      <c r="BB1203" s="6"/>
      <c r="BC1203" s="15"/>
      <c r="BD1203" s="13">
        <f>_xlfn.PERCENTRANK.EXC($AX1202:$AX$1474,AX1203)</f>
        <v>0.78100000000000003</v>
      </c>
      <c r="BE1203" s="13">
        <f>_xlfn.PERCENTRANK.EXC($AZ1202:$AZ$1474,AZ1203)</f>
        <v>0.92300000000000004</v>
      </c>
      <c r="BF1203" s="13">
        <f>1-_xlfn.PERCENTRANK.EXC($BA1202:$BA$1474,BA1203)</f>
        <v>0.20899999999999996</v>
      </c>
      <c r="BG1203" s="13">
        <v>0</v>
      </c>
      <c r="BH1203" s="16">
        <f t="shared" si="505"/>
        <v>0</v>
      </c>
    </row>
    <row r="1204" spans="1:60" collapsed="1">
      <c r="A1204" s="4" t="s">
        <v>147</v>
      </c>
      <c r="B1204" s="4" t="s">
        <v>148</v>
      </c>
      <c r="C1204" s="4" t="s">
        <v>20</v>
      </c>
      <c r="D1204" s="4" t="s">
        <v>50</v>
      </c>
      <c r="E1204" s="45">
        <v>23844185000</v>
      </c>
      <c r="F1204" s="45">
        <v>59198796000</v>
      </c>
      <c r="G1204" s="45">
        <v>66869000000</v>
      </c>
      <c r="H1204" s="45">
        <v>90416000000</v>
      </c>
      <c r="I1204" s="43">
        <v>753558000</v>
      </c>
      <c r="J1204" s="43">
        <v>2433000000</v>
      </c>
      <c r="K1204" s="43">
        <v>2580000000</v>
      </c>
      <c r="L1204" s="45">
        <v>998000000</v>
      </c>
      <c r="M1204" s="45">
        <v>55060000</v>
      </c>
      <c r="N1204" s="45">
        <v>56052000</v>
      </c>
      <c r="O1204" s="45">
        <v>61570000</v>
      </c>
      <c r="P1204" s="45">
        <v>26502000000</v>
      </c>
      <c r="Q1204" s="45">
        <v>6118000000</v>
      </c>
      <c r="R1204" s="45">
        <v>16310000000</v>
      </c>
      <c r="S1204" s="45">
        <v>11618000000</v>
      </c>
      <c r="T1204" s="45">
        <v>35767957499.999901</v>
      </c>
      <c r="U1204" s="1">
        <v>9.7816048201322108</v>
      </c>
      <c r="V1204" s="8">
        <v>3</v>
      </c>
      <c r="W1204" s="1">
        <v>2.8714180749448901</v>
      </c>
      <c r="X1204" s="11">
        <f t="shared" si="507"/>
        <v>1</v>
      </c>
      <c r="Y1204" s="5">
        <f t="shared" si="482"/>
        <v>0</v>
      </c>
      <c r="Z1204" s="5"/>
      <c r="AA1204" s="5">
        <f t="shared" si="483"/>
        <v>0</v>
      </c>
      <c r="AB1204" s="5"/>
      <c r="AC1204" s="5"/>
      <c r="AD1204" s="5"/>
      <c r="AE1204" s="5">
        <f t="shared" si="484"/>
        <v>1</v>
      </c>
      <c r="AF1204" s="10"/>
      <c r="AG1204" s="12">
        <f t="shared" si="485"/>
        <v>1.2729279156285543E-2</v>
      </c>
      <c r="AH1204" s="12">
        <f t="shared" si="486"/>
        <v>3.6384572821486785E-2</v>
      </c>
      <c r="AI1204" s="12">
        <f t="shared" si="506"/>
        <v>1.1037869403645373E-2</v>
      </c>
      <c r="AJ1204" s="12">
        <f t="shared" si="487"/>
        <v>2.5225864036263035E-2</v>
      </c>
      <c r="AK1204" s="12">
        <f t="shared" si="488"/>
        <v>5.1566503231829541E-2</v>
      </c>
      <c r="AL1204" s="12">
        <f t="shared" si="489"/>
        <v>1.6663625875989796E-2</v>
      </c>
      <c r="AM1204" s="12">
        <f t="shared" si="490"/>
        <v>-0.13801824785283812</v>
      </c>
      <c r="AN1204" s="6">
        <f t="shared" si="491"/>
        <v>1075.1688339992736</v>
      </c>
      <c r="AO1204" s="6">
        <f t="shared" si="492"/>
        <v>1192.9815171626346</v>
      </c>
      <c r="AP1204" s="6">
        <f t="shared" si="493"/>
        <v>1468.5073899626441</v>
      </c>
      <c r="AQ1204" s="6">
        <f t="shared" si="494"/>
        <v>13.686124228114785</v>
      </c>
      <c r="AR1204" s="6">
        <f t="shared" si="495"/>
        <v>43.406122885891669</v>
      </c>
      <c r="AS1204" s="6">
        <f t="shared" si="496"/>
        <v>16.209192788695795</v>
      </c>
      <c r="AT1204" s="12">
        <f t="shared" si="497"/>
        <v>1.8508539630670784E-2</v>
      </c>
      <c r="AU1204" s="12">
        <f t="shared" si="498"/>
        <v>3.5238473081010468E-2</v>
      </c>
      <c r="AV1204" s="12">
        <f t="shared" si="499"/>
        <v>1.0002401626839186E-2</v>
      </c>
      <c r="AW1204" s="12">
        <f t="shared" si="500"/>
        <v>-0.15140253120083258</v>
      </c>
      <c r="AX1204" s="12">
        <f t="shared" si="501"/>
        <v>-0.15140253120083258</v>
      </c>
      <c r="AY1204" s="6">
        <f t="shared" si="502"/>
        <v>37312000000</v>
      </c>
      <c r="AZ1204" s="13">
        <f t="shared" si="503"/>
        <v>2.6747427101200687E-2</v>
      </c>
      <c r="BA1204" s="14">
        <f t="shared" si="504"/>
        <v>35.839636773546992</v>
      </c>
      <c r="BB1204" s="6"/>
      <c r="BC1204" s="15"/>
      <c r="BD1204" s="13">
        <f>_xlfn.PERCENTRANK.EXC($AX1203:$AX$1474,AX1204)</f>
        <v>0.17199999999999999</v>
      </c>
      <c r="BE1204" s="13">
        <f>_xlfn.PERCENTRANK.EXC($AZ1203:$AZ$1474,AZ1204)</f>
        <v>0.15</v>
      </c>
      <c r="BF1204" s="13">
        <f>1-_xlfn.PERCENTRANK.EXC($BA1203:$BA$1474,BA1204)</f>
        <v>0.11799999999999999</v>
      </c>
      <c r="BG1204" s="13">
        <v>0</v>
      </c>
      <c r="BH1204" s="16">
        <f t="shared" si="505"/>
        <v>0</v>
      </c>
    </row>
    <row r="1205" spans="1:60" collapsed="1">
      <c r="A1205" s="4" t="s">
        <v>1891</v>
      </c>
      <c r="B1205" s="4" t="s">
        <v>1892</v>
      </c>
      <c r="C1205" s="4" t="s">
        <v>20</v>
      </c>
      <c r="D1205" s="4" t="s">
        <v>1696</v>
      </c>
      <c r="E1205" s="45">
        <v>23610604000</v>
      </c>
      <c r="F1205" s="45">
        <v>15400022000</v>
      </c>
      <c r="G1205" s="45">
        <v>29133050000</v>
      </c>
      <c r="H1205" s="45">
        <v>41922576000</v>
      </c>
      <c r="I1205" s="43">
        <v>764016000</v>
      </c>
      <c r="J1205" s="43">
        <v>2064731000</v>
      </c>
      <c r="K1205" s="43">
        <v>-3111012000</v>
      </c>
      <c r="L1205" s="45">
        <v>1117766000</v>
      </c>
      <c r="M1205" s="45">
        <v>10360000</v>
      </c>
      <c r="N1205" s="45">
        <v>10009000</v>
      </c>
      <c r="O1205" s="45">
        <v>9899000</v>
      </c>
      <c r="P1205" s="45">
        <v>11510513000</v>
      </c>
      <c r="Q1205" s="45">
        <v>7163983000</v>
      </c>
      <c r="R1205" s="45">
        <v>8238243000</v>
      </c>
      <c r="S1205" s="45">
        <v>3627178000</v>
      </c>
      <c r="T1205" s="45">
        <v>37160824760</v>
      </c>
      <c r="U1205" s="1">
        <v>13.514826361369099</v>
      </c>
      <c r="V1205" s="8">
        <v>2</v>
      </c>
      <c r="W1205" s="1">
        <v>2.4507825646387298</v>
      </c>
      <c r="X1205" s="11">
        <f t="shared" si="507"/>
        <v>1</v>
      </c>
      <c r="Y1205" s="5">
        <f t="shared" si="482"/>
        <v>0</v>
      </c>
      <c r="Z1205" s="5"/>
      <c r="AA1205" s="5">
        <f t="shared" si="483"/>
        <v>0</v>
      </c>
      <c r="AB1205" s="5"/>
      <c r="AC1205" s="5"/>
      <c r="AD1205" s="5"/>
      <c r="AE1205" s="5">
        <f t="shared" si="484"/>
        <v>1</v>
      </c>
      <c r="AF1205" s="10"/>
      <c r="AG1205" s="12">
        <f t="shared" si="485"/>
        <v>4.9611357698060431E-2</v>
      </c>
      <c r="AH1205" s="12">
        <f t="shared" si="486"/>
        <v>7.0872462718458928E-2</v>
      </c>
      <c r="AI1205" s="12">
        <f t="shared" si="506"/>
        <v>2.6662626838579766E-2</v>
      </c>
      <c r="AJ1205" s="12">
        <f t="shared" si="487"/>
        <v>6.0678873719302029E-2</v>
      </c>
      <c r="AK1205" s="12">
        <f t="shared" si="488"/>
        <v>6.2536035132495948E-2</v>
      </c>
      <c r="AL1205" s="12">
        <f t="shared" si="489"/>
        <v>2.2634632790751841E-2</v>
      </c>
      <c r="AM1205" s="12">
        <f t="shared" si="490"/>
        <v>-9.7221440771530387E-2</v>
      </c>
      <c r="AN1205" s="6">
        <f t="shared" si="491"/>
        <v>1486.48861003861</v>
      </c>
      <c r="AO1205" s="6">
        <f t="shared" si="492"/>
        <v>2910.6853831551603</v>
      </c>
      <c r="AP1205" s="6">
        <f t="shared" si="493"/>
        <v>4235.0314173148799</v>
      </c>
      <c r="AQ1205" s="6">
        <f t="shared" si="494"/>
        <v>73.746718146718138</v>
      </c>
      <c r="AR1205" s="6">
        <f t="shared" si="495"/>
        <v>206.28744130282743</v>
      </c>
      <c r="AS1205" s="6">
        <f t="shared" si="496"/>
        <v>112.91706232952822</v>
      </c>
      <c r="AT1205" s="12">
        <f t="shared" si="497"/>
        <v>6.3522709046690995E-2</v>
      </c>
      <c r="AU1205" s="12">
        <f t="shared" si="498"/>
        <v>6.4494843246565292E-2</v>
      </c>
      <c r="AV1205" s="12">
        <f t="shared" si="499"/>
        <v>2.5376465939124238E-2</v>
      </c>
      <c r="AW1205" s="12">
        <f t="shared" si="500"/>
        <v>-9.5557149012423959E-2</v>
      </c>
      <c r="AX1205" s="12">
        <f t="shared" si="501"/>
        <v>-9.7221440771530387E-2</v>
      </c>
      <c r="AY1205" s="6">
        <f t="shared" si="502"/>
        <v>23285561000</v>
      </c>
      <c r="AZ1205" s="13">
        <f t="shared" si="503"/>
        <v>4.8002536851055468E-2</v>
      </c>
      <c r="BA1205" s="14">
        <f t="shared" si="504"/>
        <v>33.245620961811326</v>
      </c>
      <c r="BB1205" s="6"/>
      <c r="BC1205" s="15"/>
      <c r="BD1205" s="13">
        <f>_xlfn.PERCENTRANK.EXC($AX1204:$AX$1474,AX1205)</f>
        <v>0.31900000000000001</v>
      </c>
      <c r="BE1205" s="13">
        <f>_xlfn.PERCENTRANK.EXC($AZ1204:$AZ$1474,AZ1205)</f>
        <v>0.38600000000000001</v>
      </c>
      <c r="BF1205" s="13">
        <f>1-_xlfn.PERCENTRANK.EXC($BA1204:$BA$1474,BA1205)</f>
        <v>0.14400000000000002</v>
      </c>
      <c r="BG1205" s="13">
        <v>0</v>
      </c>
      <c r="BH1205" s="16">
        <f t="shared" si="505"/>
        <v>0</v>
      </c>
    </row>
    <row r="1206" spans="1:60" collapsed="1">
      <c r="A1206" s="4" t="s">
        <v>984</v>
      </c>
      <c r="B1206" s="4" t="s">
        <v>985</v>
      </c>
      <c r="C1206" s="4" t="s">
        <v>20</v>
      </c>
      <c r="D1206" s="4" t="s">
        <v>803</v>
      </c>
      <c r="E1206" s="45">
        <v>23095767100.1758</v>
      </c>
      <c r="F1206" s="45">
        <v>16687644000</v>
      </c>
      <c r="G1206" s="45">
        <v>24019794000</v>
      </c>
      <c r="H1206" s="45">
        <v>28478000000</v>
      </c>
      <c r="I1206" s="43">
        <v>804092000</v>
      </c>
      <c r="J1206" s="43">
        <v>505995000</v>
      </c>
      <c r="K1206" s="43">
        <v>2285239000</v>
      </c>
      <c r="L1206" s="45">
        <v>2358000000</v>
      </c>
      <c r="M1206" s="45">
        <v>13967000</v>
      </c>
      <c r="N1206" s="45">
        <v>15150000</v>
      </c>
      <c r="O1206" s="45">
        <v>15096000</v>
      </c>
      <c r="P1206" s="45">
        <v>10149000000</v>
      </c>
      <c r="Q1206" s="45">
        <v>3556000000</v>
      </c>
      <c r="R1206" s="45">
        <v>12312000000</v>
      </c>
      <c r="S1206" s="45">
        <v>8670000000</v>
      </c>
      <c r="T1206" s="45">
        <v>10807360000</v>
      </c>
      <c r="U1206" s="1">
        <v>9.82252930452489</v>
      </c>
      <c r="V1206" s="8">
        <v>8</v>
      </c>
      <c r="W1206" s="1"/>
      <c r="X1206" s="11">
        <f t="shared" si="507"/>
        <v>0</v>
      </c>
      <c r="Y1206" s="5">
        <f t="shared" si="482"/>
        <v>1</v>
      </c>
      <c r="Z1206" s="5"/>
      <c r="AA1206" s="5">
        <f t="shared" si="483"/>
        <v>0</v>
      </c>
      <c r="AB1206" s="5"/>
      <c r="AC1206" s="5"/>
      <c r="AD1206" s="5"/>
      <c r="AE1206" s="5">
        <f t="shared" si="484"/>
        <v>1</v>
      </c>
      <c r="AF1206" s="10"/>
      <c r="AG1206" s="12">
        <f t="shared" si="485"/>
        <v>4.8184872591960852E-2</v>
      </c>
      <c r="AH1206" s="12">
        <f t="shared" si="486"/>
        <v>2.1065751021844735E-2</v>
      </c>
      <c r="AI1206" s="12">
        <f t="shared" si="506"/>
        <v>8.2800758480230358E-2</v>
      </c>
      <c r="AJ1206" s="12">
        <f t="shared" si="487"/>
        <v>3.1938443279539319E-2</v>
      </c>
      <c r="AK1206" s="12">
        <f t="shared" si="488"/>
        <v>2.8782025636072905E-2</v>
      </c>
      <c r="AL1206" s="12">
        <f t="shared" si="489"/>
        <v>6.5331066280932326E-2</v>
      </c>
      <c r="AM1206" s="12">
        <f t="shared" si="490"/>
        <v>0.29240787579594363</v>
      </c>
      <c r="AN1206" s="6">
        <f t="shared" si="491"/>
        <v>1194.7908641798524</v>
      </c>
      <c r="AO1206" s="6">
        <f t="shared" si="492"/>
        <v>1585.4649504950496</v>
      </c>
      <c r="AP1206" s="6">
        <f t="shared" si="493"/>
        <v>1886.4599894011658</v>
      </c>
      <c r="AQ1206" s="6">
        <f t="shared" si="494"/>
        <v>57.570845564544989</v>
      </c>
      <c r="AR1206" s="6">
        <f t="shared" si="495"/>
        <v>33.399009900990102</v>
      </c>
      <c r="AS1206" s="6">
        <f t="shared" si="496"/>
        <v>156.20031796502386</v>
      </c>
      <c r="AT1206" s="12">
        <f t="shared" si="497"/>
        <v>2.7230681899182985E-2</v>
      </c>
      <c r="AU1206" s="12">
        <f t="shared" si="498"/>
        <v>2.9394457279296793E-2</v>
      </c>
      <c r="AV1206" s="12">
        <f t="shared" si="499"/>
        <v>6.0470965871074256E-2</v>
      </c>
      <c r="AW1206" s="12">
        <f t="shared" si="500"/>
        <v>0.29317724331925321</v>
      </c>
      <c r="AX1206" s="12">
        <f t="shared" si="501"/>
        <v>2.7230681899182985E-2</v>
      </c>
      <c r="AY1206" s="6">
        <f t="shared" si="502"/>
        <v>17347000000</v>
      </c>
      <c r="AZ1206" s="13">
        <f t="shared" si="503"/>
        <v>0.13593128494840606</v>
      </c>
      <c r="BA1206" s="14">
        <f t="shared" si="504"/>
        <v>4.5832739609838846</v>
      </c>
      <c r="BB1206" s="6"/>
      <c r="BC1206" s="15"/>
      <c r="BD1206" s="13">
        <f>_xlfn.PERCENTRANK.EXC($AX1205:$AX$1474,AX1206)</f>
        <v>0.93700000000000006</v>
      </c>
      <c r="BE1206" s="13">
        <f>_xlfn.PERCENTRANK.EXC($AZ1205:$AZ$1474,AZ1206)</f>
        <v>0.80800000000000005</v>
      </c>
      <c r="BF1206" s="13">
        <f>1-_xlfn.PERCENTRANK.EXC($BA1205:$BA$1474,BA1206)</f>
        <v>0.78600000000000003</v>
      </c>
      <c r="BG1206" s="13">
        <v>0</v>
      </c>
      <c r="BH1206" s="16">
        <f t="shared" si="505"/>
        <v>0</v>
      </c>
    </row>
    <row r="1207" spans="1:60" collapsed="1">
      <c r="A1207" s="4" t="s">
        <v>118</v>
      </c>
      <c r="B1207" s="4" t="s">
        <v>119</v>
      </c>
      <c r="C1207" s="4" t="s">
        <v>20</v>
      </c>
      <c r="D1207" s="4" t="s">
        <v>50</v>
      </c>
      <c r="E1207" s="45">
        <v>23034891002.095402</v>
      </c>
      <c r="F1207" s="45">
        <v>25832529000</v>
      </c>
      <c r="G1207" s="45">
        <v>28661407000</v>
      </c>
      <c r="H1207" s="45">
        <v>31923099000</v>
      </c>
      <c r="I1207" s="43">
        <v>684349000</v>
      </c>
      <c r="J1207" s="43">
        <v>1470393000</v>
      </c>
      <c r="K1207" s="43">
        <v>1915507000</v>
      </c>
      <c r="L1207" s="45">
        <v>2241350000</v>
      </c>
      <c r="M1207" s="45">
        <v>3422950</v>
      </c>
      <c r="N1207" s="45">
        <v>3423000</v>
      </c>
      <c r="O1207" s="45">
        <v>3374000</v>
      </c>
      <c r="P1207" s="45">
        <v>8757511000</v>
      </c>
      <c r="Q1207" s="45">
        <v>1719808000</v>
      </c>
      <c r="R1207" s="45">
        <v>281220000</v>
      </c>
      <c r="S1207" s="45">
        <v>7743670000</v>
      </c>
      <c r="T1207" s="45">
        <v>16029333500</v>
      </c>
      <c r="U1207" s="1"/>
      <c r="V1207" s="8">
        <v>7</v>
      </c>
      <c r="W1207" s="1"/>
      <c r="X1207" s="11">
        <f t="shared" si="507"/>
        <v>0</v>
      </c>
      <c r="Y1207" s="5">
        <f t="shared" si="482"/>
        <v>1</v>
      </c>
      <c r="Z1207" s="5"/>
      <c r="AA1207" s="5">
        <f t="shared" si="483"/>
        <v>0</v>
      </c>
      <c r="AB1207" s="5"/>
      <c r="AC1207" s="5"/>
      <c r="AD1207" s="5"/>
      <c r="AE1207" s="17">
        <f t="shared" si="484"/>
        <v>1</v>
      </c>
      <c r="AF1207" s="10"/>
      <c r="AG1207" s="12">
        <f t="shared" si="485"/>
        <v>2.6491753865833269E-2</v>
      </c>
      <c r="AH1207" s="12">
        <f t="shared" si="486"/>
        <v>5.1302191828893819E-2</v>
      </c>
      <c r="AI1207" s="12">
        <f t="shared" si="506"/>
        <v>7.0210915299921225E-2</v>
      </c>
      <c r="AJ1207" s="12">
        <f t="shared" si="487"/>
        <v>1.253052451423442E-2</v>
      </c>
      <c r="AK1207" s="12">
        <f t="shared" si="488"/>
        <v>1.8125362805999412E-2</v>
      </c>
      <c r="AL1207" s="12">
        <f t="shared" si="489"/>
        <v>7.2278917421741307E-2</v>
      </c>
      <c r="AM1207" s="12">
        <f t="shared" si="490"/>
        <v>7.278504044291334E-2</v>
      </c>
      <c r="AN1207" s="6">
        <f t="shared" si="491"/>
        <v>7546.861333060664</v>
      </c>
      <c r="AO1207" s="6">
        <f t="shared" si="492"/>
        <v>8373.1834647969608</v>
      </c>
      <c r="AP1207" s="6">
        <f t="shared" si="493"/>
        <v>9461.4994072317731</v>
      </c>
      <c r="AQ1207" s="6">
        <f t="shared" si="494"/>
        <v>199.92959289501746</v>
      </c>
      <c r="AR1207" s="6">
        <f t="shared" si="495"/>
        <v>429.56266432953549</v>
      </c>
      <c r="AS1207" s="6">
        <f t="shared" si="496"/>
        <v>664.30053349140496</v>
      </c>
      <c r="AT1207" s="12">
        <f t="shared" si="497"/>
        <v>1.3388785410797022E-2</v>
      </c>
      <c r="AU1207" s="12">
        <f t="shared" si="498"/>
        <v>2.0574923803032608E-2</v>
      </c>
      <c r="AV1207" s="12">
        <f t="shared" si="499"/>
        <v>7.3187823417906639E-2</v>
      </c>
      <c r="AW1207" s="12">
        <f t="shared" si="500"/>
        <v>7.5366110013783461E-2</v>
      </c>
      <c r="AX1207" s="12">
        <f t="shared" si="501"/>
        <v>1.253052451423442E-2</v>
      </c>
      <c r="AY1207" s="6">
        <f t="shared" si="502"/>
        <v>3014869000</v>
      </c>
      <c r="AZ1207" s="13">
        <f t="shared" si="503"/>
        <v>0.7434319700126274</v>
      </c>
      <c r="BA1207" s="14">
        <f t="shared" si="504"/>
        <v>7.1516423137841034</v>
      </c>
      <c r="BB1207" s="6"/>
      <c r="BC1207" s="15"/>
      <c r="BD1207" s="13">
        <f>_xlfn.PERCENTRANK.EXC($AX1206:$AX$1474,AX1207)</f>
        <v>0.874</v>
      </c>
      <c r="BE1207" s="13">
        <f>_xlfn.PERCENTRANK.EXC($AZ1206:$AZ$1474,AZ1207)</f>
        <v>0.97</v>
      </c>
      <c r="BF1207" s="13">
        <f>1-_xlfn.PERCENTRANK.EXC($BA1206:$BA$1474,BA1207)</f>
        <v>0.61899999999999999</v>
      </c>
      <c r="BG1207" s="13">
        <v>0</v>
      </c>
      <c r="BH1207" s="16">
        <f t="shared" si="505"/>
        <v>0</v>
      </c>
    </row>
    <row r="1208" spans="1:60" collapsed="1">
      <c r="A1208" s="4" t="s">
        <v>657</v>
      </c>
      <c r="B1208" s="4" t="s">
        <v>658</v>
      </c>
      <c r="C1208" s="4" t="s">
        <v>20</v>
      </c>
      <c r="D1208" s="4" t="s">
        <v>638</v>
      </c>
      <c r="E1208" s="45">
        <v>22779453600</v>
      </c>
      <c r="F1208" s="45">
        <v>121444000000</v>
      </c>
      <c r="G1208" s="45">
        <v>103742000000</v>
      </c>
      <c r="H1208" s="45">
        <v>170537000000</v>
      </c>
      <c r="I1208" s="43">
        <v>11208000000</v>
      </c>
      <c r="J1208" s="43">
        <v>3862000000</v>
      </c>
      <c r="K1208" s="43">
        <v>-5749000000</v>
      </c>
      <c r="L1208" s="45">
        <v>5896000000</v>
      </c>
      <c r="M1208" s="45">
        <v>15523870</v>
      </c>
      <c r="N1208" s="45">
        <v>15385980</v>
      </c>
      <c r="O1208" s="45">
        <v>15356040</v>
      </c>
      <c r="P1208" s="45">
        <v>36697000000</v>
      </c>
      <c r="Q1208" s="45">
        <v>33065000000</v>
      </c>
      <c r="R1208" s="45">
        <v>37893000000</v>
      </c>
      <c r="S1208" s="45">
        <v>21171000000</v>
      </c>
      <c r="T1208" s="45">
        <v>77650356528</v>
      </c>
      <c r="U1208" s="1">
        <v>56.9536640531377</v>
      </c>
      <c r="V1208" s="8">
        <v>3</v>
      </c>
      <c r="W1208" s="1">
        <v>4.1488514264542404</v>
      </c>
      <c r="X1208" s="11">
        <f t="shared" si="507"/>
        <v>0</v>
      </c>
      <c r="Y1208" s="5">
        <f t="shared" si="482"/>
        <v>0</v>
      </c>
      <c r="Z1208" s="5"/>
      <c r="AA1208" s="5">
        <f t="shared" si="483"/>
        <v>1</v>
      </c>
      <c r="AB1208" s="5"/>
      <c r="AC1208" s="5"/>
      <c r="AD1208" s="5"/>
      <c r="AE1208" s="17">
        <f t="shared" si="484"/>
        <v>1</v>
      </c>
      <c r="AF1208" s="10"/>
      <c r="AG1208" s="12">
        <f t="shared" si="485"/>
        <v>9.2289450281611271E-2</v>
      </c>
      <c r="AH1208" s="12">
        <f t="shared" si="486"/>
        <v>3.7226966898652424E-2</v>
      </c>
      <c r="AI1208" s="12">
        <f t="shared" si="506"/>
        <v>3.4573142485208486E-2</v>
      </c>
      <c r="AJ1208" s="12">
        <f t="shared" si="487"/>
        <v>2.0171276384298942E-2</v>
      </c>
      <c r="AK1208" s="12">
        <f t="shared" si="488"/>
        <v>8.6368923490913962E-2</v>
      </c>
      <c r="AL1208" s="12">
        <f t="shared" si="489"/>
        <v>-3.7080543765345975E-2</v>
      </c>
      <c r="AM1208" s="12">
        <f t="shared" si="490"/>
        <v>7.3060481168750524E-2</v>
      </c>
      <c r="AN1208" s="6">
        <f t="shared" si="491"/>
        <v>7823.0492783049585</v>
      </c>
      <c r="AO1208" s="6">
        <f t="shared" si="492"/>
        <v>6742.6319285479376</v>
      </c>
      <c r="AP1208" s="6">
        <f t="shared" si="493"/>
        <v>11105.532415909311</v>
      </c>
      <c r="AQ1208" s="6">
        <f t="shared" si="494"/>
        <v>721.98491742072042</v>
      </c>
      <c r="AR1208" s="6">
        <f t="shared" si="495"/>
        <v>251.00773561385103</v>
      </c>
      <c r="AS1208" s="6">
        <f t="shared" si="496"/>
        <v>383.95315458933425</v>
      </c>
      <c r="AT1208" s="12">
        <f t="shared" si="497"/>
        <v>2.0823791931676494E-2</v>
      </c>
      <c r="AU1208" s="12">
        <f t="shared" si="498"/>
        <v>8.6721656503493394E-2</v>
      </c>
      <c r="AV1208" s="12">
        <f t="shared" si="499"/>
        <v>-3.6464647267757555E-2</v>
      </c>
      <c r="AW1208" s="12">
        <f t="shared" si="500"/>
        <v>7.3408893064578873E-2</v>
      </c>
      <c r="AX1208" s="12">
        <f t="shared" si="501"/>
        <v>-3.7080543765345975E-2</v>
      </c>
      <c r="AY1208" s="6">
        <f t="shared" si="502"/>
        <v>86484000000</v>
      </c>
      <c r="AZ1208" s="13">
        <f t="shared" si="503"/>
        <v>6.8174460015725441E-2</v>
      </c>
      <c r="BA1208" s="14">
        <f t="shared" si="504"/>
        <v>13.170006195386705</v>
      </c>
      <c r="BB1208" s="6"/>
      <c r="BC1208" s="15"/>
      <c r="BD1208" s="13">
        <f>_xlfn.PERCENTRANK.EXC($AX1207:$AX$1474,AX1208)</f>
        <v>0.65</v>
      </c>
      <c r="BE1208" s="13">
        <f>_xlfn.PERCENTRANK.EXC($AZ1207:$AZ$1474,AZ1208)</f>
        <v>0.501</v>
      </c>
      <c r="BF1208" s="13">
        <f>1-_xlfn.PERCENTRANK.EXC($BA1207:$BA$1474,BA1208)</f>
        <v>0.40600000000000003</v>
      </c>
      <c r="BG1208" s="13">
        <v>0</v>
      </c>
      <c r="BH1208" s="16">
        <f t="shared" si="505"/>
        <v>0</v>
      </c>
    </row>
    <row r="1209" spans="1:60" collapsed="1">
      <c r="A1209" s="4" t="s">
        <v>485</v>
      </c>
      <c r="B1209" s="4" t="s">
        <v>486</v>
      </c>
      <c r="C1209" s="4" t="s">
        <v>20</v>
      </c>
      <c r="D1209" s="4" t="s">
        <v>466</v>
      </c>
      <c r="E1209" s="45">
        <v>22728587563</v>
      </c>
      <c r="F1209" s="45">
        <v>22423578000</v>
      </c>
      <c r="G1209" s="45">
        <v>29452208000</v>
      </c>
      <c r="H1209" s="45">
        <v>24114000000</v>
      </c>
      <c r="I1209" s="43">
        <v>3586876000</v>
      </c>
      <c r="J1209" s="43">
        <v>1056853000</v>
      </c>
      <c r="K1209" s="43">
        <v>696000000</v>
      </c>
      <c r="L1209" s="45">
        <v>1494000000</v>
      </c>
      <c r="M1209" s="45">
        <v>9598800</v>
      </c>
      <c r="N1209" s="45">
        <v>8928000</v>
      </c>
      <c r="O1209" s="45">
        <v>9159000</v>
      </c>
      <c r="P1209" s="45">
        <v>11161000000</v>
      </c>
      <c r="Q1209" s="45">
        <v>11180000000</v>
      </c>
      <c r="R1209" s="45">
        <v>7412000000</v>
      </c>
      <c r="S1209" s="45">
        <v>5252000000</v>
      </c>
      <c r="T1209" s="45">
        <v>32973551775</v>
      </c>
      <c r="U1209" s="1">
        <v>15.8488652212502</v>
      </c>
      <c r="V1209" s="8">
        <v>5</v>
      </c>
      <c r="W1209" s="1">
        <v>4.4538761368557802</v>
      </c>
      <c r="X1209" s="11">
        <f t="shared" si="507"/>
        <v>1</v>
      </c>
      <c r="Y1209" s="5">
        <f t="shared" si="482"/>
        <v>0</v>
      </c>
      <c r="Z1209" s="5"/>
      <c r="AA1209" s="5">
        <f t="shared" si="483"/>
        <v>1</v>
      </c>
      <c r="AB1209" s="5"/>
      <c r="AC1209" s="5"/>
      <c r="AD1209" s="5"/>
      <c r="AE1209" s="5">
        <f t="shared" si="484"/>
        <v>2</v>
      </c>
      <c r="AF1209" s="10"/>
      <c r="AG1209" s="12">
        <f t="shared" si="485"/>
        <v>0.15996002065326059</v>
      </c>
      <c r="AH1209" s="12">
        <f t="shared" si="486"/>
        <v>3.588365938472253E-2</v>
      </c>
      <c r="AI1209" s="12">
        <f t="shared" si="506"/>
        <v>6.1955710375715352E-2</v>
      </c>
      <c r="AJ1209" s="12">
        <f t="shared" si="487"/>
        <v>4.2844220123714472E-3</v>
      </c>
      <c r="AK1209" s="12">
        <f t="shared" si="488"/>
        <v>-3.2780078543413693E-2</v>
      </c>
      <c r="AL1209" s="12">
        <f t="shared" si="489"/>
        <v>-5.0214482284839601E-2</v>
      </c>
      <c r="AM1209" s="12">
        <f t="shared" si="490"/>
        <v>5.9390324468412636E-2</v>
      </c>
      <c r="AN1209" s="6">
        <f t="shared" si="491"/>
        <v>2336.0813851731468</v>
      </c>
      <c r="AO1209" s="6">
        <f t="shared" si="492"/>
        <v>3298.8584229390681</v>
      </c>
      <c r="AP1209" s="6">
        <f t="shared" si="493"/>
        <v>2632.8201768752047</v>
      </c>
      <c r="AQ1209" s="6">
        <f t="shared" si="494"/>
        <v>373.67962661999417</v>
      </c>
      <c r="AR1209" s="6">
        <f t="shared" si="495"/>
        <v>118.37511200716845</v>
      </c>
      <c r="AS1209" s="6">
        <f t="shared" si="496"/>
        <v>163.11824434981983</v>
      </c>
      <c r="AT1209" s="12">
        <f t="shared" si="497"/>
        <v>7.0589553472839572E-3</v>
      </c>
      <c r="AU1209" s="12">
        <f t="shared" si="498"/>
        <v>-3.6889199000084916E-2</v>
      </c>
      <c r="AV1209" s="12">
        <f t="shared" si="499"/>
        <v>-4.7590512897126236E-2</v>
      </c>
      <c r="AW1209" s="12">
        <f t="shared" si="500"/>
        <v>5.4889628858962203E-2</v>
      </c>
      <c r="AX1209" s="12">
        <f t="shared" si="501"/>
        <v>-5.0214482284839601E-2</v>
      </c>
      <c r="AY1209" s="6">
        <f t="shared" si="502"/>
        <v>24501000000</v>
      </c>
      <c r="AZ1209" s="13">
        <f t="shared" si="503"/>
        <v>6.0977102975388761E-2</v>
      </c>
      <c r="BA1209" s="14">
        <f t="shared" si="504"/>
        <v>22.070650451807229</v>
      </c>
      <c r="BB1209" s="6"/>
      <c r="BC1209" s="15"/>
      <c r="BD1209" s="13">
        <f>_xlfn.PERCENTRANK.EXC($AX1208:$AX$1474,AX1209)</f>
        <v>0.61099999999999999</v>
      </c>
      <c r="BE1209" s="13">
        <f>_xlfn.PERCENTRANK.EXC($AZ1208:$AZ$1474,AZ1209)</f>
        <v>0.45500000000000002</v>
      </c>
      <c r="BF1209" s="13">
        <f>1-_xlfn.PERCENTRANK.EXC($BA1208:$BA$1474,BA1209)</f>
        <v>0.23199999999999998</v>
      </c>
      <c r="BG1209" s="13">
        <v>0</v>
      </c>
      <c r="BH1209" s="16">
        <f t="shared" si="505"/>
        <v>0</v>
      </c>
    </row>
    <row r="1210" spans="1:60" collapsed="1">
      <c r="A1210" s="4" t="s">
        <v>27</v>
      </c>
      <c r="B1210" s="4" t="s">
        <v>28</v>
      </c>
      <c r="C1210" s="4" t="s">
        <v>29</v>
      </c>
      <c r="D1210" s="4" t="s">
        <v>24</v>
      </c>
      <c r="E1210" s="45">
        <v>21997784897.3522</v>
      </c>
      <c r="F1210" s="45">
        <v>41659075000</v>
      </c>
      <c r="G1210" s="45">
        <v>42962217000</v>
      </c>
      <c r="H1210" s="45">
        <v>69994167000</v>
      </c>
      <c r="I1210" s="43">
        <v>2814865000</v>
      </c>
      <c r="J1210" s="43">
        <v>1595383000</v>
      </c>
      <c r="K1210" s="43">
        <v>937886000</v>
      </c>
      <c r="L1210" s="45">
        <v>5820155000</v>
      </c>
      <c r="M1210" s="45">
        <v>26048000</v>
      </c>
      <c r="N1210" s="45">
        <v>24797000</v>
      </c>
      <c r="O1210" s="45">
        <v>24805000</v>
      </c>
      <c r="P1210" s="45">
        <v>9645518000</v>
      </c>
      <c r="Q1210" s="45"/>
      <c r="R1210" s="45">
        <v>20480977000</v>
      </c>
      <c r="S1210" s="45">
        <v>4374720000</v>
      </c>
      <c r="T1210" s="45">
        <v>8111671146.00002</v>
      </c>
      <c r="U1210" s="1">
        <v>5.4137456832323201</v>
      </c>
      <c r="V1210" s="8">
        <v>10</v>
      </c>
      <c r="W1210" s="1"/>
      <c r="X1210" s="11">
        <f t="shared" si="507"/>
        <v>0</v>
      </c>
      <c r="Y1210" s="5">
        <f t="shared" si="482"/>
        <v>1</v>
      </c>
      <c r="Z1210" s="5"/>
      <c r="AA1210" s="5">
        <f t="shared" si="483"/>
        <v>0</v>
      </c>
      <c r="AB1210" s="5"/>
      <c r="AC1210" s="5"/>
      <c r="AD1210" s="5"/>
      <c r="AE1210" s="17">
        <f t="shared" si="484"/>
        <v>1</v>
      </c>
      <c r="AF1210" s="10"/>
      <c r="AG1210" s="12">
        <f t="shared" si="485"/>
        <v>6.7569071084751645E-2</v>
      </c>
      <c r="AH1210" s="12">
        <f t="shared" si="486"/>
        <v>3.7134559419966622E-2</v>
      </c>
      <c r="AI1210" s="12">
        <f t="shared" si="506"/>
        <v>8.3152000365973353E-2</v>
      </c>
      <c r="AJ1210" s="12">
        <f t="shared" si="487"/>
        <v>3.0993704392395349E-2</v>
      </c>
      <c r="AK1210" s="12">
        <f t="shared" si="488"/>
        <v>8.474883946522449E-2</v>
      </c>
      <c r="AL1210" s="12">
        <f t="shared" si="489"/>
        <v>4.3656228709303191E-2</v>
      </c>
      <c r="AM1210" s="12">
        <f t="shared" si="490"/>
        <v>0.24073280497341099</v>
      </c>
      <c r="AN1210" s="6">
        <f t="shared" si="491"/>
        <v>1599.3195254914006</v>
      </c>
      <c r="AO1210" s="6">
        <f t="shared" si="492"/>
        <v>1732.5570431907086</v>
      </c>
      <c r="AP1210" s="6">
        <f t="shared" si="493"/>
        <v>2821.7765369885105</v>
      </c>
      <c r="AQ1210" s="6">
        <f t="shared" si="494"/>
        <v>108.06453470515972</v>
      </c>
      <c r="AR1210" s="6">
        <f t="shared" si="495"/>
        <v>64.33774246884704</v>
      </c>
      <c r="AS1210" s="6">
        <f t="shared" si="496"/>
        <v>234.63636363636365</v>
      </c>
      <c r="AT1210" s="12">
        <f t="shared" si="497"/>
        <v>3.3963337964365126E-2</v>
      </c>
      <c r="AU1210" s="12">
        <f t="shared" si="498"/>
        <v>8.4690523553734298E-2</v>
      </c>
      <c r="AV1210" s="12">
        <f t="shared" si="499"/>
        <v>4.6662334916515391E-2</v>
      </c>
      <c r="AW1210" s="12">
        <f t="shared" si="500"/>
        <v>0.24066610339069849</v>
      </c>
      <c r="AX1210" s="12">
        <f t="shared" si="501"/>
        <v>3.0993704392395349E-2</v>
      </c>
      <c r="AY1210" s="6">
        <f t="shared" si="502"/>
        <v>25751775000</v>
      </c>
      <c r="AZ1210" s="13">
        <f t="shared" si="503"/>
        <v>0.22600985757292458</v>
      </c>
      <c r="BA1210" s="14">
        <f t="shared" si="504"/>
        <v>1.3937208108718788</v>
      </c>
      <c r="BB1210" s="6"/>
      <c r="BC1210" s="15"/>
      <c r="BD1210" s="13">
        <f>_xlfn.PERCENTRANK.EXC($AX1209:$AX$1474,AX1210)</f>
        <v>0.95099999999999996</v>
      </c>
      <c r="BE1210" s="13">
        <f>_xlfn.PERCENTRANK.EXC($AZ1209:$AZ$1474,AZ1210)</f>
        <v>0.91700000000000004</v>
      </c>
      <c r="BF1210" s="13">
        <f>1-_xlfn.PERCENTRANK.EXC($BA1209:$BA$1474,BA1210)</f>
        <v>0.93700000000000006</v>
      </c>
      <c r="BG1210" s="13">
        <v>0</v>
      </c>
      <c r="BH1210" s="16">
        <f t="shared" si="505"/>
        <v>0</v>
      </c>
    </row>
    <row r="1211" spans="1:60" collapsed="1">
      <c r="A1211" s="4" t="s">
        <v>2072</v>
      </c>
      <c r="B1211" s="4" t="s">
        <v>2073</v>
      </c>
      <c r="C1211" s="4" t="s">
        <v>20</v>
      </c>
      <c r="D1211" s="4" t="s">
        <v>2047</v>
      </c>
      <c r="E1211" s="45">
        <v>21565350000</v>
      </c>
      <c r="F1211" s="45">
        <v>14781173000</v>
      </c>
      <c r="G1211" s="45">
        <v>23903980000</v>
      </c>
      <c r="H1211" s="45">
        <v>29220101000</v>
      </c>
      <c r="I1211" s="43">
        <v>1245187000</v>
      </c>
      <c r="J1211" s="43">
        <v>3470290000</v>
      </c>
      <c r="K1211" s="43">
        <v>1647837000</v>
      </c>
      <c r="L1211" s="45">
        <v>2615423000</v>
      </c>
      <c r="M1211" s="45">
        <v>6299960</v>
      </c>
      <c r="N1211" s="45">
        <v>6223530</v>
      </c>
      <c r="O1211" s="45">
        <v>6545400</v>
      </c>
      <c r="P1211" s="45">
        <v>6708829000</v>
      </c>
      <c r="Q1211" s="45">
        <v>4700282000</v>
      </c>
      <c r="R1211" s="45">
        <v>11556576000</v>
      </c>
      <c r="S1211" s="45">
        <v>4724428000</v>
      </c>
      <c r="T1211" s="45">
        <v>17137162000</v>
      </c>
      <c r="U1211" s="1">
        <v>16.926149838823601</v>
      </c>
      <c r="V1211" s="8">
        <v>3</v>
      </c>
      <c r="W1211" s="1"/>
      <c r="X1211" s="11">
        <f t="shared" si="507"/>
        <v>1</v>
      </c>
      <c r="Y1211" s="5">
        <f t="shared" si="482"/>
        <v>0</v>
      </c>
      <c r="Z1211" s="5"/>
      <c r="AA1211" s="5">
        <f t="shared" si="483"/>
        <v>0</v>
      </c>
      <c r="AB1211" s="5"/>
      <c r="AC1211" s="5"/>
      <c r="AD1211" s="5"/>
      <c r="AE1211" s="17">
        <f t="shared" si="484"/>
        <v>1</v>
      </c>
      <c r="AF1211" s="10"/>
      <c r="AG1211" s="12">
        <f t="shared" si="485"/>
        <v>8.4241419811539986E-2</v>
      </c>
      <c r="AH1211" s="12">
        <f t="shared" si="486"/>
        <v>0.14517624261733819</v>
      </c>
      <c r="AI1211" s="12">
        <f t="shared" si="506"/>
        <v>8.9507664603897155E-2</v>
      </c>
      <c r="AJ1211" s="12">
        <f t="shared" si="487"/>
        <v>4.0902772857756231E-2</v>
      </c>
      <c r="AK1211" s="12">
        <f t="shared" si="488"/>
        <v>3.403502459718033E-2</v>
      </c>
      <c r="AL1211" s="12">
        <f t="shared" si="489"/>
        <v>4.4622213024455126E-2</v>
      </c>
      <c r="AM1211" s="12">
        <f t="shared" si="490"/>
        <v>-4.6041764447851019E-2</v>
      </c>
      <c r="AN1211" s="6">
        <f t="shared" si="491"/>
        <v>2346.2328332243378</v>
      </c>
      <c r="AO1211" s="6">
        <f t="shared" si="492"/>
        <v>3840.9037957557848</v>
      </c>
      <c r="AP1211" s="6">
        <f t="shared" si="493"/>
        <v>4464.2192990497142</v>
      </c>
      <c r="AQ1211" s="6">
        <f t="shared" si="494"/>
        <v>197.64998507927032</v>
      </c>
      <c r="AR1211" s="6">
        <f t="shared" si="495"/>
        <v>557.60798132249704</v>
      </c>
      <c r="AS1211" s="6">
        <f t="shared" si="496"/>
        <v>399.58184373758667</v>
      </c>
      <c r="AT1211" s="12">
        <f t="shared" si="497"/>
        <v>3.8565254311125452E-2</v>
      </c>
      <c r="AU1211" s="12">
        <f t="shared" si="498"/>
        <v>2.538119526180771E-2</v>
      </c>
      <c r="AV1211" s="12">
        <f t="shared" si="499"/>
        <v>4.2276341862576006E-2</v>
      </c>
      <c r="AW1211" s="12">
        <f t="shared" si="500"/>
        <v>-5.4025431893504061E-2</v>
      </c>
      <c r="AX1211" s="12">
        <f t="shared" si="501"/>
        <v>-5.4025431893504061E-2</v>
      </c>
      <c r="AY1211" s="6">
        <f t="shared" si="502"/>
        <v>18241259000</v>
      </c>
      <c r="AZ1211" s="13">
        <f t="shared" si="503"/>
        <v>0.14337952221389982</v>
      </c>
      <c r="BA1211" s="14">
        <f t="shared" si="504"/>
        <v>6.5523481287730512</v>
      </c>
      <c r="BB1211" s="6"/>
      <c r="BC1211" s="15"/>
      <c r="BD1211" s="13">
        <f>_xlfn.PERCENTRANK.EXC($AX1210:$AX$1474,AX1211)</f>
        <v>0.56000000000000005</v>
      </c>
      <c r="BE1211" s="13">
        <f>_xlfn.PERCENTRANK.EXC($AZ1210:$AZ$1474,AZ1211)</f>
        <v>0.82699999999999996</v>
      </c>
      <c r="BF1211" s="13">
        <f>1-_xlfn.PERCENTRANK.EXC($BA1210:$BA$1474,BA1211)</f>
        <v>0.67300000000000004</v>
      </c>
      <c r="BG1211" s="13">
        <v>0</v>
      </c>
      <c r="BH1211" s="16">
        <f t="shared" si="505"/>
        <v>0</v>
      </c>
    </row>
    <row r="1212" spans="1:60" collapsed="1">
      <c r="A1212" s="4" t="s">
        <v>766</v>
      </c>
      <c r="B1212" s="4" t="s">
        <v>767</v>
      </c>
      <c r="C1212" s="4" t="s">
        <v>20</v>
      </c>
      <c r="D1212" s="4" t="s">
        <v>723</v>
      </c>
      <c r="E1212" s="45">
        <v>21255036000</v>
      </c>
      <c r="F1212" s="45">
        <v>3499191000</v>
      </c>
      <c r="G1212" s="45">
        <v>39613864000</v>
      </c>
      <c r="H1212" s="45">
        <v>13415621000</v>
      </c>
      <c r="I1212" s="43">
        <v>467485000</v>
      </c>
      <c r="J1212" s="43">
        <v>505251000</v>
      </c>
      <c r="K1212" s="43">
        <v>24899000</v>
      </c>
      <c r="L1212" s="45">
        <v>1434767000</v>
      </c>
      <c r="M1212" s="45">
        <v>38287500</v>
      </c>
      <c r="N1212" s="45">
        <v>41481090</v>
      </c>
      <c r="O1212" s="45">
        <v>39960620</v>
      </c>
      <c r="P1212" s="45">
        <v>9113142000</v>
      </c>
      <c r="Q1212" s="45">
        <v>29143000</v>
      </c>
      <c r="R1212" s="45">
        <v>618498000</v>
      </c>
      <c r="S1212" s="45">
        <v>7870072000</v>
      </c>
      <c r="T1212" s="45">
        <v>11959084000</v>
      </c>
      <c r="U1212" s="1">
        <v>10.0539608473974</v>
      </c>
      <c r="V1212" s="8">
        <v>2</v>
      </c>
      <c r="W1212" s="1"/>
      <c r="X1212" s="11">
        <f t="shared" si="507"/>
        <v>1</v>
      </c>
      <c r="Y1212" s="5">
        <f t="shared" si="482"/>
        <v>0</v>
      </c>
      <c r="Z1212" s="5"/>
      <c r="AA1212" s="5">
        <f t="shared" si="483"/>
        <v>0</v>
      </c>
      <c r="AB1212" s="5"/>
      <c r="AC1212" s="5"/>
      <c r="AD1212" s="5"/>
      <c r="AE1212" s="17">
        <f t="shared" si="484"/>
        <v>1</v>
      </c>
      <c r="AF1212" s="10"/>
      <c r="AG1212" s="12">
        <f t="shared" si="485"/>
        <v>0.13359802308590757</v>
      </c>
      <c r="AH1212" s="12">
        <f t="shared" si="486"/>
        <v>1.2754398308632554E-2</v>
      </c>
      <c r="AI1212" s="12">
        <f t="shared" si="506"/>
        <v>0.10694749054106403</v>
      </c>
      <c r="AJ1212" s="12">
        <f t="shared" si="487"/>
        <v>8.2260851238554533E-2</v>
      </c>
      <c r="AK1212" s="12">
        <f t="shared" si="488"/>
        <v>-0.16511383877518815</v>
      </c>
      <c r="AL1212" s="12">
        <f t="shared" si="489"/>
        <v>6.8188417715961958E-2</v>
      </c>
      <c r="AM1212" s="12">
        <f t="shared" si="490"/>
        <v>0.18999654254566423</v>
      </c>
      <c r="AN1212" s="6">
        <f t="shared" si="491"/>
        <v>91.392517140058771</v>
      </c>
      <c r="AO1212" s="6">
        <f t="shared" si="492"/>
        <v>954.98609125266478</v>
      </c>
      <c r="AP1212" s="6">
        <f t="shared" si="493"/>
        <v>335.72104236620953</v>
      </c>
      <c r="AQ1212" s="6">
        <f t="shared" si="494"/>
        <v>12.209859614756775</v>
      </c>
      <c r="AR1212" s="6">
        <f t="shared" si="495"/>
        <v>12.180272987040601</v>
      </c>
      <c r="AS1212" s="6">
        <f t="shared" si="496"/>
        <v>35.904523002896354</v>
      </c>
      <c r="AT1212" s="12">
        <f t="shared" si="497"/>
        <v>7.9541369251804328E-2</v>
      </c>
      <c r="AU1212" s="12">
        <f t="shared" si="498"/>
        <v>-0.15990141591675211</v>
      </c>
      <c r="AV1212" s="12">
        <f t="shared" si="499"/>
        <v>6.5504296640059412E-2</v>
      </c>
      <c r="AW1212" s="12">
        <f t="shared" si="500"/>
        <v>0.19742601672777904</v>
      </c>
      <c r="AX1212" s="12">
        <f t="shared" si="501"/>
        <v>-0.16511383877518815</v>
      </c>
      <c r="AY1212" s="6">
        <f t="shared" si="502"/>
        <v>1890711000</v>
      </c>
      <c r="AZ1212" s="13">
        <f t="shared" si="503"/>
        <v>0.75885050650258024</v>
      </c>
      <c r="BA1212" s="14">
        <f t="shared" si="504"/>
        <v>8.3352098284948006</v>
      </c>
      <c r="BB1212" s="6"/>
      <c r="BC1212" s="15"/>
      <c r="BD1212" s="13">
        <f>_xlfn.PERCENTRANK.EXC($AX1211:$AX$1474,AX1212)</f>
        <v>0.158</v>
      </c>
      <c r="BE1212" s="13">
        <f>_xlfn.PERCENTRANK.EXC($AZ1211:$AZ$1474,AZ1212)</f>
        <v>0.97299999999999998</v>
      </c>
      <c r="BF1212" s="13">
        <f>1-_xlfn.PERCENTRANK.EXC($BA1211:$BA$1474,BA1212)</f>
        <v>0.58200000000000007</v>
      </c>
      <c r="BG1212" s="13">
        <v>0</v>
      </c>
      <c r="BH1212" s="16">
        <f t="shared" si="505"/>
        <v>0</v>
      </c>
    </row>
    <row r="1213" spans="1:60" collapsed="1">
      <c r="A1213" s="4" t="s">
        <v>2245</v>
      </c>
      <c r="B1213" s="4" t="s">
        <v>2246</v>
      </c>
      <c r="C1213" s="4" t="s">
        <v>20</v>
      </c>
      <c r="D1213" s="4" t="s">
        <v>2228</v>
      </c>
      <c r="E1213" s="45">
        <v>21194244300</v>
      </c>
      <c r="F1213" s="45">
        <v>68744874000</v>
      </c>
      <c r="G1213" s="45">
        <v>71058287000</v>
      </c>
      <c r="H1213" s="45">
        <v>85277000000</v>
      </c>
      <c r="I1213" s="43">
        <v>1080046000</v>
      </c>
      <c r="J1213" s="43">
        <v>4856252000</v>
      </c>
      <c r="K1213" s="43">
        <v>2770524000</v>
      </c>
      <c r="L1213" s="45">
        <v>2835000000</v>
      </c>
      <c r="M1213" s="45">
        <v>7160300</v>
      </c>
      <c r="N1213" s="45">
        <v>6225500</v>
      </c>
      <c r="O1213" s="45">
        <v>6065000</v>
      </c>
      <c r="P1213" s="45">
        <v>12648000000</v>
      </c>
      <c r="Q1213" s="45">
        <v>4754000000</v>
      </c>
      <c r="R1213" s="45">
        <v>20129000000</v>
      </c>
      <c r="S1213" s="45">
        <v>20633000000</v>
      </c>
      <c r="T1213" s="45">
        <v>6313244300.0000095</v>
      </c>
      <c r="U1213" s="1">
        <v>9.4194066150608808</v>
      </c>
      <c r="V1213" s="8">
        <v>2</v>
      </c>
      <c r="W1213" s="1"/>
      <c r="X1213" s="11">
        <f t="shared" si="507"/>
        <v>1</v>
      </c>
      <c r="Y1213" s="5">
        <f t="shared" si="482"/>
        <v>0</v>
      </c>
      <c r="Z1213" s="5"/>
      <c r="AA1213" s="5">
        <f t="shared" si="483"/>
        <v>0</v>
      </c>
      <c r="AB1213" s="5"/>
      <c r="AC1213" s="5"/>
      <c r="AD1213" s="5"/>
      <c r="AE1213" s="5">
        <f t="shared" si="484"/>
        <v>1</v>
      </c>
      <c r="AF1213" s="10"/>
      <c r="AG1213" s="12">
        <f t="shared" si="485"/>
        <v>1.5710931407045711E-2</v>
      </c>
      <c r="AH1213" s="12">
        <f t="shared" si="486"/>
        <v>6.8341810716602266E-2</v>
      </c>
      <c r="AI1213" s="12">
        <f t="shared" si="506"/>
        <v>3.3244602882371563E-2</v>
      </c>
      <c r="AJ1213" s="12">
        <f t="shared" si="487"/>
        <v>1.2757312980019364E-2</v>
      </c>
      <c r="AK1213" s="12">
        <f t="shared" si="488"/>
        <v>3.0867536598665257E-2</v>
      </c>
      <c r="AL1213" s="12">
        <f t="shared" si="489"/>
        <v>5.8409129015903893E-2</v>
      </c>
      <c r="AM1213" s="12">
        <f t="shared" si="490"/>
        <v>-8.5798404915776505E-2</v>
      </c>
      <c r="AN1213" s="6">
        <f t="shared" si="491"/>
        <v>9600.8371157633064</v>
      </c>
      <c r="AO1213" s="6">
        <f t="shared" si="492"/>
        <v>11414.069070757369</v>
      </c>
      <c r="AP1213" s="6">
        <f t="shared" si="493"/>
        <v>14060.511129431163</v>
      </c>
      <c r="AQ1213" s="6">
        <f t="shared" si="494"/>
        <v>150.83809337597589</v>
      </c>
      <c r="AR1213" s="6">
        <f t="shared" si="495"/>
        <v>780.05814793992442</v>
      </c>
      <c r="AS1213" s="6">
        <f t="shared" si="496"/>
        <v>467.43610882110465</v>
      </c>
      <c r="AT1213" s="12">
        <f t="shared" si="497"/>
        <v>2.2696073731597988E-2</v>
      </c>
      <c r="AU1213" s="12">
        <f t="shared" si="498"/>
        <v>3.5364894106936884E-2</v>
      </c>
      <c r="AV1213" s="12">
        <f t="shared" si="499"/>
        <v>6.8795896878012019E-2</v>
      </c>
      <c r="AW1213" s="12">
        <f t="shared" si="500"/>
        <v>-8.1810024971936457E-2</v>
      </c>
      <c r="AX1213" s="12">
        <f t="shared" si="501"/>
        <v>-8.5798404915776505E-2</v>
      </c>
      <c r="AY1213" s="6">
        <f t="shared" si="502"/>
        <v>16898000000</v>
      </c>
      <c r="AZ1213" s="13">
        <f t="shared" si="503"/>
        <v>0.16777133388566692</v>
      </c>
      <c r="BA1213" s="14">
        <f t="shared" si="504"/>
        <v>2.2268939329806035</v>
      </c>
      <c r="BB1213" s="6"/>
      <c r="BC1213" s="15"/>
      <c r="BD1213" s="13">
        <f>_xlfn.PERCENTRANK.EXC($AX1212:$AX$1474,AX1213)</f>
        <v>0.36299999999999999</v>
      </c>
      <c r="BE1213" s="13">
        <f>_xlfn.PERCENTRANK.EXC($AZ1212:$AZ$1474,AZ1213)</f>
        <v>0.88200000000000001</v>
      </c>
      <c r="BF1213" s="13">
        <f>1-_xlfn.PERCENTRANK.EXC($BA1212:$BA$1474,BA1213)</f>
        <v>0.90200000000000002</v>
      </c>
      <c r="BG1213" s="13">
        <v>0</v>
      </c>
      <c r="BH1213" s="16">
        <f t="shared" si="505"/>
        <v>0</v>
      </c>
    </row>
    <row r="1214" spans="1:60" collapsed="1">
      <c r="A1214" s="4" t="s">
        <v>804</v>
      </c>
      <c r="B1214" s="4" t="s">
        <v>805</v>
      </c>
      <c r="C1214" s="4" t="s">
        <v>20</v>
      </c>
      <c r="D1214" s="4" t="s">
        <v>803</v>
      </c>
      <c r="E1214" s="45">
        <v>20779200000</v>
      </c>
      <c r="F1214" s="45">
        <v>51636000000</v>
      </c>
      <c r="G1214" s="45">
        <v>31146000000</v>
      </c>
      <c r="H1214" s="45">
        <v>27976000000</v>
      </c>
      <c r="I1214" s="43">
        <v>3864000000</v>
      </c>
      <c r="J1214" s="43">
        <v>775000000</v>
      </c>
      <c r="K1214" s="43">
        <v>352000000</v>
      </c>
      <c r="L1214" s="45">
        <v>1301000000</v>
      </c>
      <c r="M1214" s="45">
        <v>9440000</v>
      </c>
      <c r="N1214" s="45">
        <v>7782900</v>
      </c>
      <c r="O1214" s="45">
        <v>7597000</v>
      </c>
      <c r="P1214" s="45">
        <v>20689000000</v>
      </c>
      <c r="Q1214" s="45">
        <v>1560000000</v>
      </c>
      <c r="R1214" s="45">
        <v>4124000000</v>
      </c>
      <c r="S1214" s="45">
        <v>9355000000</v>
      </c>
      <c r="T1214" s="45">
        <v>20691200000</v>
      </c>
      <c r="U1214" s="1">
        <v>8.6934887335779898</v>
      </c>
      <c r="V1214" s="8">
        <v>3</v>
      </c>
      <c r="W1214" s="1">
        <v>0.27407407407407403</v>
      </c>
      <c r="X1214" s="11">
        <f t="shared" si="507"/>
        <v>1</v>
      </c>
      <c r="Y1214" s="5">
        <f t="shared" si="482"/>
        <v>0</v>
      </c>
      <c r="Z1214" s="5"/>
      <c r="AA1214" s="5">
        <f t="shared" si="483"/>
        <v>0</v>
      </c>
      <c r="AB1214" s="5"/>
      <c r="AC1214" s="5"/>
      <c r="AD1214" s="5"/>
      <c r="AE1214" s="5">
        <f t="shared" si="484"/>
        <v>1</v>
      </c>
      <c r="AF1214" s="10"/>
      <c r="AG1214" s="12">
        <f t="shared" si="485"/>
        <v>7.4831512897978153E-2</v>
      </c>
      <c r="AH1214" s="12">
        <f t="shared" si="486"/>
        <v>2.4882809991652217E-2</v>
      </c>
      <c r="AI1214" s="12">
        <f t="shared" si="506"/>
        <v>4.6504146411209611E-2</v>
      </c>
      <c r="AJ1214" s="12">
        <f t="shared" si="487"/>
        <v>-3.5409191514983118E-2</v>
      </c>
      <c r="AK1214" s="12">
        <f t="shared" si="488"/>
        <v>-1.7730731839602831E-2</v>
      </c>
      <c r="AL1214" s="12">
        <f t="shared" si="489"/>
        <v>-6.2026435073442521E-2</v>
      </c>
      <c r="AM1214" s="12">
        <f t="shared" si="490"/>
        <v>9.0174281626081543E-2</v>
      </c>
      <c r="AN1214" s="6">
        <f t="shared" si="491"/>
        <v>5469.9152542372885</v>
      </c>
      <c r="AO1214" s="6">
        <f t="shared" si="492"/>
        <v>4001.8502100759356</v>
      </c>
      <c r="AP1214" s="6">
        <f t="shared" si="493"/>
        <v>3682.5062524680793</v>
      </c>
      <c r="AQ1214" s="6">
        <f t="shared" si="494"/>
        <v>409.32203389830511</v>
      </c>
      <c r="AR1214" s="6">
        <f t="shared" si="495"/>
        <v>99.577278392373017</v>
      </c>
      <c r="AS1214" s="6">
        <f t="shared" si="496"/>
        <v>171.25180992497039</v>
      </c>
      <c r="AT1214" s="12">
        <f t="shared" si="497"/>
        <v>-2.3005913606670259E-2</v>
      </c>
      <c r="AU1214" s="12">
        <f t="shared" si="498"/>
        <v>-1.3764924894144381E-2</v>
      </c>
      <c r="AV1214" s="12">
        <f t="shared" si="499"/>
        <v>-4.996541739206195E-2</v>
      </c>
      <c r="AW1214" s="12">
        <f t="shared" si="500"/>
        <v>9.4575743504177412E-2</v>
      </c>
      <c r="AX1214" s="12">
        <f t="shared" si="501"/>
        <v>-6.2026435073442521E-2</v>
      </c>
      <c r="AY1214" s="6">
        <f t="shared" si="502"/>
        <v>17018000000</v>
      </c>
      <c r="AZ1214" s="13">
        <f t="shared" si="503"/>
        <v>7.6448466329768483E-2</v>
      </c>
      <c r="BA1214" s="14">
        <f t="shared" si="504"/>
        <v>15.904073789392775</v>
      </c>
      <c r="BB1214" s="6"/>
      <c r="BC1214" s="15"/>
      <c r="BD1214" s="13">
        <f>_xlfn.PERCENTRANK.EXC($AX1213:$AX$1474,AX1214)</f>
        <v>0.49399999999999999</v>
      </c>
      <c r="BE1214" s="13">
        <f>_xlfn.PERCENTRANK.EXC($AZ1213:$AZ$1474,AZ1214)</f>
        <v>0.56200000000000006</v>
      </c>
      <c r="BF1214" s="13">
        <f>1-_xlfn.PERCENTRANK.EXC($BA1213:$BA$1474,BA1214)</f>
        <v>0.35399999999999998</v>
      </c>
      <c r="BG1214" s="13">
        <v>0</v>
      </c>
      <c r="BH1214" s="16">
        <f t="shared" si="505"/>
        <v>0</v>
      </c>
    </row>
    <row r="1215" spans="1:60" collapsed="1">
      <c r="A1215" s="4" t="s">
        <v>1390</v>
      </c>
      <c r="B1215" s="4" t="s">
        <v>1391</v>
      </c>
      <c r="C1215" s="4" t="s">
        <v>20</v>
      </c>
      <c r="D1215" s="4" t="s">
        <v>1375</v>
      </c>
      <c r="E1215" s="45">
        <v>20021458112</v>
      </c>
      <c r="F1215" s="45">
        <v>24393497000</v>
      </c>
      <c r="G1215" s="45">
        <v>48028572000</v>
      </c>
      <c r="H1215" s="45">
        <v>35613000000</v>
      </c>
      <c r="I1215" s="43">
        <v>1217366000</v>
      </c>
      <c r="J1215" s="43">
        <v>647449000</v>
      </c>
      <c r="K1215" s="43">
        <v>220000000</v>
      </c>
      <c r="L1215" s="45">
        <v>1335000000</v>
      </c>
      <c r="M1215" s="45">
        <v>20828770</v>
      </c>
      <c r="N1215" s="45">
        <v>18767370</v>
      </c>
      <c r="O1215" s="45">
        <v>18399000</v>
      </c>
      <c r="P1215" s="45">
        <v>2658000000</v>
      </c>
      <c r="Q1215" s="45">
        <v>7630000000</v>
      </c>
      <c r="R1215" s="45">
        <v>21432000000</v>
      </c>
      <c r="S1215" s="45">
        <v>2905000000</v>
      </c>
      <c r="T1215" s="45">
        <v>31905458112</v>
      </c>
      <c r="U1215" s="1">
        <v>12.531048155934799</v>
      </c>
      <c r="V1215" s="8"/>
      <c r="W1215" s="1">
        <v>4.2261735419630204</v>
      </c>
      <c r="X1215" s="11">
        <f t="shared" si="507"/>
        <v>0</v>
      </c>
      <c r="Y1215" s="5">
        <f t="shared" si="482"/>
        <v>0</v>
      </c>
      <c r="Z1215" s="5"/>
      <c r="AA1215" s="5">
        <f t="shared" si="483"/>
        <v>1</v>
      </c>
      <c r="AB1215" s="5"/>
      <c r="AC1215" s="5"/>
      <c r="AD1215" s="5"/>
      <c r="AE1215" s="17">
        <f t="shared" si="484"/>
        <v>1</v>
      </c>
      <c r="AF1215" s="10"/>
      <c r="AG1215" s="12">
        <f t="shared" si="485"/>
        <v>4.9905349774163173E-2</v>
      </c>
      <c r="AH1215" s="12">
        <f t="shared" si="486"/>
        <v>1.3480496567751379E-2</v>
      </c>
      <c r="AI1215" s="12">
        <f t="shared" si="506"/>
        <v>3.7486311178502235E-2</v>
      </c>
      <c r="AJ1215" s="12">
        <f t="shared" si="487"/>
        <v>2.2508048157061644E-2</v>
      </c>
      <c r="AK1215" s="12">
        <f t="shared" si="488"/>
        <v>-4.8625556508211099E-2</v>
      </c>
      <c r="AL1215" s="12">
        <f t="shared" si="489"/>
        <v>5.4407345966374088E-3</v>
      </c>
      <c r="AM1215" s="12">
        <f t="shared" si="490"/>
        <v>0.1281823044908319</v>
      </c>
      <c r="AN1215" s="6">
        <f t="shared" si="491"/>
        <v>1171.1443834657543</v>
      </c>
      <c r="AO1215" s="6">
        <f t="shared" si="492"/>
        <v>2559.1530406231668</v>
      </c>
      <c r="AP1215" s="6">
        <f t="shared" si="493"/>
        <v>1935.594325778575</v>
      </c>
      <c r="AQ1215" s="6">
        <f t="shared" si="494"/>
        <v>58.446370092905148</v>
      </c>
      <c r="AR1215" s="6">
        <f t="shared" si="495"/>
        <v>34.498653780471102</v>
      </c>
      <c r="AS1215" s="6">
        <f t="shared" si="496"/>
        <v>72.558291211478888</v>
      </c>
      <c r="AT1215" s="12">
        <f t="shared" si="497"/>
        <v>2.9995965438456729E-2</v>
      </c>
      <c r="AU1215" s="12">
        <f t="shared" si="498"/>
        <v>-4.5477110961689271E-2</v>
      </c>
      <c r="AV1215" s="12">
        <f t="shared" si="499"/>
        <v>1.2803666424484161E-2</v>
      </c>
      <c r="AW1215" s="12">
        <f t="shared" si="500"/>
        <v>0.13191587183283682</v>
      </c>
      <c r="AX1215" s="12">
        <f t="shared" si="501"/>
        <v>-4.8625556508211099E-2</v>
      </c>
      <c r="AY1215" s="6">
        <f t="shared" si="502"/>
        <v>28815000000</v>
      </c>
      <c r="AZ1215" s="13">
        <f t="shared" si="503"/>
        <v>4.6330036439354502E-2</v>
      </c>
      <c r="BA1215" s="14">
        <f t="shared" si="504"/>
        <v>23.899219559550563</v>
      </c>
      <c r="BB1215" s="6"/>
      <c r="BC1215" s="15"/>
      <c r="BD1215" s="13">
        <f>_xlfn.PERCENTRANK.EXC($AX1214:$AX$1474,AX1215)</f>
        <v>0.61399999999999999</v>
      </c>
      <c r="BE1215" s="13">
        <f>_xlfn.PERCENTRANK.EXC($AZ1214:$AZ$1474,AZ1215)</f>
        <v>0.37</v>
      </c>
      <c r="BF1215" s="13">
        <f>1-_xlfn.PERCENTRANK.EXC($BA1214:$BA$1474,BA1215)</f>
        <v>0.21799999999999997</v>
      </c>
      <c r="BG1215" s="13">
        <v>0</v>
      </c>
      <c r="BH1215" s="16">
        <f t="shared" si="505"/>
        <v>0</v>
      </c>
    </row>
    <row r="1216" spans="1:60" collapsed="1">
      <c r="A1216" s="4" t="s">
        <v>2915</v>
      </c>
      <c r="B1216" s="4" t="s">
        <v>2916</v>
      </c>
      <c r="C1216" s="4" t="s">
        <v>20</v>
      </c>
      <c r="D1216" s="4" t="s">
        <v>2852</v>
      </c>
      <c r="E1216" s="45">
        <v>19608808050</v>
      </c>
      <c r="F1216" s="45">
        <v>31838655000</v>
      </c>
      <c r="G1216" s="45">
        <v>40520854000</v>
      </c>
      <c r="H1216" s="45">
        <v>45285261000</v>
      </c>
      <c r="I1216" s="43">
        <v>1516523000</v>
      </c>
      <c r="J1216" s="43">
        <v>2763217000</v>
      </c>
      <c r="K1216" s="43">
        <v>1144586000</v>
      </c>
      <c r="L1216" s="45">
        <v>1078401000</v>
      </c>
      <c r="M1216" s="45">
        <v>20019000</v>
      </c>
      <c r="N1216" s="45">
        <v>20007000</v>
      </c>
      <c r="O1216" s="45">
        <v>19905000</v>
      </c>
      <c r="P1216" s="45">
        <v>10694846000</v>
      </c>
      <c r="Q1216" s="45">
        <v>5569638000</v>
      </c>
      <c r="R1216" s="45">
        <v>15975453000</v>
      </c>
      <c r="S1216" s="45">
        <v>5260762000</v>
      </c>
      <c r="T1216" s="45">
        <v>9886215235.9999809</v>
      </c>
      <c r="U1216" s="1">
        <v>7.1105956854469401</v>
      </c>
      <c r="V1216" s="8">
        <v>2</v>
      </c>
      <c r="W1216" s="1"/>
      <c r="X1216" s="11">
        <f t="shared" si="507"/>
        <v>1</v>
      </c>
      <c r="Y1216" s="5">
        <f t="shared" si="482"/>
        <v>0</v>
      </c>
      <c r="Z1216" s="5"/>
      <c r="AA1216" s="5">
        <f t="shared" si="483"/>
        <v>0</v>
      </c>
      <c r="AB1216" s="5"/>
      <c r="AC1216" s="5"/>
      <c r="AD1216" s="5"/>
      <c r="AE1216" s="5">
        <f t="shared" si="484"/>
        <v>1</v>
      </c>
      <c r="AF1216" s="10"/>
      <c r="AG1216" s="12">
        <f t="shared" si="485"/>
        <v>4.7631503278012216E-2</v>
      </c>
      <c r="AH1216" s="12">
        <f t="shared" si="486"/>
        <v>6.8192467019574668E-2</v>
      </c>
      <c r="AI1216" s="12">
        <f t="shared" si="506"/>
        <v>2.3813509653836377E-2</v>
      </c>
      <c r="AJ1216" s="12">
        <f t="shared" si="487"/>
        <v>2.0939782690357678E-2</v>
      </c>
      <c r="AK1216" s="12">
        <f t="shared" si="488"/>
        <v>1.8700175293601129E-2</v>
      </c>
      <c r="AL1216" s="12">
        <f t="shared" si="489"/>
        <v>-1.9855572042422942E-2</v>
      </c>
      <c r="AM1216" s="12">
        <f t="shared" si="490"/>
        <v>-0.14514153808366914</v>
      </c>
      <c r="AN1216" s="6">
        <f t="shared" si="491"/>
        <v>1590.421849243219</v>
      </c>
      <c r="AO1216" s="6">
        <f t="shared" si="492"/>
        <v>2025.3338331583946</v>
      </c>
      <c r="AP1216" s="6">
        <f t="shared" si="493"/>
        <v>2275.0696307460439</v>
      </c>
      <c r="AQ1216" s="6">
        <f t="shared" si="494"/>
        <v>75.754183525650632</v>
      </c>
      <c r="AR1216" s="6">
        <f t="shared" si="495"/>
        <v>138.11251062128255</v>
      </c>
      <c r="AS1216" s="6">
        <f t="shared" si="496"/>
        <v>54.177392614920876</v>
      </c>
      <c r="AT1216" s="12">
        <f t="shared" si="497"/>
        <v>2.1282807976480855E-2</v>
      </c>
      <c r="AU1216" s="12">
        <f t="shared" si="498"/>
        <v>1.956835123799161E-2</v>
      </c>
      <c r="AV1216" s="12">
        <f t="shared" si="499"/>
        <v>-1.9526253576689245E-2</v>
      </c>
      <c r="AW1216" s="12">
        <f t="shared" si="500"/>
        <v>-0.14441299442529532</v>
      </c>
      <c r="AX1216" s="12">
        <f t="shared" si="501"/>
        <v>-0.14514153808366914</v>
      </c>
      <c r="AY1216" s="6">
        <f t="shared" si="502"/>
        <v>26979175000</v>
      </c>
      <c r="AZ1216" s="13">
        <f t="shared" si="503"/>
        <v>3.9971607730777535E-2</v>
      </c>
      <c r="BA1216" s="14">
        <f t="shared" si="504"/>
        <v>9.1674759537500243</v>
      </c>
      <c r="BB1216" s="6"/>
      <c r="BC1216" s="15"/>
      <c r="BD1216" s="13">
        <f>_xlfn.PERCENTRANK.EXC($AX1215:$AX$1474,AX1216)</f>
        <v>0.19500000000000001</v>
      </c>
      <c r="BE1216" s="13">
        <f>_xlfn.PERCENTRANK.EXC($AZ1215:$AZ$1474,AZ1216)</f>
        <v>0.28699999999999998</v>
      </c>
      <c r="BF1216" s="13">
        <f>1-_xlfn.PERCENTRANK.EXC($BA1215:$BA$1474,BA1216)</f>
        <v>0.54099999999999993</v>
      </c>
      <c r="BG1216" s="13">
        <v>0</v>
      </c>
      <c r="BH1216" s="16">
        <f t="shared" si="505"/>
        <v>0</v>
      </c>
    </row>
    <row r="1217" spans="1:60" collapsed="1">
      <c r="A1217" s="4" t="s">
        <v>2580</v>
      </c>
      <c r="B1217" s="4" t="s">
        <v>2581</v>
      </c>
      <c r="C1217" s="4" t="s">
        <v>20</v>
      </c>
      <c r="D1217" s="4" t="s">
        <v>2543</v>
      </c>
      <c r="E1217" s="45">
        <v>19551000000</v>
      </c>
      <c r="F1217" s="45">
        <v>37967000000</v>
      </c>
      <c r="G1217" s="45">
        <v>46773000000</v>
      </c>
      <c r="H1217" s="45">
        <v>45792000000</v>
      </c>
      <c r="I1217" s="43">
        <v>131000000</v>
      </c>
      <c r="J1217" s="43">
        <v>3601000000</v>
      </c>
      <c r="K1217" s="43">
        <v>1476000000</v>
      </c>
      <c r="L1217" s="45">
        <v>178000000</v>
      </c>
      <c r="M1217" s="45">
        <v>24499230</v>
      </c>
      <c r="N1217" s="45">
        <v>24498000</v>
      </c>
      <c r="O1217" s="45">
        <v>24098000</v>
      </c>
      <c r="P1217" s="45">
        <v>13177000000</v>
      </c>
      <c r="Q1217" s="45">
        <v>5169000000</v>
      </c>
      <c r="R1217" s="45">
        <v>13842000000</v>
      </c>
      <c r="S1217" s="45">
        <v>11502000000</v>
      </c>
      <c r="T1217" s="45">
        <v>7492499999.9999704</v>
      </c>
      <c r="U1217" s="1">
        <v>10.179587089710299</v>
      </c>
      <c r="V1217" s="8">
        <v>2</v>
      </c>
      <c r="W1217" s="1"/>
      <c r="X1217" s="11">
        <f t="shared" si="507"/>
        <v>1</v>
      </c>
      <c r="Y1217" s="5">
        <f t="shared" si="482"/>
        <v>0</v>
      </c>
      <c r="Z1217" s="5"/>
      <c r="AA1217" s="5">
        <f t="shared" si="483"/>
        <v>0</v>
      </c>
      <c r="AB1217" s="5"/>
      <c r="AC1217" s="5"/>
      <c r="AD1217" s="17"/>
      <c r="AE1217" s="5">
        <f t="shared" si="484"/>
        <v>1</v>
      </c>
      <c r="AF1217" s="10"/>
      <c r="AG1217" s="12">
        <f t="shared" si="485"/>
        <v>3.4503647904759395E-3</v>
      </c>
      <c r="AH1217" s="12">
        <f t="shared" si="486"/>
        <v>7.6988861095076216E-2</v>
      </c>
      <c r="AI1217" s="12">
        <f t="shared" si="506"/>
        <v>3.887141858839972E-3</v>
      </c>
      <c r="AJ1217" s="12">
        <f t="shared" si="487"/>
        <v>1.1084039082045472E-2</v>
      </c>
      <c r="AK1217" s="12">
        <f t="shared" si="488"/>
        <v>-3.5265520552020257E-3</v>
      </c>
      <c r="AL1217" s="12">
        <f t="shared" si="489"/>
        <v>1.8198087272803365E-2</v>
      </c>
      <c r="AM1217" s="12">
        <f t="shared" si="490"/>
        <v>-0.39419505574542468</v>
      </c>
      <c r="AN1217" s="6">
        <f t="shared" si="491"/>
        <v>1549.7221749418247</v>
      </c>
      <c r="AO1217" s="6">
        <f t="shared" si="492"/>
        <v>1909.2578986039678</v>
      </c>
      <c r="AP1217" s="6">
        <f t="shared" si="493"/>
        <v>1900.2406838741804</v>
      </c>
      <c r="AQ1217" s="6">
        <f t="shared" si="494"/>
        <v>5.3471068274390667</v>
      </c>
      <c r="AR1217" s="6">
        <f t="shared" si="495"/>
        <v>146.99159115029798</v>
      </c>
      <c r="AS1217" s="6">
        <f t="shared" si="496"/>
        <v>7.3865051041580214</v>
      </c>
      <c r="AT1217" s="12">
        <f t="shared" si="497"/>
        <v>1.2066626098172994E-2</v>
      </c>
      <c r="AU1217" s="12">
        <f t="shared" si="498"/>
        <v>-7.887017984481437E-4</v>
      </c>
      <c r="AV1217" s="12">
        <f t="shared" si="499"/>
        <v>1.9187587830351793E-2</v>
      </c>
      <c r="AW1217" s="12">
        <f t="shared" si="500"/>
        <v>-0.39253058267231777</v>
      </c>
      <c r="AX1217" s="12">
        <f t="shared" si="501"/>
        <v>-0.39419505574542468</v>
      </c>
      <c r="AY1217" s="6">
        <f t="shared" si="502"/>
        <v>20686000000</v>
      </c>
      <c r="AZ1217" s="13">
        <f t="shared" si="503"/>
        <v>8.6048535241225951E-3</v>
      </c>
      <c r="BA1217" s="14">
        <f t="shared" si="504"/>
        <v>42.092696629213314</v>
      </c>
      <c r="BB1217" s="6"/>
      <c r="BC1217" s="15"/>
      <c r="BD1217" s="13">
        <f>_xlfn.PERCENTRANK.EXC($AX1216:$AX$1474,AX1217)</f>
        <v>1.4999999999999999E-2</v>
      </c>
      <c r="BE1217" s="13">
        <f>_xlfn.PERCENTRANK.EXC($AZ1216:$AZ$1474,AZ1217)</f>
        <v>4.5999999999999999E-2</v>
      </c>
      <c r="BF1217" s="13">
        <f>1-_xlfn.PERCENTRANK.EXC($BA1216:$BA$1474,BA1217)</f>
        <v>8.0999999999999961E-2</v>
      </c>
      <c r="BG1217" s="13">
        <v>0</v>
      </c>
      <c r="BH1217" s="16">
        <f t="shared" si="505"/>
        <v>0</v>
      </c>
    </row>
    <row r="1218" spans="1:60" collapsed="1">
      <c r="A1218" s="4" t="s">
        <v>2550</v>
      </c>
      <c r="B1218" s="4" t="s">
        <v>2551</v>
      </c>
      <c r="C1218" s="4" t="s">
        <v>20</v>
      </c>
      <c r="D1218" s="4" t="s">
        <v>2543</v>
      </c>
      <c r="E1218" s="45">
        <v>19458200000</v>
      </c>
      <c r="F1218" s="45">
        <v>20052485000</v>
      </c>
      <c r="G1218" s="45">
        <v>42362764000</v>
      </c>
      <c r="H1218" s="45">
        <v>61712000000</v>
      </c>
      <c r="I1218" s="43">
        <v>1273550000</v>
      </c>
      <c r="J1218" s="43">
        <v>2275257000</v>
      </c>
      <c r="K1218" s="43">
        <v>3472946000</v>
      </c>
      <c r="L1218" s="45">
        <v>1293000000</v>
      </c>
      <c r="M1218" s="45">
        <v>14656500</v>
      </c>
      <c r="N1218" s="45">
        <v>13901500</v>
      </c>
      <c r="O1218" s="45">
        <v>16481000</v>
      </c>
      <c r="P1218" s="45">
        <v>16322000000</v>
      </c>
      <c r="Q1218" s="45">
        <v>12119000000</v>
      </c>
      <c r="R1218" s="45">
        <v>10225000000</v>
      </c>
      <c r="S1218" s="45">
        <v>9039000000</v>
      </c>
      <c r="T1218" s="45">
        <v>23053200000</v>
      </c>
      <c r="U1218" s="1">
        <v>20.262819066419802</v>
      </c>
      <c r="V1218" s="8">
        <v>8</v>
      </c>
      <c r="W1218" s="1">
        <v>0.38378052457039502</v>
      </c>
      <c r="X1218" s="11">
        <f t="shared" si="507"/>
        <v>1</v>
      </c>
      <c r="Y1218" s="5">
        <f t="shared" ref="Y1218:Y1281" si="508">IF(V1218&gt;6,1,0)</f>
        <v>1</v>
      </c>
      <c r="Z1218" s="5"/>
      <c r="AA1218" s="5">
        <f t="shared" ref="AA1218:AA1281" si="509">IF(W1218&gt;3.5,1,0)</f>
        <v>0</v>
      </c>
      <c r="AB1218" s="5"/>
      <c r="AC1218" s="5"/>
      <c r="AD1218" s="5"/>
      <c r="AE1218" s="5">
        <f t="shared" ref="AE1218:AE1281" si="510">SUM(X1218:AD1218)</f>
        <v>2</v>
      </c>
      <c r="AF1218" s="10"/>
      <c r="AG1218" s="12">
        <f t="shared" ref="AG1218:AG1281" si="511">I1218/F1218</f>
        <v>6.3510831699911507E-2</v>
      </c>
      <c r="AH1218" s="12">
        <f t="shared" ref="AH1218:AH1281" si="512">J1218/G1218</f>
        <v>5.3708889250002667E-2</v>
      </c>
      <c r="AI1218" s="12">
        <f t="shared" si="506"/>
        <v>2.0952164894996111E-2</v>
      </c>
      <c r="AJ1218" s="12">
        <f t="shared" ref="AJ1218:AJ1281" si="513">(H1218/F1218)^(1/17)-1</f>
        <v>6.8360273662905202E-2</v>
      </c>
      <c r="AK1218" s="12">
        <f t="shared" ref="AK1218:AK1281" si="514">(H1218/G1218)^(1/6)-1</f>
        <v>6.4708910972029576E-2</v>
      </c>
      <c r="AL1218" s="12">
        <f t="shared" ref="AL1218:AL1281" si="515">((H1218*AI1218)/(F1218*AG1218))^(1/17)-1</f>
        <v>8.9197541168872796E-4</v>
      </c>
      <c r="AM1218" s="12">
        <f t="shared" ref="AM1218:AM1281" si="516">((H1218*AI1218)/(G1218*AH1218))^(1/6)-1</f>
        <v>-8.9888341676734318E-2</v>
      </c>
      <c r="AN1218" s="6">
        <f t="shared" ref="AN1218:AN1281" si="517">F1218/M1218</f>
        <v>1368.1632722682768</v>
      </c>
      <c r="AO1218" s="6">
        <f t="shared" ref="AO1218:AO1281" si="518">G1218/N1218</f>
        <v>3047.3520123727653</v>
      </c>
      <c r="AP1218" s="6">
        <f t="shared" ref="AP1218:AP1281" si="519">H1218/O1218</f>
        <v>3744.4329834354712</v>
      </c>
      <c r="AQ1218" s="6">
        <f t="shared" ref="AQ1218:AQ1281" si="520">AN1218*AG1218</f>
        <v>86.89318732303073</v>
      </c>
      <c r="AR1218" s="6">
        <f t="shared" ref="AR1218:AR1281" si="521">AO1218*AH1218</f>
        <v>163.6698917383016</v>
      </c>
      <c r="AS1218" s="6">
        <f t="shared" ref="AS1218:AS1281" si="522">AP1218*AI1218</f>
        <v>78.453977307202237</v>
      </c>
      <c r="AT1218" s="12">
        <f t="shared" ref="AT1218:AT1281" si="523">(AP1218/AN1218)^(1/17)-1</f>
        <v>6.1012446371950135E-2</v>
      </c>
      <c r="AU1218" s="12">
        <f t="shared" ref="AU1218:AU1281" si="524">(AP1218/AO1218)^(1/6)-1</f>
        <v>3.4929039046791788E-2</v>
      </c>
      <c r="AV1218" s="12">
        <f t="shared" ref="AV1218:AV1281" si="525">(AS1218/AQ1218)^(1/17)-1</f>
        <v>-5.99182732183412E-3</v>
      </c>
      <c r="AW1218" s="12">
        <f t="shared" ref="AW1218:AW1281" si="526">(AS1218/AR1218)^(1/6)-1</f>
        <v>-0.1153441337183253</v>
      </c>
      <c r="AX1218" s="12">
        <f t="shared" ref="AX1218:AX1281" si="527">MIN(AJ1218:AM1218,AT1218:AW1218)</f>
        <v>-0.1153441337183253</v>
      </c>
      <c r="AY1218" s="6">
        <f t="shared" ref="AY1218:AY1281" si="528">MAX(P1218,0)+MAX(Q1218,0)+MAX(R1218,0)-MAX(S1218,0)</f>
        <v>29627000000</v>
      </c>
      <c r="AZ1218" s="13">
        <f t="shared" ref="AZ1218:AZ1281" si="529">IF(AY1218&gt;0,(H1218*AI1218)/AY1218,1000%)</f>
        <v>4.3642623282816352E-2</v>
      </c>
      <c r="BA1218" s="14">
        <f t="shared" ref="BA1218:BA1281" si="530">IF(AI1218&gt;0,T1218/(H1218*AI1218),100000)</f>
        <v>17.829234338747099</v>
      </c>
      <c r="BB1218" s="6"/>
      <c r="BC1218" s="15"/>
      <c r="BD1218" s="13">
        <f>_xlfn.PERCENTRANK.EXC($AX1217:$AX$1474,AX1218)</f>
        <v>0.26200000000000001</v>
      </c>
      <c r="BE1218" s="13">
        <f>_xlfn.PERCENTRANK.EXC($AZ1217:$AZ$1474,AZ1218)</f>
        <v>0.34300000000000003</v>
      </c>
      <c r="BF1218" s="13">
        <f>1-_xlfn.PERCENTRANK.EXC($BA1217:$BA$1474,BA1218)</f>
        <v>0.31299999999999994</v>
      </c>
      <c r="BG1218" s="13">
        <v>0</v>
      </c>
      <c r="BH1218" s="16">
        <f t="shared" ref="BH1218:BH1281" si="531">IF(AE1218=0,20%*BD1218+20%*BE1218+40%*BF1218+20%*BG1218,0)</f>
        <v>0</v>
      </c>
    </row>
    <row r="1219" spans="1:60" collapsed="1">
      <c r="A1219" s="4" t="s">
        <v>2519</v>
      </c>
      <c r="B1219" s="4" t="s">
        <v>2520</v>
      </c>
      <c r="C1219" s="4" t="s">
        <v>20</v>
      </c>
      <c r="D1219" s="4" t="s">
        <v>2416</v>
      </c>
      <c r="E1219" s="45">
        <v>19364245800</v>
      </c>
      <c r="F1219" s="45">
        <v>5193084000</v>
      </c>
      <c r="G1219" s="45">
        <v>12689000000</v>
      </c>
      <c r="H1219" s="45">
        <v>14774000000</v>
      </c>
      <c r="I1219" s="43">
        <v>964134000</v>
      </c>
      <c r="J1219" s="43">
        <v>2354000000</v>
      </c>
      <c r="K1219" s="43">
        <v>1656000000</v>
      </c>
      <c r="L1219" s="45">
        <v>2880000000</v>
      </c>
      <c r="M1219" s="45">
        <v>8950200</v>
      </c>
      <c r="N1219" s="45">
        <v>9723950</v>
      </c>
      <c r="O1219" s="45">
        <v>10001000</v>
      </c>
      <c r="P1219" s="45">
        <v>197000000</v>
      </c>
      <c r="Q1219" s="45">
        <v>17000000</v>
      </c>
      <c r="R1219" s="45">
        <v>34568000000</v>
      </c>
      <c r="S1219" s="45">
        <v>336000000</v>
      </c>
      <c r="T1219" s="45">
        <v>36631755500</v>
      </c>
      <c r="U1219" s="1"/>
      <c r="V1219" s="8">
        <v>1</v>
      </c>
      <c r="W1219" s="1">
        <v>4.6161411628579696</v>
      </c>
      <c r="X1219" s="11">
        <f t="shared" si="507"/>
        <v>0</v>
      </c>
      <c r="Y1219" s="5">
        <f t="shared" si="508"/>
        <v>0</v>
      </c>
      <c r="Z1219" s="5"/>
      <c r="AA1219" s="5">
        <f t="shared" si="509"/>
        <v>1</v>
      </c>
      <c r="AB1219" s="5"/>
      <c r="AC1219" s="5"/>
      <c r="AD1219" s="5"/>
      <c r="AE1219" s="5">
        <f t="shared" si="510"/>
        <v>1</v>
      </c>
      <c r="AF1219" s="10"/>
      <c r="AG1219" s="12">
        <f t="shared" si="511"/>
        <v>0.18565730883613668</v>
      </c>
      <c r="AH1219" s="12">
        <f t="shared" si="512"/>
        <v>0.18551501300338877</v>
      </c>
      <c r="AI1219" s="12">
        <f t="shared" si="506"/>
        <v>0.1949370515770949</v>
      </c>
      <c r="AJ1219" s="12">
        <f t="shared" si="513"/>
        <v>6.3433069955781685E-2</v>
      </c>
      <c r="AK1219" s="12">
        <f t="shared" si="514"/>
        <v>2.5679753686040918E-2</v>
      </c>
      <c r="AL1219" s="12">
        <f t="shared" si="515"/>
        <v>6.6488512114881493E-2</v>
      </c>
      <c r="AM1219" s="12">
        <f t="shared" si="516"/>
        <v>3.4183659670817601E-2</v>
      </c>
      <c r="AN1219" s="6">
        <f t="shared" si="517"/>
        <v>580.21988335456194</v>
      </c>
      <c r="AO1219" s="6">
        <f t="shared" si="518"/>
        <v>1304.9223823651912</v>
      </c>
      <c r="AP1219" s="6">
        <f t="shared" si="519"/>
        <v>1477.2522747725227</v>
      </c>
      <c r="AQ1219" s="6">
        <f t="shared" si="520"/>
        <v>107.72206207682511</v>
      </c>
      <c r="AR1219" s="6">
        <f t="shared" si="521"/>
        <v>242.0826927328915</v>
      </c>
      <c r="AS1219" s="6">
        <f t="shared" si="522"/>
        <v>287.971202879712</v>
      </c>
      <c r="AT1219" s="12">
        <f t="shared" si="523"/>
        <v>5.651152473202381E-2</v>
      </c>
      <c r="AU1219" s="12">
        <f t="shared" si="524"/>
        <v>2.0888545917469692E-2</v>
      </c>
      <c r="AV1219" s="12">
        <f t="shared" si="525"/>
        <v>5.9547079996799424E-2</v>
      </c>
      <c r="AW1219" s="12">
        <f t="shared" si="526"/>
        <v>2.935272802130684E-2</v>
      </c>
      <c r="AX1219" s="12">
        <f t="shared" si="527"/>
        <v>2.0888545917469692E-2</v>
      </c>
      <c r="AY1219" s="6">
        <f t="shared" si="528"/>
        <v>34446000000</v>
      </c>
      <c r="AZ1219" s="13">
        <f t="shared" si="529"/>
        <v>8.3609127329733496E-2</v>
      </c>
      <c r="BA1219" s="14">
        <f t="shared" si="530"/>
        <v>12.719359548611111</v>
      </c>
      <c r="BB1219" s="6"/>
      <c r="BC1219" s="15"/>
      <c r="BD1219" s="13">
        <f>_xlfn.PERCENTRANK.EXC($AX1218:$AX$1474,AX1219)</f>
        <v>0.91</v>
      </c>
      <c r="BE1219" s="13">
        <f>_xlfn.PERCENTRANK.EXC($AZ1218:$AZ$1474,AZ1219)</f>
        <v>0.6</v>
      </c>
      <c r="BF1219" s="13">
        <f>1-_xlfn.PERCENTRANK.EXC($BA1218:$BA$1474,BA1219)</f>
        <v>0.41500000000000004</v>
      </c>
      <c r="BG1219" s="13">
        <v>0</v>
      </c>
      <c r="BH1219" s="16">
        <f t="shared" si="531"/>
        <v>0</v>
      </c>
    </row>
    <row r="1220" spans="1:60" collapsed="1">
      <c r="A1220" s="4" t="s">
        <v>928</v>
      </c>
      <c r="B1220" s="4" t="s">
        <v>929</v>
      </c>
      <c r="C1220" s="4" t="s">
        <v>20</v>
      </c>
      <c r="D1220" s="4" t="s">
        <v>803</v>
      </c>
      <c r="E1220" s="45">
        <v>19316693136.3228</v>
      </c>
      <c r="F1220" s="45">
        <v>8830497000</v>
      </c>
      <c r="G1220" s="45">
        <v>9946994000</v>
      </c>
      <c r="H1220" s="45">
        <v>13530502000</v>
      </c>
      <c r="I1220" s="43">
        <v>1776280000</v>
      </c>
      <c r="J1220" s="43">
        <v>1194230000</v>
      </c>
      <c r="K1220" s="43">
        <v>1529630000</v>
      </c>
      <c r="L1220" s="45">
        <v>1725132000</v>
      </c>
      <c r="M1220" s="45">
        <v>10995950</v>
      </c>
      <c r="N1220" s="45">
        <v>9309270</v>
      </c>
      <c r="O1220" s="45">
        <v>9254900</v>
      </c>
      <c r="P1220" s="45">
        <v>2194292000</v>
      </c>
      <c r="Q1220" s="45">
        <v>5536739000</v>
      </c>
      <c r="R1220" s="45">
        <v>9514876000</v>
      </c>
      <c r="S1220" s="45">
        <v>618561000</v>
      </c>
      <c r="T1220" s="45">
        <v>9005011819.9999905</v>
      </c>
      <c r="U1220" s="1">
        <v>13.6292890112006</v>
      </c>
      <c r="V1220" s="8">
        <v>7</v>
      </c>
      <c r="W1220" s="1"/>
      <c r="X1220" s="11">
        <f t="shared" si="507"/>
        <v>0</v>
      </c>
      <c r="Y1220" s="5">
        <f t="shared" si="508"/>
        <v>1</v>
      </c>
      <c r="Z1220" s="5"/>
      <c r="AA1220" s="5">
        <f t="shared" si="509"/>
        <v>0</v>
      </c>
      <c r="AB1220" s="5"/>
      <c r="AC1220" s="5"/>
      <c r="AD1220" s="5"/>
      <c r="AE1220" s="11">
        <f t="shared" si="510"/>
        <v>1</v>
      </c>
      <c r="AF1220" s="10"/>
      <c r="AG1220" s="12">
        <f t="shared" si="511"/>
        <v>0.20115289094147248</v>
      </c>
      <c r="AH1220" s="12">
        <f t="shared" si="512"/>
        <v>0.12005938678559573</v>
      </c>
      <c r="AI1220" s="12">
        <f t="shared" si="506"/>
        <v>0.12749948228084959</v>
      </c>
      <c r="AJ1220" s="12">
        <f t="shared" si="513"/>
        <v>2.5419783146153785E-2</v>
      </c>
      <c r="AK1220" s="12">
        <f t="shared" si="514"/>
        <v>5.2616909388291999E-2</v>
      </c>
      <c r="AL1220" s="12">
        <f t="shared" si="515"/>
        <v>-1.7172133406146983E-3</v>
      </c>
      <c r="AM1220" s="12">
        <f t="shared" si="516"/>
        <v>6.3218176012642013E-2</v>
      </c>
      <c r="AN1220" s="6">
        <f t="shared" si="517"/>
        <v>803.06812962954541</v>
      </c>
      <c r="AO1220" s="6">
        <f t="shared" si="518"/>
        <v>1068.5041899096277</v>
      </c>
      <c r="AP1220" s="6">
        <f t="shared" si="519"/>
        <v>1461.9825173691775</v>
      </c>
      <c r="AQ1220" s="6">
        <f t="shared" si="520"/>
        <v>161.53947589794424</v>
      </c>
      <c r="AR1220" s="6">
        <f t="shared" si="521"/>
        <v>128.28395781838964</v>
      </c>
      <c r="AS1220" s="6">
        <f t="shared" si="522"/>
        <v>186.40201406822331</v>
      </c>
      <c r="AT1220" s="12">
        <f t="shared" si="523"/>
        <v>3.5870062228050781E-2</v>
      </c>
      <c r="AU1220" s="12">
        <f t="shared" si="524"/>
        <v>5.3645034896073751E-2</v>
      </c>
      <c r="AV1220" s="12">
        <f t="shared" si="525"/>
        <v>8.4565066272568323E-3</v>
      </c>
      <c r="AW1220" s="12">
        <f t="shared" si="526"/>
        <v>6.4256656125725842E-2</v>
      </c>
      <c r="AX1220" s="12">
        <f t="shared" si="527"/>
        <v>-1.7172133406146983E-3</v>
      </c>
      <c r="AY1220" s="6">
        <f t="shared" si="528"/>
        <v>16627346000</v>
      </c>
      <c r="AZ1220" s="13">
        <f t="shared" si="529"/>
        <v>0.10375269751408313</v>
      </c>
      <c r="BA1220" s="14">
        <f t="shared" si="530"/>
        <v>5.2198972716290637</v>
      </c>
      <c r="BB1220" s="6"/>
      <c r="BC1220" s="15"/>
      <c r="BD1220" s="13">
        <f>_xlfn.PERCENTRANK.EXC($AX1219:$AX$1474,AX1220)</f>
        <v>0.80500000000000005</v>
      </c>
      <c r="BE1220" s="13">
        <f>_xlfn.PERCENTRANK.EXC($AZ1219:$AZ$1474,AZ1220)</f>
        <v>0.67700000000000005</v>
      </c>
      <c r="BF1220" s="13">
        <f>1-_xlfn.PERCENTRANK.EXC($BA1219:$BA$1474,BA1220)</f>
        <v>0.751</v>
      </c>
      <c r="BG1220" s="13">
        <v>0</v>
      </c>
      <c r="BH1220" s="16">
        <f t="shared" si="531"/>
        <v>0</v>
      </c>
    </row>
    <row r="1221" spans="1:60" collapsed="1">
      <c r="A1221" s="4" t="s">
        <v>585</v>
      </c>
      <c r="B1221" s="4" t="s">
        <v>586</v>
      </c>
      <c r="C1221" s="4" t="s">
        <v>20</v>
      </c>
      <c r="D1221" s="4" t="s">
        <v>582</v>
      </c>
      <c r="E1221" s="45">
        <v>19297485888</v>
      </c>
      <c r="F1221" s="45">
        <v>50505087000</v>
      </c>
      <c r="G1221" s="45">
        <v>57387599000</v>
      </c>
      <c r="H1221" s="45">
        <v>51984426000</v>
      </c>
      <c r="I1221" s="43">
        <v>347519000</v>
      </c>
      <c r="J1221" s="43">
        <v>1149641000</v>
      </c>
      <c r="K1221" s="43">
        <v>2233063000</v>
      </c>
      <c r="L1221" s="45">
        <v>515399000</v>
      </c>
      <c r="M1221" s="45">
        <v>24098530</v>
      </c>
      <c r="N1221" s="45">
        <v>32738040</v>
      </c>
      <c r="O1221" s="45">
        <v>39461190</v>
      </c>
      <c r="P1221" s="45">
        <v>19558130000</v>
      </c>
      <c r="Q1221" s="45">
        <v>10795931000</v>
      </c>
      <c r="R1221" s="45">
        <v>14812158000</v>
      </c>
      <c r="S1221" s="45">
        <v>12090162000</v>
      </c>
      <c r="T1221" s="45">
        <v>29504050888</v>
      </c>
      <c r="U1221" s="1">
        <v>16.1691124733055</v>
      </c>
      <c r="V1221" s="8">
        <v>3</v>
      </c>
      <c r="W1221" s="1">
        <v>3.2306536920567801</v>
      </c>
      <c r="X1221" s="11">
        <f t="shared" si="507"/>
        <v>1</v>
      </c>
      <c r="Y1221" s="5">
        <f t="shared" si="508"/>
        <v>0</v>
      </c>
      <c r="Z1221" s="5"/>
      <c r="AA1221" s="5">
        <f t="shared" si="509"/>
        <v>0</v>
      </c>
      <c r="AB1221" s="5"/>
      <c r="AC1221" s="5"/>
      <c r="AD1221" s="5"/>
      <c r="AE1221" s="11">
        <f t="shared" si="510"/>
        <v>1</v>
      </c>
      <c r="AF1221" s="10"/>
      <c r="AG1221" s="12">
        <f t="shared" si="511"/>
        <v>6.880871227882451E-3</v>
      </c>
      <c r="AH1221" s="12">
        <f t="shared" si="512"/>
        <v>2.0032916867631978E-2</v>
      </c>
      <c r="AI1221" s="12">
        <f t="shared" si="506"/>
        <v>9.9144886201109547E-3</v>
      </c>
      <c r="AJ1221" s="12">
        <f t="shared" si="513"/>
        <v>1.6996845845222985E-3</v>
      </c>
      <c r="AK1221" s="12">
        <f t="shared" si="514"/>
        <v>-1.6345613469717191E-2</v>
      </c>
      <c r="AL1221" s="12">
        <f t="shared" si="515"/>
        <v>2.3454477790220141E-2</v>
      </c>
      <c r="AM1221" s="12">
        <f t="shared" si="516"/>
        <v>-0.12515679834297033</v>
      </c>
      <c r="AN1221" s="6">
        <f t="shared" si="517"/>
        <v>2095.7745970397364</v>
      </c>
      <c r="AO1221" s="6">
        <f t="shared" si="518"/>
        <v>1752.9332544037457</v>
      </c>
      <c r="AP1221" s="6">
        <f t="shared" si="519"/>
        <v>1317.3557614456129</v>
      </c>
      <c r="AQ1221" s="6">
        <f t="shared" si="520"/>
        <v>14.42075512489766</v>
      </c>
      <c r="AR1221" s="6">
        <f t="shared" si="521"/>
        <v>35.116366159977815</v>
      </c>
      <c r="AS1221" s="6">
        <f t="shared" si="522"/>
        <v>13.06090870549013</v>
      </c>
      <c r="AT1221" s="12">
        <f t="shared" si="523"/>
        <v>-2.6941982235295425E-2</v>
      </c>
      <c r="AU1221" s="12">
        <f t="shared" si="524"/>
        <v>-4.6495056095025133E-2</v>
      </c>
      <c r="AV1221" s="12">
        <f t="shared" si="525"/>
        <v>-5.8092253028645402E-3</v>
      </c>
      <c r="AW1221" s="12">
        <f t="shared" si="526"/>
        <v>-0.1519711299574894</v>
      </c>
      <c r="AX1221" s="12">
        <f t="shared" si="527"/>
        <v>-0.1519711299574894</v>
      </c>
      <c r="AY1221" s="6">
        <f t="shared" si="528"/>
        <v>33076057000</v>
      </c>
      <c r="AZ1221" s="13">
        <f t="shared" si="529"/>
        <v>1.5582238233535517E-2</v>
      </c>
      <c r="BA1221" s="14">
        <f t="shared" si="530"/>
        <v>57.245068166604895</v>
      </c>
      <c r="BB1221" s="6"/>
      <c r="BC1221" s="15"/>
      <c r="BD1221" s="13">
        <f>_xlfn.PERCENTRANK.EXC($AX1220:$AX$1474,AX1221)</f>
        <v>0.17100000000000001</v>
      </c>
      <c r="BE1221" s="13">
        <f>_xlfn.PERCENTRANK.EXC($AZ1220:$AZ$1474,AZ1221)</f>
        <v>8.8999999999999996E-2</v>
      </c>
      <c r="BF1221" s="13">
        <f>1-_xlfn.PERCENTRANK.EXC($BA1220:$BA$1474,BA1221)</f>
        <v>6.2999999999999945E-2</v>
      </c>
      <c r="BG1221" s="13">
        <v>0</v>
      </c>
      <c r="BH1221" s="16">
        <f t="shared" si="531"/>
        <v>0</v>
      </c>
    </row>
    <row r="1222" spans="1:60" collapsed="1">
      <c r="A1222" s="4" t="s">
        <v>2853</v>
      </c>
      <c r="B1222" s="4" t="s">
        <v>2854</v>
      </c>
      <c r="C1222" s="4" t="s">
        <v>20</v>
      </c>
      <c r="D1222" s="4" t="s">
        <v>2852</v>
      </c>
      <c r="E1222" s="45">
        <v>19054627416</v>
      </c>
      <c r="F1222" s="45">
        <v>92972956000</v>
      </c>
      <c r="G1222" s="45">
        <v>81500704000</v>
      </c>
      <c r="H1222" s="45">
        <v>92766164000</v>
      </c>
      <c r="I1222" s="43">
        <v>138751000</v>
      </c>
      <c r="J1222" s="43">
        <v>2709509000</v>
      </c>
      <c r="K1222" s="43">
        <v>794508000</v>
      </c>
      <c r="L1222" s="45">
        <v>214284000</v>
      </c>
      <c r="M1222" s="45">
        <v>25158260</v>
      </c>
      <c r="N1222" s="45">
        <v>25066030</v>
      </c>
      <c r="O1222" s="45">
        <v>25003170</v>
      </c>
      <c r="P1222" s="45">
        <v>19362417000</v>
      </c>
      <c r="Q1222" s="45">
        <v>14329500000</v>
      </c>
      <c r="R1222" s="45">
        <v>30399256000</v>
      </c>
      <c r="S1222" s="45">
        <v>13406101000</v>
      </c>
      <c r="T1222" s="45">
        <v>25485660812</v>
      </c>
      <c r="U1222" s="1">
        <v>12.416665392310099</v>
      </c>
      <c r="V1222" s="8">
        <v>3</v>
      </c>
      <c r="W1222" s="1">
        <v>0.56042064604222197</v>
      </c>
      <c r="X1222" s="11">
        <f t="shared" si="507"/>
        <v>1</v>
      </c>
      <c r="Y1222" s="5">
        <f t="shared" si="508"/>
        <v>0</v>
      </c>
      <c r="Z1222" s="5"/>
      <c r="AA1222" s="5">
        <f t="shared" si="509"/>
        <v>0</v>
      </c>
      <c r="AB1222" s="5"/>
      <c r="AC1222" s="5"/>
      <c r="AD1222" s="17"/>
      <c r="AE1222" s="5">
        <f t="shared" si="510"/>
        <v>1</v>
      </c>
      <c r="AF1222" s="10"/>
      <c r="AG1222" s="12">
        <f t="shared" si="511"/>
        <v>1.4923802143066206E-3</v>
      </c>
      <c r="AH1222" s="12">
        <f t="shared" si="512"/>
        <v>3.3245222029002354E-2</v>
      </c>
      <c r="AI1222" s="12">
        <f t="shared" si="506"/>
        <v>2.3099370585162927E-3</v>
      </c>
      <c r="AJ1222" s="12">
        <f t="shared" si="513"/>
        <v>-1.3097341805734519E-4</v>
      </c>
      <c r="AK1222" s="12">
        <f t="shared" si="514"/>
        <v>2.1812880807239754E-2</v>
      </c>
      <c r="AL1222" s="12">
        <f t="shared" si="515"/>
        <v>2.5895569587951695E-2</v>
      </c>
      <c r="AM1222" s="12">
        <f t="shared" si="516"/>
        <v>-0.3448362533952396</v>
      </c>
      <c r="AN1222" s="6">
        <f t="shared" si="517"/>
        <v>3695.5240942736104</v>
      </c>
      <c r="AO1222" s="6">
        <f t="shared" si="518"/>
        <v>3251.4404554690154</v>
      </c>
      <c r="AP1222" s="6">
        <f t="shared" si="519"/>
        <v>3710.176109669294</v>
      </c>
      <c r="AQ1222" s="6">
        <f t="shared" si="520"/>
        <v>5.5151270397873304</v>
      </c>
      <c r="AR1222" s="6">
        <f t="shared" si="521"/>
        <v>108.09485985614796</v>
      </c>
      <c r="AS1222" s="6">
        <f t="shared" si="522"/>
        <v>8.5702732893469111</v>
      </c>
      <c r="AT1222" s="12">
        <f t="shared" si="523"/>
        <v>2.3278952005800768E-4</v>
      </c>
      <c r="AU1222" s="12">
        <f t="shared" si="524"/>
        <v>2.2240586417948682E-2</v>
      </c>
      <c r="AV1222" s="12">
        <f t="shared" si="525"/>
        <v>2.6268801257972152E-2</v>
      </c>
      <c r="AW1222" s="12">
        <f t="shared" si="526"/>
        <v>-0.34456201804782982</v>
      </c>
      <c r="AX1222" s="12">
        <f t="shared" si="527"/>
        <v>-0.3448362533952396</v>
      </c>
      <c r="AY1222" s="6">
        <f t="shared" si="528"/>
        <v>50685072000</v>
      </c>
      <c r="AZ1222" s="13">
        <f t="shared" si="529"/>
        <v>4.2277536865292405E-3</v>
      </c>
      <c r="BA1222" s="14">
        <f t="shared" si="530"/>
        <v>118.93403526161542</v>
      </c>
      <c r="BB1222" s="6"/>
      <c r="BC1222" s="15"/>
      <c r="BD1222" s="13">
        <f>_xlfn.PERCENTRANK.EXC($AX1221:$AX$1474,AX1222)</f>
        <v>1.4999999999999999E-2</v>
      </c>
      <c r="BE1222" s="13">
        <f>_xlfn.PERCENTRANK.EXC($AZ1221:$AZ$1474,AZ1222)</f>
        <v>1.9E-2</v>
      </c>
      <c r="BF1222" s="13">
        <f>1-_xlfn.PERCENTRANK.EXC($BA1221:$BA$1474,BA1222)</f>
        <v>2.0000000000000018E-2</v>
      </c>
      <c r="BG1222" s="13">
        <v>0</v>
      </c>
      <c r="BH1222" s="16">
        <f t="shared" si="531"/>
        <v>0</v>
      </c>
    </row>
    <row r="1223" spans="1:60" collapsed="1">
      <c r="A1223" s="4" t="s">
        <v>2795</v>
      </c>
      <c r="B1223" s="4" t="s">
        <v>2796</v>
      </c>
      <c r="C1223" s="4" t="s">
        <v>20</v>
      </c>
      <c r="D1223" s="4" t="s">
        <v>2740</v>
      </c>
      <c r="E1223" s="45">
        <v>18971285725</v>
      </c>
      <c r="F1223" s="45">
        <v>52860000000</v>
      </c>
      <c r="G1223" s="45">
        <v>39690000000</v>
      </c>
      <c r="H1223" s="45">
        <v>39567000000</v>
      </c>
      <c r="I1223" s="43">
        <v>2196000000</v>
      </c>
      <c r="J1223" s="43">
        <v>1420000000</v>
      </c>
      <c r="K1223" s="43">
        <v>828000000</v>
      </c>
      <c r="L1223" s="45">
        <v>1762000000</v>
      </c>
      <c r="M1223" s="45">
        <v>20649000</v>
      </c>
      <c r="N1223" s="45">
        <v>20616000</v>
      </c>
      <c r="O1223" s="45">
        <v>20209000</v>
      </c>
      <c r="P1223" s="45">
        <v>16567000000</v>
      </c>
      <c r="Q1223" s="45">
        <v>5964000000</v>
      </c>
      <c r="R1223" s="45">
        <v>8514000000</v>
      </c>
      <c r="S1223" s="45">
        <v>11186000000</v>
      </c>
      <c r="T1223" s="45">
        <v>9627285725.0000095</v>
      </c>
      <c r="U1223" s="1">
        <v>10.952954849220699</v>
      </c>
      <c r="V1223" s="8">
        <v>7</v>
      </c>
      <c r="W1223" s="1"/>
      <c r="X1223" s="11">
        <f t="shared" si="507"/>
        <v>0</v>
      </c>
      <c r="Y1223" s="5">
        <f t="shared" si="508"/>
        <v>1</v>
      </c>
      <c r="Z1223" s="5"/>
      <c r="AA1223" s="5">
        <f t="shared" si="509"/>
        <v>0</v>
      </c>
      <c r="AB1223" s="5"/>
      <c r="AC1223" s="5"/>
      <c r="AD1223" s="5"/>
      <c r="AE1223" s="5">
        <f t="shared" si="510"/>
        <v>1</v>
      </c>
      <c r="AF1223" s="10"/>
      <c r="AG1223" s="12">
        <f t="shared" si="511"/>
        <v>4.1543700340522134E-2</v>
      </c>
      <c r="AH1223" s="12">
        <f t="shared" si="512"/>
        <v>3.5777273872511971E-2</v>
      </c>
      <c r="AI1223" s="12">
        <f t="shared" si="506"/>
        <v>4.4532059544569971E-2</v>
      </c>
      <c r="AJ1223" s="12">
        <f t="shared" si="513"/>
        <v>-1.6893990540397863E-2</v>
      </c>
      <c r="AK1223" s="12">
        <f t="shared" si="514"/>
        <v>-5.1717110141891176E-4</v>
      </c>
      <c r="AL1223" s="12">
        <f t="shared" si="515"/>
        <v>-1.2868715845777978E-2</v>
      </c>
      <c r="AM1223" s="12">
        <f t="shared" si="516"/>
        <v>3.6620023031133764E-2</v>
      </c>
      <c r="AN1223" s="6">
        <f t="shared" si="517"/>
        <v>2559.9302629667295</v>
      </c>
      <c r="AO1223" s="6">
        <f t="shared" si="518"/>
        <v>1925.2037252619325</v>
      </c>
      <c r="AP1223" s="6">
        <f t="shared" si="519"/>
        <v>1957.8900489880746</v>
      </c>
      <c r="AQ1223" s="6">
        <f t="shared" si="520"/>
        <v>106.34897573732384</v>
      </c>
      <c r="AR1223" s="6">
        <f t="shared" si="521"/>
        <v>68.878540939076458</v>
      </c>
      <c r="AS1223" s="6">
        <f t="shared" si="522"/>
        <v>87.188876243257951</v>
      </c>
      <c r="AT1223" s="12">
        <f t="shared" si="523"/>
        <v>-1.5647614936942444E-2</v>
      </c>
      <c r="AU1223" s="12">
        <f t="shared" si="524"/>
        <v>2.809872701312166E-3</v>
      </c>
      <c r="AV1223" s="12">
        <f t="shared" si="525"/>
        <v>-1.1617237024431182E-2</v>
      </c>
      <c r="AW1223" s="12">
        <f t="shared" si="526"/>
        <v>4.0070687838665631E-2</v>
      </c>
      <c r="AX1223" s="12">
        <f t="shared" si="527"/>
        <v>-1.6893990540397863E-2</v>
      </c>
      <c r="AY1223" s="6">
        <f t="shared" si="528"/>
        <v>19859000000</v>
      </c>
      <c r="AZ1223" s="13">
        <f t="shared" si="529"/>
        <v>8.8725514879903322E-2</v>
      </c>
      <c r="BA1223" s="14">
        <f t="shared" si="530"/>
        <v>5.4638397985244094</v>
      </c>
      <c r="BB1223" s="6"/>
      <c r="BC1223" s="15"/>
      <c r="BD1223" s="13">
        <f>_xlfn.PERCENTRANK.EXC($AX1222:$AX$1474,AX1223)</f>
        <v>0.72</v>
      </c>
      <c r="BE1223" s="13">
        <f>_xlfn.PERCENTRANK.EXC($AZ1222:$AZ$1474,AZ1223)</f>
        <v>0.622</v>
      </c>
      <c r="BF1223" s="13">
        <f>1-_xlfn.PERCENTRANK.EXC($BA1222:$BA$1474,BA1223)</f>
        <v>0.74099999999999999</v>
      </c>
      <c r="BG1223" s="13">
        <v>0</v>
      </c>
      <c r="BH1223" s="16">
        <f t="shared" si="531"/>
        <v>0</v>
      </c>
    </row>
    <row r="1224" spans="1:60" collapsed="1">
      <c r="A1224" s="4" t="s">
        <v>976</v>
      </c>
      <c r="B1224" s="4" t="s">
        <v>977</v>
      </c>
      <c r="C1224" s="4" t="s">
        <v>20</v>
      </c>
      <c r="D1224" s="4" t="s">
        <v>803</v>
      </c>
      <c r="E1224" s="45">
        <v>18930580000</v>
      </c>
      <c r="F1224" s="45">
        <v>46662212000</v>
      </c>
      <c r="G1224" s="45">
        <v>32990508000</v>
      </c>
      <c r="H1224" s="45">
        <v>29047516000</v>
      </c>
      <c r="I1224" s="43">
        <v>3192823000</v>
      </c>
      <c r="J1224" s="43">
        <v>1880944000</v>
      </c>
      <c r="K1224" s="43">
        <v>2370858000</v>
      </c>
      <c r="L1224" s="45">
        <v>956087000</v>
      </c>
      <c r="M1224" s="45">
        <v>18211000</v>
      </c>
      <c r="N1224" s="45">
        <v>18205000</v>
      </c>
      <c r="O1224" s="45">
        <v>16218000</v>
      </c>
      <c r="P1224" s="45">
        <v>9163074000</v>
      </c>
      <c r="Q1224" s="45">
        <v>1129265000</v>
      </c>
      <c r="R1224" s="45">
        <v>9715002000</v>
      </c>
      <c r="S1224" s="45">
        <v>6257442000</v>
      </c>
      <c r="T1224" s="45">
        <v>5407595999.99998</v>
      </c>
      <c r="U1224" s="1">
        <v>7.6259335553798504</v>
      </c>
      <c r="V1224" s="8">
        <v>7</v>
      </c>
      <c r="W1224" s="1"/>
      <c r="X1224" s="11">
        <f t="shared" si="507"/>
        <v>1</v>
      </c>
      <c r="Y1224" s="5">
        <f t="shared" si="508"/>
        <v>1</v>
      </c>
      <c r="Z1224" s="5"/>
      <c r="AA1224" s="5">
        <f t="shared" si="509"/>
        <v>0</v>
      </c>
      <c r="AB1224" s="5"/>
      <c r="AC1224" s="5"/>
      <c r="AD1224" s="5"/>
      <c r="AE1224" s="5">
        <f t="shared" si="510"/>
        <v>2</v>
      </c>
      <c r="AF1224" s="10"/>
      <c r="AG1224" s="12">
        <f t="shared" si="511"/>
        <v>6.8424167289797583E-2</v>
      </c>
      <c r="AH1224" s="12">
        <f t="shared" si="512"/>
        <v>5.7014702532013149E-2</v>
      </c>
      <c r="AI1224" s="12">
        <f t="shared" si="506"/>
        <v>3.2914587257650535E-2</v>
      </c>
      <c r="AJ1224" s="12">
        <f t="shared" si="513"/>
        <v>-2.7497325107798454E-2</v>
      </c>
      <c r="AK1224" s="12">
        <f t="shared" si="514"/>
        <v>-2.0991040986608867E-2</v>
      </c>
      <c r="AL1224" s="12">
        <f t="shared" si="515"/>
        <v>-6.8473004318757691E-2</v>
      </c>
      <c r="AM1224" s="12">
        <f t="shared" si="516"/>
        <v>-0.10665284661757368</v>
      </c>
      <c r="AN1224" s="6">
        <f t="shared" si="517"/>
        <v>2562.309153808138</v>
      </c>
      <c r="AO1224" s="6">
        <f t="shared" si="518"/>
        <v>1812.1674265311729</v>
      </c>
      <c r="AP1224" s="6">
        <f t="shared" si="519"/>
        <v>1791.0664693550377</v>
      </c>
      <c r="AQ1224" s="6">
        <f t="shared" si="520"/>
        <v>175.32387018834771</v>
      </c>
      <c r="AR1224" s="6">
        <f t="shared" si="521"/>
        <v>103.32018676187862</v>
      </c>
      <c r="AS1224" s="6">
        <f t="shared" si="522"/>
        <v>58.952213589838458</v>
      </c>
      <c r="AT1224" s="12">
        <f t="shared" si="523"/>
        <v>-2.0844258087794665E-2</v>
      </c>
      <c r="AU1224" s="12">
        <f t="shared" si="524"/>
        <v>-1.9501570888008635E-3</v>
      </c>
      <c r="AV1224" s="12">
        <f t="shared" si="525"/>
        <v>-6.2100259345180042E-2</v>
      </c>
      <c r="AW1224" s="12">
        <f t="shared" si="526"/>
        <v>-8.9278011309494087E-2</v>
      </c>
      <c r="AX1224" s="12">
        <f t="shared" si="527"/>
        <v>-0.10665284661757368</v>
      </c>
      <c r="AY1224" s="6">
        <f t="shared" si="528"/>
        <v>13749899000</v>
      </c>
      <c r="AZ1224" s="13">
        <f t="shared" si="529"/>
        <v>6.953411075964995E-2</v>
      </c>
      <c r="BA1224" s="14">
        <f t="shared" si="530"/>
        <v>5.655966454935565</v>
      </c>
      <c r="BB1224" s="6"/>
      <c r="BC1224" s="15"/>
      <c r="BD1224" s="13">
        <f>_xlfn.PERCENTRANK.EXC($AX1223:$AX$1474,AX1224)</f>
        <v>0.28799999999999998</v>
      </c>
      <c r="BE1224" s="13">
        <f>_xlfn.PERCENTRANK.EXC($AZ1223:$AZ$1474,AZ1224)</f>
        <v>0.50900000000000001</v>
      </c>
      <c r="BF1224" s="13">
        <f>1-_xlfn.PERCENTRANK.EXC($BA1223:$BA$1474,BA1224)</f>
        <v>0.73199999999999998</v>
      </c>
      <c r="BG1224" s="13">
        <v>0</v>
      </c>
      <c r="BH1224" s="16">
        <f t="shared" si="531"/>
        <v>0</v>
      </c>
    </row>
    <row r="1225" spans="1:60" collapsed="1">
      <c r="A1225" s="4" t="s">
        <v>1791</v>
      </c>
      <c r="B1225" s="4" t="s">
        <v>1792</v>
      </c>
      <c r="C1225" s="4" t="s">
        <v>20</v>
      </c>
      <c r="D1225" s="4" t="s">
        <v>1696</v>
      </c>
      <c r="E1225" s="45">
        <v>18826947140</v>
      </c>
      <c r="F1225" s="45">
        <v>14042000000</v>
      </c>
      <c r="G1225" s="45">
        <v>14445000000</v>
      </c>
      <c r="H1225" s="45">
        <v>16540000000</v>
      </c>
      <c r="I1225" s="43">
        <v>724000000</v>
      </c>
      <c r="J1225" s="43">
        <v>1362000000</v>
      </c>
      <c r="K1225" s="43">
        <v>1850000000</v>
      </c>
      <c r="L1225" s="45">
        <v>1554000000</v>
      </c>
      <c r="M1225" s="45">
        <v>16610910</v>
      </c>
      <c r="N1225" s="45">
        <v>19833010</v>
      </c>
      <c r="O1225" s="45">
        <v>19811930</v>
      </c>
      <c r="P1225" s="45">
        <v>7157000000</v>
      </c>
      <c r="Q1225" s="45">
        <v>4582000000</v>
      </c>
      <c r="R1225" s="45">
        <v>4574000000</v>
      </c>
      <c r="S1225" s="45">
        <v>1960000000</v>
      </c>
      <c r="T1225" s="45">
        <v>15320947140</v>
      </c>
      <c r="U1225" s="1">
        <v>12.963237244763199</v>
      </c>
      <c r="V1225" s="8">
        <v>8</v>
      </c>
      <c r="W1225" s="1"/>
      <c r="X1225" s="11">
        <f t="shared" si="507"/>
        <v>0</v>
      </c>
      <c r="Y1225" s="5">
        <f t="shared" si="508"/>
        <v>1</v>
      </c>
      <c r="Z1225" s="5"/>
      <c r="AA1225" s="5">
        <f t="shared" si="509"/>
        <v>0</v>
      </c>
      <c r="AB1225" s="5"/>
      <c r="AC1225" s="5"/>
      <c r="AD1225" s="5"/>
      <c r="AE1225" s="5">
        <f t="shared" si="510"/>
        <v>1</v>
      </c>
      <c r="AF1225" s="10"/>
      <c r="AG1225" s="12">
        <f t="shared" si="511"/>
        <v>5.1559606893604899E-2</v>
      </c>
      <c r="AH1225" s="12">
        <f t="shared" si="512"/>
        <v>9.4288681204569055E-2</v>
      </c>
      <c r="AI1225" s="12">
        <f t="shared" si="506"/>
        <v>9.3954050785973395E-2</v>
      </c>
      <c r="AJ1225" s="12">
        <f t="shared" si="513"/>
        <v>9.6776372648770259E-3</v>
      </c>
      <c r="AK1225" s="12">
        <f t="shared" si="514"/>
        <v>2.282890628225398E-2</v>
      </c>
      <c r="AL1225" s="12">
        <f t="shared" si="515"/>
        <v>4.5953787671200175E-2</v>
      </c>
      <c r="AM1225" s="12">
        <f t="shared" si="516"/>
        <v>2.2223006591605587E-2</v>
      </c>
      <c r="AN1225" s="6">
        <f t="shared" si="517"/>
        <v>845.34802729049761</v>
      </c>
      <c r="AO1225" s="6">
        <f t="shared" si="518"/>
        <v>728.33120136580374</v>
      </c>
      <c r="AP1225" s="6">
        <f t="shared" si="519"/>
        <v>834.85051683505844</v>
      </c>
      <c r="AQ1225" s="6">
        <f t="shared" si="520"/>
        <v>43.585811975382441</v>
      </c>
      <c r="AR1225" s="6">
        <f t="shared" si="521"/>
        <v>68.67338845692106</v>
      </c>
      <c r="AS1225" s="6">
        <f t="shared" si="522"/>
        <v>78.437587857417213</v>
      </c>
      <c r="AT1225" s="12">
        <f t="shared" si="523"/>
        <v>-7.3477239946984074E-4</v>
      </c>
      <c r="AU1225" s="12">
        <f t="shared" si="524"/>
        <v>2.3010208496739848E-2</v>
      </c>
      <c r="AV1225" s="12">
        <f t="shared" si="525"/>
        <v>3.5167276288507576E-2</v>
      </c>
      <c r="AW1225" s="12">
        <f t="shared" si="526"/>
        <v>2.2404201406940771E-2</v>
      </c>
      <c r="AX1225" s="12">
        <f t="shared" si="527"/>
        <v>-7.3477239946984074E-4</v>
      </c>
      <c r="AY1225" s="6">
        <f t="shared" si="528"/>
        <v>14353000000</v>
      </c>
      <c r="AZ1225" s="13">
        <f t="shared" si="529"/>
        <v>0.10827004807357347</v>
      </c>
      <c r="BA1225" s="14">
        <f t="shared" si="530"/>
        <v>9.8590393436293429</v>
      </c>
      <c r="BB1225" s="6"/>
      <c r="BC1225" s="15"/>
      <c r="BD1225" s="13">
        <f>_xlfn.PERCENTRANK.EXC($AX1224:$AX$1474,AX1225)</f>
        <v>0.81299999999999994</v>
      </c>
      <c r="BE1225" s="13">
        <f>_xlfn.PERCENTRANK.EXC($AZ1224:$AZ$1474,AZ1225)</f>
        <v>0.69399999999999995</v>
      </c>
      <c r="BF1225" s="13">
        <f>1-_xlfn.PERCENTRANK.EXC($BA1224:$BA$1474,BA1225)</f>
        <v>0.49299999999999999</v>
      </c>
      <c r="BG1225" s="13">
        <v>0</v>
      </c>
      <c r="BH1225" s="16">
        <f t="shared" si="531"/>
        <v>0</v>
      </c>
    </row>
    <row r="1226" spans="1:60" collapsed="1">
      <c r="A1226" s="4" t="s">
        <v>1548</v>
      </c>
      <c r="B1226" s="4" t="s">
        <v>1549</v>
      </c>
      <c r="C1226" s="4" t="s">
        <v>20</v>
      </c>
      <c r="D1226" s="4" t="s">
        <v>1491</v>
      </c>
      <c r="E1226" s="45">
        <v>18763519600</v>
      </c>
      <c r="F1226" s="45">
        <v>24622998000</v>
      </c>
      <c r="G1226" s="45">
        <v>39122994000</v>
      </c>
      <c r="H1226" s="45">
        <v>51621000000</v>
      </c>
      <c r="I1226" s="43">
        <v>1112273000</v>
      </c>
      <c r="J1226" s="43">
        <v>1560996000</v>
      </c>
      <c r="K1226" s="43">
        <v>2023000000</v>
      </c>
      <c r="L1226" s="45">
        <v>2629000000</v>
      </c>
      <c r="M1226" s="45">
        <v>22903160</v>
      </c>
      <c r="N1226" s="45">
        <v>21526080</v>
      </c>
      <c r="O1226" s="45">
        <v>21525670</v>
      </c>
      <c r="P1226" s="45">
        <v>5542000000</v>
      </c>
      <c r="Q1226" s="45">
        <v>127000000</v>
      </c>
      <c r="R1226" s="45">
        <v>20777000000</v>
      </c>
      <c r="S1226" s="45">
        <v>3735000000</v>
      </c>
      <c r="T1226" s="45">
        <v>15039902160</v>
      </c>
      <c r="U1226" s="1">
        <v>5.9160315466672504</v>
      </c>
      <c r="V1226" s="8">
        <v>7</v>
      </c>
      <c r="W1226" s="1"/>
      <c r="X1226" s="11">
        <f t="shared" si="507"/>
        <v>0</v>
      </c>
      <c r="Y1226" s="5">
        <f t="shared" si="508"/>
        <v>1</v>
      </c>
      <c r="Z1226" s="5"/>
      <c r="AA1226" s="5">
        <f t="shared" si="509"/>
        <v>0</v>
      </c>
      <c r="AB1226" s="5"/>
      <c r="AC1226" s="5"/>
      <c r="AD1226" s="5"/>
      <c r="AE1226" s="5">
        <f t="shared" si="510"/>
        <v>1</v>
      </c>
      <c r="AF1226" s="10"/>
      <c r="AG1226" s="12">
        <f t="shared" si="511"/>
        <v>4.5172119170866193E-2</v>
      </c>
      <c r="AH1226" s="12">
        <f t="shared" si="512"/>
        <v>3.9899707062296917E-2</v>
      </c>
      <c r="AI1226" s="12">
        <f t="shared" si="506"/>
        <v>5.092888553108231E-2</v>
      </c>
      <c r="AJ1226" s="12">
        <f t="shared" si="513"/>
        <v>4.4505932035380669E-2</v>
      </c>
      <c r="AK1226" s="12">
        <f t="shared" si="514"/>
        <v>4.7287021882426616E-2</v>
      </c>
      <c r="AL1226" s="12">
        <f t="shared" si="515"/>
        <v>5.1901916902676426E-2</v>
      </c>
      <c r="AM1226" s="12">
        <f t="shared" si="516"/>
        <v>9.0765683015904264E-2</v>
      </c>
      <c r="AN1226" s="6">
        <f t="shared" si="517"/>
        <v>1075.0917340663909</v>
      </c>
      <c r="AO1226" s="6">
        <f t="shared" si="518"/>
        <v>1817.4695067564555</v>
      </c>
      <c r="AP1226" s="6">
        <f t="shared" si="519"/>
        <v>2398.1135081974221</v>
      </c>
      <c r="AQ1226" s="6">
        <f t="shared" si="520"/>
        <v>48.564171930860198</v>
      </c>
      <c r="AR1226" s="6">
        <f t="shared" si="521"/>
        <v>72.516500914239842</v>
      </c>
      <c r="AS1226" s="6">
        <f t="shared" si="522"/>
        <v>122.13324834952873</v>
      </c>
      <c r="AT1226" s="12">
        <f t="shared" si="523"/>
        <v>4.8324032365508085E-2</v>
      </c>
      <c r="AU1226" s="12">
        <f t="shared" si="524"/>
        <v>4.7290346473262357E-2</v>
      </c>
      <c r="AV1226" s="12">
        <f t="shared" si="525"/>
        <v>5.5747052610389813E-2</v>
      </c>
      <c r="AW1226" s="12">
        <f t="shared" si="526"/>
        <v>9.0769145628843972E-2</v>
      </c>
      <c r="AX1226" s="12">
        <f t="shared" si="527"/>
        <v>4.4505932035380669E-2</v>
      </c>
      <c r="AY1226" s="6">
        <f t="shared" si="528"/>
        <v>22711000000</v>
      </c>
      <c r="AZ1226" s="13">
        <f t="shared" si="529"/>
        <v>0.11575888336048611</v>
      </c>
      <c r="BA1226" s="14">
        <f t="shared" si="530"/>
        <v>5.7207691745910996</v>
      </c>
      <c r="BB1226" s="6"/>
      <c r="BC1226" s="15"/>
      <c r="BD1226" s="13">
        <f>_xlfn.PERCENTRANK.EXC($AX1225:$AX$1474,AX1226)</f>
        <v>0.97199999999999998</v>
      </c>
      <c r="BE1226" s="13">
        <f>_xlfn.PERCENTRANK.EXC($AZ1225:$AZ$1474,AZ1226)</f>
        <v>0.73699999999999999</v>
      </c>
      <c r="BF1226" s="13">
        <f>1-_xlfn.PERCENTRANK.EXC($BA1225:$BA$1474,BA1226)</f>
        <v>0.73399999999999999</v>
      </c>
      <c r="BG1226" s="13">
        <v>0</v>
      </c>
      <c r="BH1226" s="16">
        <f t="shared" si="531"/>
        <v>0</v>
      </c>
    </row>
    <row r="1227" spans="1:60" collapsed="1">
      <c r="A1227" s="4" t="s">
        <v>1361</v>
      </c>
      <c r="B1227" s="4" t="s">
        <v>1362</v>
      </c>
      <c r="C1227" s="4" t="s">
        <v>20</v>
      </c>
      <c r="D1227" s="4" t="s">
        <v>1292</v>
      </c>
      <c r="E1227" s="45">
        <v>18693501400</v>
      </c>
      <c r="F1227" s="45">
        <v>46497355000</v>
      </c>
      <c r="G1227" s="45">
        <v>41404783000</v>
      </c>
      <c r="H1227" s="45">
        <v>43373420000</v>
      </c>
      <c r="I1227" s="43">
        <v>3541653000</v>
      </c>
      <c r="J1227" s="43">
        <v>4325534000</v>
      </c>
      <c r="K1227" s="43">
        <v>3537853000</v>
      </c>
      <c r="L1227" s="45">
        <v>2723278000</v>
      </c>
      <c r="M1227" s="45">
        <v>16899720</v>
      </c>
      <c r="N1227" s="45">
        <v>13871380</v>
      </c>
      <c r="O1227" s="45">
        <v>13895730</v>
      </c>
      <c r="P1227" s="45">
        <v>162509000</v>
      </c>
      <c r="Q1227" s="45">
        <v>20870483000</v>
      </c>
      <c r="R1227" s="45">
        <v>11422265000</v>
      </c>
      <c r="S1227" s="45">
        <v>4463974000</v>
      </c>
      <c r="T1227" s="45">
        <v>8548068200.0000401</v>
      </c>
      <c r="U1227" s="1">
        <v>8.3453039739313208</v>
      </c>
      <c r="V1227" s="8">
        <v>5</v>
      </c>
      <c r="W1227" s="1"/>
      <c r="X1227" s="11">
        <f t="shared" si="507"/>
        <v>1</v>
      </c>
      <c r="Y1227" s="5">
        <f t="shared" si="508"/>
        <v>0</v>
      </c>
      <c r="Z1227" s="5"/>
      <c r="AA1227" s="5">
        <f t="shared" si="509"/>
        <v>0</v>
      </c>
      <c r="AB1227" s="5"/>
      <c r="AC1227" s="5"/>
      <c r="AD1227" s="5"/>
      <c r="AE1227" s="5">
        <f t="shared" si="510"/>
        <v>1</v>
      </c>
      <c r="AF1227" s="10"/>
      <c r="AG1227" s="12">
        <f t="shared" si="511"/>
        <v>7.6168913263991042E-2</v>
      </c>
      <c r="AH1227" s="12">
        <f t="shared" si="512"/>
        <v>0.10446942808515625</v>
      </c>
      <c r="AI1227" s="12">
        <f t="shared" si="506"/>
        <v>6.2786794308588065E-2</v>
      </c>
      <c r="AJ1227" s="12">
        <f t="shared" si="513"/>
        <v>-4.0827380567219906E-3</v>
      </c>
      <c r="AK1227" s="12">
        <f t="shared" si="514"/>
        <v>7.7717789625733058E-3</v>
      </c>
      <c r="AL1227" s="12">
        <f t="shared" si="515"/>
        <v>-1.533747402460961E-2</v>
      </c>
      <c r="AM1227" s="12">
        <f t="shared" si="516"/>
        <v>-7.4218052445760296E-2</v>
      </c>
      <c r="AN1227" s="6">
        <f t="shared" si="517"/>
        <v>2751.3683658664168</v>
      </c>
      <c r="AO1227" s="6">
        <f t="shared" si="518"/>
        <v>2984.9072695002228</v>
      </c>
      <c r="AP1227" s="6">
        <f t="shared" si="519"/>
        <v>3121.3487884407655</v>
      </c>
      <c r="AQ1227" s="6">
        <f t="shared" si="520"/>
        <v>209.56873841696788</v>
      </c>
      <c r="AR1227" s="6">
        <f t="shared" si="521"/>
        <v>311.83155533191365</v>
      </c>
      <c r="AS1227" s="6">
        <f t="shared" si="522"/>
        <v>195.97948434519091</v>
      </c>
      <c r="AT1227" s="12">
        <f t="shared" si="523"/>
        <v>7.4491868113355508E-3</v>
      </c>
      <c r="AU1227" s="12">
        <f t="shared" si="524"/>
        <v>7.4772378922811633E-3</v>
      </c>
      <c r="AV1227" s="12">
        <f t="shared" si="525"/>
        <v>-3.935869991978036E-3</v>
      </c>
      <c r="AW1227" s="12">
        <f t="shared" si="526"/>
        <v>-7.4488630379556553E-2</v>
      </c>
      <c r="AX1227" s="12">
        <f t="shared" si="527"/>
        <v>-7.4488630379556553E-2</v>
      </c>
      <c r="AY1227" s="6">
        <f t="shared" si="528"/>
        <v>27991283000</v>
      </c>
      <c r="AZ1227" s="13">
        <f t="shared" si="529"/>
        <v>9.7290217100802406E-2</v>
      </c>
      <c r="BA1227" s="14">
        <f t="shared" si="530"/>
        <v>3.1388893091340808</v>
      </c>
      <c r="BB1227" s="6"/>
      <c r="BC1227" s="15"/>
      <c r="BD1227" s="13">
        <f>_xlfn.PERCENTRANK.EXC($AX1226:$AX$1474,AX1227)</f>
        <v>0.41599999999999998</v>
      </c>
      <c r="BE1227" s="13">
        <f>_xlfn.PERCENTRANK.EXC($AZ1226:$AZ$1474,AZ1227)</f>
        <v>0.65600000000000003</v>
      </c>
      <c r="BF1227" s="13">
        <f>1-_xlfn.PERCENTRANK.EXC($BA1226:$BA$1474,BA1227)</f>
        <v>0.85599999999999998</v>
      </c>
      <c r="BG1227" s="13">
        <v>0</v>
      </c>
      <c r="BH1227" s="16">
        <f t="shared" si="531"/>
        <v>0</v>
      </c>
    </row>
    <row r="1228" spans="1:60" collapsed="1">
      <c r="A1228" s="4" t="s">
        <v>726</v>
      </c>
      <c r="B1228" s="4" t="s">
        <v>727</v>
      </c>
      <c r="C1228" s="4" t="s">
        <v>29</v>
      </c>
      <c r="D1228" s="4" t="s">
        <v>723</v>
      </c>
      <c r="E1228" s="45">
        <v>18457094065.161598</v>
      </c>
      <c r="F1228" s="45">
        <v>40678000000</v>
      </c>
      <c r="G1228" s="45">
        <v>33850000000</v>
      </c>
      <c r="H1228" s="45">
        <v>32713000000</v>
      </c>
      <c r="I1228" s="43">
        <v>4266000000</v>
      </c>
      <c r="J1228" s="43">
        <v>2808000000</v>
      </c>
      <c r="K1228" s="43">
        <v>145000000</v>
      </c>
      <c r="L1228" s="45">
        <v>1221000000</v>
      </c>
      <c r="M1228" s="45">
        <v>26067390</v>
      </c>
      <c r="N1228" s="45">
        <v>26398000</v>
      </c>
      <c r="O1228" s="45">
        <v>26398000</v>
      </c>
      <c r="P1228" s="45">
        <v>7427000000</v>
      </c>
      <c r="Q1228" s="45">
        <v>42000000</v>
      </c>
      <c r="R1228" s="45">
        <v>34272000000</v>
      </c>
      <c r="S1228" s="45">
        <v>252000000</v>
      </c>
      <c r="T1228" s="45">
        <v>6771200000.0000095</v>
      </c>
      <c r="U1228" s="1">
        <v>16.187241392585101</v>
      </c>
      <c r="V1228" s="8"/>
      <c r="W1228" s="1"/>
      <c r="X1228" s="11">
        <f t="shared" si="507"/>
        <v>1</v>
      </c>
      <c r="Y1228" s="5">
        <f t="shared" si="508"/>
        <v>0</v>
      </c>
      <c r="Z1228" s="5"/>
      <c r="AA1228" s="5">
        <f t="shared" si="509"/>
        <v>0</v>
      </c>
      <c r="AB1228" s="5"/>
      <c r="AC1228" s="5"/>
      <c r="AD1228" s="5"/>
      <c r="AE1228" s="11">
        <f t="shared" si="510"/>
        <v>1</v>
      </c>
      <c r="AF1228" s="10"/>
      <c r="AG1228" s="12">
        <f t="shared" si="511"/>
        <v>0.10487241260632282</v>
      </c>
      <c r="AH1228" s="12">
        <f t="shared" si="512"/>
        <v>8.2954209748892171E-2</v>
      </c>
      <c r="AI1228" s="12">
        <f t="shared" si="506"/>
        <v>3.732461101091309E-2</v>
      </c>
      <c r="AJ1228" s="12">
        <f t="shared" si="513"/>
        <v>-1.2736713470204886E-2</v>
      </c>
      <c r="AK1228" s="12">
        <f t="shared" si="514"/>
        <v>-5.6782254143719069E-3</v>
      </c>
      <c r="AL1228" s="12">
        <f t="shared" si="515"/>
        <v>-7.0946184316225569E-2</v>
      </c>
      <c r="AM1228" s="12">
        <f t="shared" si="516"/>
        <v>-0.12959824088388117</v>
      </c>
      <c r="AN1228" s="6">
        <f t="shared" si="517"/>
        <v>1560.4937816942931</v>
      </c>
      <c r="AO1228" s="6">
        <f t="shared" si="518"/>
        <v>1282.2941131903933</v>
      </c>
      <c r="AP1228" s="6">
        <f t="shared" si="519"/>
        <v>1239.2226683839685</v>
      </c>
      <c r="AQ1228" s="6">
        <f t="shared" si="520"/>
        <v>163.65274774344496</v>
      </c>
      <c r="AR1228" s="6">
        <f t="shared" si="521"/>
        <v>106.37169482536557</v>
      </c>
      <c r="AS1228" s="6">
        <f t="shared" si="522"/>
        <v>46.253504053337373</v>
      </c>
      <c r="AT1228" s="12">
        <f t="shared" si="523"/>
        <v>-1.3468361008024288E-2</v>
      </c>
      <c r="AU1228" s="12">
        <f t="shared" si="524"/>
        <v>-5.6782254143719069E-3</v>
      </c>
      <c r="AV1228" s="12">
        <f t="shared" si="525"/>
        <v>-7.1634693598421229E-2</v>
      </c>
      <c r="AW1228" s="12">
        <f t="shared" si="526"/>
        <v>-0.12959824088388117</v>
      </c>
      <c r="AX1228" s="12">
        <f t="shared" si="527"/>
        <v>-0.12959824088388117</v>
      </c>
      <c r="AY1228" s="6">
        <f t="shared" si="528"/>
        <v>41489000000</v>
      </c>
      <c r="AZ1228" s="13">
        <f t="shared" si="529"/>
        <v>2.9429487333992144E-2</v>
      </c>
      <c r="BA1228" s="14">
        <f t="shared" si="530"/>
        <v>5.5456183456183537</v>
      </c>
      <c r="BB1228" s="6"/>
      <c r="BC1228" s="15"/>
      <c r="BD1228" s="13">
        <f>_xlfn.PERCENTRANK.EXC($AX1227:$AX$1474,AX1228)</f>
        <v>0.22</v>
      </c>
      <c r="BE1228" s="13">
        <f>_xlfn.PERCENTRANK.EXC($AZ1227:$AZ$1474,AZ1228)</f>
        <v>0.188</v>
      </c>
      <c r="BF1228" s="13">
        <f>1-_xlfn.PERCENTRANK.EXC($BA1227:$BA$1474,BA1228)</f>
        <v>0.73499999999999999</v>
      </c>
      <c r="BG1228" s="13">
        <v>0</v>
      </c>
      <c r="BH1228" s="16">
        <f t="shared" si="531"/>
        <v>0</v>
      </c>
    </row>
    <row r="1229" spans="1:60" collapsed="1">
      <c r="A1229" s="4" t="s">
        <v>2405</v>
      </c>
      <c r="B1229" s="4" t="s">
        <v>2406</v>
      </c>
      <c r="C1229" s="4" t="s">
        <v>20</v>
      </c>
      <c r="D1229" s="4" t="s">
        <v>2228</v>
      </c>
      <c r="E1229" s="45">
        <v>18434883900</v>
      </c>
      <c r="F1229" s="45">
        <v>22763136000</v>
      </c>
      <c r="G1229" s="45">
        <v>47074538000</v>
      </c>
      <c r="H1229" s="45">
        <v>78154245000</v>
      </c>
      <c r="I1229" s="43">
        <v>579094000</v>
      </c>
      <c r="J1229" s="43">
        <v>1393696000</v>
      </c>
      <c r="K1229" s="43">
        <v>2388224000</v>
      </c>
      <c r="L1229" s="45">
        <v>3605190000</v>
      </c>
      <c r="M1229" s="45">
        <v>5330250</v>
      </c>
      <c r="N1229" s="45">
        <v>5363490</v>
      </c>
      <c r="O1229" s="45">
        <v>5970540</v>
      </c>
      <c r="P1229" s="45">
        <v>30909359000</v>
      </c>
      <c r="Q1229" s="45">
        <v>3008961000</v>
      </c>
      <c r="R1229" s="45">
        <v>3365980000</v>
      </c>
      <c r="S1229" s="45">
        <v>9171913000</v>
      </c>
      <c r="T1229" s="45">
        <v>22013894600</v>
      </c>
      <c r="U1229" s="1">
        <v>5.8563413525381502</v>
      </c>
      <c r="V1229" s="8">
        <v>8</v>
      </c>
      <c r="W1229" s="1">
        <v>0.75788858870847198</v>
      </c>
      <c r="X1229" s="11">
        <f t="shared" si="507"/>
        <v>0</v>
      </c>
      <c r="Y1229" s="5">
        <f t="shared" si="508"/>
        <v>1</v>
      </c>
      <c r="Z1229" s="5"/>
      <c r="AA1229" s="5">
        <f t="shared" si="509"/>
        <v>0</v>
      </c>
      <c r="AB1229" s="5"/>
      <c r="AC1229" s="5"/>
      <c r="AD1229" s="17"/>
      <c r="AE1229" s="5">
        <f t="shared" si="510"/>
        <v>1</v>
      </c>
      <c r="AF1229" s="10"/>
      <c r="AG1229" s="12">
        <f t="shared" si="511"/>
        <v>2.5439992099506852E-2</v>
      </c>
      <c r="AH1229" s="12">
        <f t="shared" si="512"/>
        <v>2.9606153543131959E-2</v>
      </c>
      <c r="AI1229" s="12">
        <f t="shared" si="506"/>
        <v>4.612916419319258E-2</v>
      </c>
      <c r="AJ1229" s="12">
        <f t="shared" si="513"/>
        <v>7.5258710386702177E-2</v>
      </c>
      <c r="AK1229" s="12">
        <f t="shared" si="514"/>
        <v>8.8164159494201977E-2</v>
      </c>
      <c r="AL1229" s="12">
        <f t="shared" si="515"/>
        <v>0.1135671662807074</v>
      </c>
      <c r="AM1229" s="12">
        <f t="shared" si="516"/>
        <v>0.17163773530820658</v>
      </c>
      <c r="AN1229" s="6">
        <f t="shared" si="517"/>
        <v>4270.5569157168984</v>
      </c>
      <c r="AO1229" s="6">
        <f t="shared" si="518"/>
        <v>8776.8482834870574</v>
      </c>
      <c r="AP1229" s="6">
        <f t="shared" si="519"/>
        <v>13089.979298354923</v>
      </c>
      <c r="AQ1229" s="6">
        <f t="shared" si="520"/>
        <v>108.64293419633225</v>
      </c>
      <c r="AR1229" s="6">
        <f t="shared" si="521"/>
        <v>259.84871790569201</v>
      </c>
      <c r="AS1229" s="6">
        <f t="shared" si="522"/>
        <v>603.82980433930607</v>
      </c>
      <c r="AT1229" s="12">
        <f t="shared" si="523"/>
        <v>6.8107506855785038E-2</v>
      </c>
      <c r="AU1229" s="12">
        <f t="shared" si="524"/>
        <v>6.8890936991961027E-2</v>
      </c>
      <c r="AV1229" s="12">
        <f t="shared" si="525"/>
        <v>0.10616118539955166</v>
      </c>
      <c r="AW1229" s="12">
        <f t="shared" si="526"/>
        <v>0.15088605499637486</v>
      </c>
      <c r="AX1229" s="12">
        <f t="shared" si="527"/>
        <v>6.8107506855785038E-2</v>
      </c>
      <c r="AY1229" s="6">
        <f t="shared" si="528"/>
        <v>28112387000</v>
      </c>
      <c r="AZ1229" s="13">
        <f t="shared" si="529"/>
        <v>0.12824204504583692</v>
      </c>
      <c r="BA1229" s="14">
        <f t="shared" si="530"/>
        <v>6.1061676638401847</v>
      </c>
      <c r="BB1229" s="6"/>
      <c r="BC1229" s="15"/>
      <c r="BD1229" s="13">
        <f>_xlfn.PERCENTRANK.EXC($AX1228:$AX$1474,AX1229)</f>
        <v>0.98299999999999998</v>
      </c>
      <c r="BE1229" s="13">
        <f>_xlfn.PERCENTRANK.EXC($AZ1228:$AZ$1474,AZ1229)</f>
        <v>0.77800000000000002</v>
      </c>
      <c r="BF1229" s="13">
        <f>1-_xlfn.PERCENTRANK.EXC($BA1228:$BA$1474,BA1229)</f>
        <v>0.72199999999999998</v>
      </c>
      <c r="BG1229" s="13">
        <v>0</v>
      </c>
      <c r="BH1229" s="16">
        <f t="shared" si="531"/>
        <v>0</v>
      </c>
    </row>
    <row r="1230" spans="1:60" collapsed="1">
      <c r="A1230" s="4" t="s">
        <v>2109</v>
      </c>
      <c r="B1230" s="4" t="s">
        <v>2110</v>
      </c>
      <c r="C1230" s="4" t="s">
        <v>20</v>
      </c>
      <c r="D1230" s="4" t="s">
        <v>2076</v>
      </c>
      <c r="E1230" s="45">
        <v>17807576562.986301</v>
      </c>
      <c r="F1230" s="45">
        <v>112000000000</v>
      </c>
      <c r="G1230" s="45">
        <v>105148000000</v>
      </c>
      <c r="H1230" s="45">
        <v>117881000000</v>
      </c>
      <c r="I1230" s="43">
        <v>690000000</v>
      </c>
      <c r="J1230" s="43">
        <v>1816000000</v>
      </c>
      <c r="K1230" s="43">
        <v>-741000000</v>
      </c>
      <c r="L1230" s="45">
        <v>1364000000</v>
      </c>
      <c r="M1230" s="45">
        <v>4636200</v>
      </c>
      <c r="N1230" s="45">
        <v>4495800</v>
      </c>
      <c r="O1230" s="45">
        <v>4493000</v>
      </c>
      <c r="P1230" s="45">
        <v>18771000000</v>
      </c>
      <c r="Q1230" s="45">
        <v>2246000000</v>
      </c>
      <c r="R1230" s="45">
        <v>14306000000</v>
      </c>
      <c r="S1230" s="45">
        <v>18915000000</v>
      </c>
      <c r="T1230" s="45">
        <v>8733734490</v>
      </c>
      <c r="U1230" s="1">
        <v>6.31209304171208</v>
      </c>
      <c r="V1230" s="8">
        <v>7</v>
      </c>
      <c r="W1230" s="1"/>
      <c r="X1230" s="11">
        <f t="shared" si="507"/>
        <v>0</v>
      </c>
      <c r="Y1230" s="5">
        <f t="shared" si="508"/>
        <v>1</v>
      </c>
      <c r="Z1230" s="5"/>
      <c r="AA1230" s="5">
        <f t="shared" si="509"/>
        <v>0</v>
      </c>
      <c r="AB1230" s="5"/>
      <c r="AC1230" s="5"/>
      <c r="AD1230" s="5"/>
      <c r="AE1230" s="17">
        <f t="shared" si="510"/>
        <v>1</v>
      </c>
      <c r="AF1230" s="10"/>
      <c r="AG1230" s="12">
        <f t="shared" si="511"/>
        <v>6.1607142857142859E-3</v>
      </c>
      <c r="AH1230" s="12">
        <f t="shared" si="512"/>
        <v>1.7270894358428119E-2</v>
      </c>
      <c r="AI1230" s="12">
        <f t="shared" ref="AI1230:AI1293" si="532">L1230/H1230</f>
        <v>1.157099108422901E-2</v>
      </c>
      <c r="AJ1230" s="12">
        <f t="shared" si="513"/>
        <v>3.0149340191987228E-3</v>
      </c>
      <c r="AK1230" s="12">
        <f t="shared" si="514"/>
        <v>1.9233757227660409E-2</v>
      </c>
      <c r="AL1230" s="12">
        <f t="shared" si="515"/>
        <v>4.0901710790617329E-2</v>
      </c>
      <c r="AM1230" s="12">
        <f t="shared" si="516"/>
        <v>-4.6582569065117152E-2</v>
      </c>
      <c r="AN1230" s="6">
        <f t="shared" si="517"/>
        <v>24157.715370346403</v>
      </c>
      <c r="AO1230" s="6">
        <f t="shared" si="518"/>
        <v>23388.05106988745</v>
      </c>
      <c r="AP1230" s="6">
        <f t="shared" si="519"/>
        <v>26236.590251502337</v>
      </c>
      <c r="AQ1230" s="6">
        <f t="shared" si="520"/>
        <v>148.82878219231267</v>
      </c>
      <c r="AR1230" s="6">
        <f t="shared" si="521"/>
        <v>403.93255927754791</v>
      </c>
      <c r="AS1230" s="6">
        <f t="shared" si="522"/>
        <v>303.58335188070333</v>
      </c>
      <c r="AT1230" s="12">
        <f t="shared" si="523"/>
        <v>4.8677624740103287E-3</v>
      </c>
      <c r="AU1230" s="12">
        <f t="shared" si="524"/>
        <v>1.933959274073227E-2</v>
      </c>
      <c r="AV1230" s="12">
        <f t="shared" si="525"/>
        <v>4.282452593823094E-2</v>
      </c>
      <c r="AW1230" s="12">
        <f t="shared" si="526"/>
        <v>-4.6483567808281667E-2</v>
      </c>
      <c r="AX1230" s="12">
        <f t="shared" si="527"/>
        <v>-4.6582569065117152E-2</v>
      </c>
      <c r="AY1230" s="6">
        <f t="shared" si="528"/>
        <v>16408000000</v>
      </c>
      <c r="AZ1230" s="13">
        <f t="shared" si="529"/>
        <v>8.3130180399804979E-2</v>
      </c>
      <c r="BA1230" s="14">
        <f t="shared" si="530"/>
        <v>6.4030311510263926</v>
      </c>
      <c r="BB1230" s="6"/>
      <c r="BC1230" s="15"/>
      <c r="BD1230" s="13">
        <f>_xlfn.PERCENTRANK.EXC($AX1229:$AX$1474,AX1230)</f>
        <v>0.61499999999999999</v>
      </c>
      <c r="BE1230" s="13">
        <f>_xlfn.PERCENTRANK.EXC($AZ1229:$AZ$1474,AZ1230)</f>
        <v>0.60299999999999998</v>
      </c>
      <c r="BF1230" s="13">
        <f>1-_xlfn.PERCENTRANK.EXC($BA1229:$BA$1474,BA1230)</f>
        <v>0.69700000000000006</v>
      </c>
      <c r="BG1230" s="13">
        <v>0</v>
      </c>
      <c r="BH1230" s="16">
        <f t="shared" si="531"/>
        <v>0</v>
      </c>
    </row>
    <row r="1231" spans="1:60" collapsed="1">
      <c r="A1231" s="4" t="s">
        <v>2412</v>
      </c>
      <c r="B1231" s="4" t="s">
        <v>2413</v>
      </c>
      <c r="C1231" s="4" t="s">
        <v>20</v>
      </c>
      <c r="D1231" s="4" t="s">
        <v>2407</v>
      </c>
      <c r="E1231" s="45">
        <v>17748182004</v>
      </c>
      <c r="F1231" s="45">
        <v>51310000000</v>
      </c>
      <c r="G1231" s="45">
        <v>39827000000</v>
      </c>
      <c r="H1231" s="45">
        <v>37320000000</v>
      </c>
      <c r="I1231" s="43">
        <v>1486000000</v>
      </c>
      <c r="J1231" s="43">
        <v>1013000000</v>
      </c>
      <c r="K1231" s="43">
        <v>294000000</v>
      </c>
      <c r="L1231" s="45">
        <v>610000000</v>
      </c>
      <c r="M1231" s="45">
        <v>6078770</v>
      </c>
      <c r="N1231" s="45">
        <v>5871100</v>
      </c>
      <c r="O1231" s="45">
        <v>5839000</v>
      </c>
      <c r="P1231" s="45">
        <v>11075000000</v>
      </c>
      <c r="Q1231" s="45">
        <v>7234000000</v>
      </c>
      <c r="R1231" s="45">
        <v>7449000000</v>
      </c>
      <c r="S1231" s="45">
        <v>6023000000</v>
      </c>
      <c r="T1231" s="45">
        <v>11190467270</v>
      </c>
      <c r="U1231" s="1">
        <v>6.4051344461442996</v>
      </c>
      <c r="V1231" s="8">
        <v>2</v>
      </c>
      <c r="W1231" s="1"/>
      <c r="X1231" s="11">
        <f t="shared" si="507"/>
        <v>1</v>
      </c>
      <c r="Y1231" s="5">
        <f t="shared" si="508"/>
        <v>0</v>
      </c>
      <c r="Z1231" s="5"/>
      <c r="AA1231" s="5">
        <f t="shared" si="509"/>
        <v>0</v>
      </c>
      <c r="AB1231" s="5"/>
      <c r="AC1231" s="5"/>
      <c r="AD1231" s="5"/>
      <c r="AE1231" s="11">
        <f t="shared" si="510"/>
        <v>1</v>
      </c>
      <c r="AF1231" s="10"/>
      <c r="AG1231" s="12">
        <f t="shared" si="511"/>
        <v>2.8961216137205224E-2</v>
      </c>
      <c r="AH1231" s="12">
        <f t="shared" si="512"/>
        <v>2.543500640269164E-2</v>
      </c>
      <c r="AI1231" s="12">
        <f t="shared" si="532"/>
        <v>1.6345123258306539E-2</v>
      </c>
      <c r="AJ1231" s="12">
        <f t="shared" si="513"/>
        <v>-1.8552582711372501E-2</v>
      </c>
      <c r="AK1231" s="12">
        <f t="shared" si="514"/>
        <v>-1.0777452290495093E-2</v>
      </c>
      <c r="AL1231" s="12">
        <f t="shared" si="515"/>
        <v>-5.1027582104567815E-2</v>
      </c>
      <c r="AM1231" s="12">
        <f t="shared" si="516"/>
        <v>-8.1060898170430162E-2</v>
      </c>
      <c r="AN1231" s="6">
        <f t="shared" si="517"/>
        <v>8440.8523434839608</v>
      </c>
      <c r="AO1231" s="6">
        <f t="shared" si="518"/>
        <v>6783.566963601369</v>
      </c>
      <c r="AP1231" s="6">
        <f t="shared" si="519"/>
        <v>6391.5053947593769</v>
      </c>
      <c r="AQ1231" s="6">
        <f t="shared" si="520"/>
        <v>244.45734910187423</v>
      </c>
      <c r="AR1231" s="6">
        <f t="shared" si="521"/>
        <v>172.54006915228831</v>
      </c>
      <c r="AS1231" s="6">
        <f t="shared" si="522"/>
        <v>104.4699434834732</v>
      </c>
      <c r="AT1231" s="12">
        <f t="shared" si="523"/>
        <v>-1.622652386500234E-2</v>
      </c>
      <c r="AU1231" s="12">
        <f t="shared" si="524"/>
        <v>-9.8731436082836188E-3</v>
      </c>
      <c r="AV1231" s="12">
        <f t="shared" si="525"/>
        <v>-4.877848994871381E-2</v>
      </c>
      <c r="AW1231" s="12">
        <f t="shared" si="526"/>
        <v>-8.0220839874011074E-2</v>
      </c>
      <c r="AX1231" s="12">
        <f t="shared" si="527"/>
        <v>-8.1060898170430162E-2</v>
      </c>
      <c r="AY1231" s="6">
        <f t="shared" si="528"/>
        <v>19735000000</v>
      </c>
      <c r="AZ1231" s="13">
        <f t="shared" si="529"/>
        <v>3.0909551558145426E-2</v>
      </c>
      <c r="BA1231" s="14">
        <f t="shared" si="530"/>
        <v>18.34502831147541</v>
      </c>
      <c r="BB1231" s="6"/>
      <c r="BC1231" s="15"/>
      <c r="BD1231" s="13">
        <f>_xlfn.PERCENTRANK.EXC($AX1230:$AX$1474,AX1231)</f>
        <v>0.373</v>
      </c>
      <c r="BE1231" s="13">
        <f>_xlfn.PERCENTRANK.EXC($AZ1230:$AZ$1474,AZ1231)</f>
        <v>0.20300000000000001</v>
      </c>
      <c r="BF1231" s="13">
        <f>1-_xlfn.PERCENTRANK.EXC($BA1230:$BA$1474,BA1231)</f>
        <v>0.29300000000000004</v>
      </c>
      <c r="BG1231" s="13">
        <v>0</v>
      </c>
      <c r="BH1231" s="16">
        <f t="shared" si="531"/>
        <v>0</v>
      </c>
    </row>
    <row r="1232" spans="1:60" collapsed="1">
      <c r="A1232" s="4" t="s">
        <v>1402</v>
      </c>
      <c r="B1232" s="4" t="s">
        <v>1403</v>
      </c>
      <c r="C1232" s="4" t="s">
        <v>20</v>
      </c>
      <c r="D1232" s="4" t="s">
        <v>1375</v>
      </c>
      <c r="E1232" s="45">
        <v>17641877500</v>
      </c>
      <c r="F1232" s="45">
        <v>846743000</v>
      </c>
      <c r="G1232" s="45">
        <v>1767841000</v>
      </c>
      <c r="H1232" s="45">
        <v>14800539000</v>
      </c>
      <c r="I1232" s="43">
        <v>74925000</v>
      </c>
      <c r="J1232" s="43">
        <v>132864000</v>
      </c>
      <c r="K1232" s="43">
        <v>-1247602000</v>
      </c>
      <c r="L1232" s="45">
        <v>3830713000</v>
      </c>
      <c r="M1232" s="45">
        <v>3738800</v>
      </c>
      <c r="N1232" s="45">
        <v>16544370</v>
      </c>
      <c r="O1232" s="45">
        <v>17473960</v>
      </c>
      <c r="P1232" s="45">
        <v>2056442000</v>
      </c>
      <c r="Q1232" s="45">
        <v>35079033000</v>
      </c>
      <c r="R1232" s="45">
        <v>422733000</v>
      </c>
      <c r="S1232" s="45">
        <v>99559000</v>
      </c>
      <c r="T1232" s="45">
        <v>43112773000</v>
      </c>
      <c r="U1232" s="1">
        <v>4.6646620112663797</v>
      </c>
      <c r="V1232" s="8">
        <v>6</v>
      </c>
      <c r="W1232" s="1">
        <v>5.6941884493281103</v>
      </c>
      <c r="X1232" s="11">
        <f t="shared" si="507"/>
        <v>0</v>
      </c>
      <c r="Y1232" s="5">
        <f t="shared" si="508"/>
        <v>0</v>
      </c>
      <c r="Z1232" s="5"/>
      <c r="AA1232" s="5">
        <f t="shared" si="509"/>
        <v>1</v>
      </c>
      <c r="AB1232" s="5"/>
      <c r="AC1232" s="5"/>
      <c r="AD1232" s="17"/>
      <c r="AE1232" s="5">
        <f t="shared" si="510"/>
        <v>1</v>
      </c>
      <c r="AF1232" s="10"/>
      <c r="AG1232" s="12">
        <f t="shared" si="511"/>
        <v>8.8486116802855175E-2</v>
      </c>
      <c r="AH1232" s="12">
        <f t="shared" si="512"/>
        <v>7.5156080213096083E-2</v>
      </c>
      <c r="AI1232" s="12">
        <f t="shared" si="532"/>
        <v>0.25882253342260036</v>
      </c>
      <c r="AJ1232" s="12">
        <f t="shared" si="513"/>
        <v>0.18328609152514597</v>
      </c>
      <c r="AK1232" s="12">
        <f t="shared" si="514"/>
        <v>0.42497000137192931</v>
      </c>
      <c r="AL1232" s="12">
        <f t="shared" si="515"/>
        <v>0.26040173403053735</v>
      </c>
      <c r="AM1232" s="12">
        <f t="shared" si="516"/>
        <v>0.75110443807839022</v>
      </c>
      <c r="AN1232" s="6">
        <f t="shared" si="517"/>
        <v>226.47453728469029</v>
      </c>
      <c r="AO1232" s="6">
        <f t="shared" si="518"/>
        <v>106.85453722323666</v>
      </c>
      <c r="AP1232" s="6">
        <f t="shared" si="519"/>
        <v>847.00542979381896</v>
      </c>
      <c r="AQ1232" s="6">
        <f t="shared" si="520"/>
        <v>20.039852359045685</v>
      </c>
      <c r="AR1232" s="6">
        <f t="shared" si="521"/>
        <v>8.0307681706828351</v>
      </c>
      <c r="AS1232" s="6">
        <f t="shared" si="522"/>
        <v>219.22409116193469</v>
      </c>
      <c r="AT1232" s="12">
        <f t="shared" si="523"/>
        <v>8.0682323468835637E-2</v>
      </c>
      <c r="AU1232" s="12">
        <f t="shared" si="524"/>
        <v>0.41204608524947917</v>
      </c>
      <c r="AV1232" s="12">
        <f t="shared" si="525"/>
        <v>0.15111120141761991</v>
      </c>
      <c r="AW1232" s="12">
        <f t="shared" si="526"/>
        <v>0.73522261119250021</v>
      </c>
      <c r="AX1232" s="12">
        <f t="shared" si="527"/>
        <v>8.0682323468835637E-2</v>
      </c>
      <c r="AY1232" s="6">
        <f t="shared" si="528"/>
        <v>37458649000</v>
      </c>
      <c r="AZ1232" s="13">
        <f t="shared" si="529"/>
        <v>0.10226511372580468</v>
      </c>
      <c r="BA1232" s="14">
        <f t="shared" si="530"/>
        <v>11.254503534981607</v>
      </c>
      <c r="BB1232" s="6"/>
      <c r="BC1232" s="15"/>
      <c r="BD1232" s="13">
        <f>_xlfn.PERCENTRANK.EXC($AX1231:$AX$1474,AX1232)</f>
        <v>0.98699999999999999</v>
      </c>
      <c r="BE1232" s="13">
        <f>_xlfn.PERCENTRANK.EXC($AZ1231:$AZ$1474,AZ1232)</f>
        <v>0.67300000000000004</v>
      </c>
      <c r="BF1232" s="13">
        <f>1-_xlfn.PERCENTRANK.EXC($BA1231:$BA$1474,BA1232)</f>
        <v>0.46199999999999997</v>
      </c>
      <c r="BG1232" s="13">
        <v>0</v>
      </c>
      <c r="BH1232" s="16">
        <f t="shared" si="531"/>
        <v>0</v>
      </c>
    </row>
    <row r="1233" spans="1:60" collapsed="1">
      <c r="A1233" s="4" t="s">
        <v>2229</v>
      </c>
      <c r="B1233" s="4" t="s">
        <v>2230</v>
      </c>
      <c r="C1233" s="4" t="s">
        <v>20</v>
      </c>
      <c r="D1233" s="4" t="s">
        <v>2228</v>
      </c>
      <c r="E1233" s="45">
        <v>17628248000</v>
      </c>
      <c r="F1233" s="45">
        <v>65675000000</v>
      </c>
      <c r="G1233" s="45">
        <v>81495000000</v>
      </c>
      <c r="H1233" s="45">
        <v>88059000000</v>
      </c>
      <c r="I1233" s="43">
        <v>1574000000</v>
      </c>
      <c r="J1233" s="43">
        <v>4352000000</v>
      </c>
      <c r="K1233" s="43">
        <v>4730000000</v>
      </c>
      <c r="L1233" s="45">
        <v>2666000000</v>
      </c>
      <c r="M1233" s="45">
        <v>7145000</v>
      </c>
      <c r="N1233" s="45">
        <v>7246400</v>
      </c>
      <c r="O1233" s="45">
        <v>7257000</v>
      </c>
      <c r="P1233" s="45">
        <v>31114000000</v>
      </c>
      <c r="Q1233" s="45">
        <v>3054000000</v>
      </c>
      <c r="R1233" s="45">
        <v>5846000000</v>
      </c>
      <c r="S1233" s="45">
        <v>17206000000</v>
      </c>
      <c r="T1233" s="45">
        <v>11736119600</v>
      </c>
      <c r="U1233" s="1"/>
      <c r="V1233" s="8">
        <v>3</v>
      </c>
      <c r="W1233" s="1"/>
      <c r="X1233" s="11">
        <f t="shared" si="507"/>
        <v>1</v>
      </c>
      <c r="Y1233" s="5">
        <f t="shared" si="508"/>
        <v>0</v>
      </c>
      <c r="Z1233" s="5"/>
      <c r="AA1233" s="5">
        <f t="shared" si="509"/>
        <v>0</v>
      </c>
      <c r="AB1233" s="5"/>
      <c r="AC1233" s="5"/>
      <c r="AD1233" s="5"/>
      <c r="AE1233" s="17">
        <f t="shared" si="510"/>
        <v>1</v>
      </c>
      <c r="AF1233" s="10"/>
      <c r="AG1233" s="12">
        <f t="shared" si="511"/>
        <v>2.3966501712980585E-2</v>
      </c>
      <c r="AH1233" s="12">
        <f t="shared" si="512"/>
        <v>5.3402049205472729E-2</v>
      </c>
      <c r="AI1233" s="12">
        <f t="shared" si="532"/>
        <v>3.0275156429212233E-2</v>
      </c>
      <c r="AJ1233" s="12">
        <f t="shared" si="513"/>
        <v>1.7401957053781114E-2</v>
      </c>
      <c r="AK1233" s="12">
        <f t="shared" si="514"/>
        <v>1.2994601416356666E-2</v>
      </c>
      <c r="AL1233" s="12">
        <f t="shared" si="515"/>
        <v>3.1483020543340734E-2</v>
      </c>
      <c r="AM1233" s="12">
        <f t="shared" si="516"/>
        <v>-7.8429545032310588E-2</v>
      </c>
      <c r="AN1233" s="6">
        <f t="shared" si="517"/>
        <v>9191.7424772568229</v>
      </c>
      <c r="AO1233" s="6">
        <f t="shared" si="518"/>
        <v>11246.274011923162</v>
      </c>
      <c r="AP1233" s="6">
        <f t="shared" si="519"/>
        <v>12134.353038445639</v>
      </c>
      <c r="AQ1233" s="6">
        <f t="shared" si="520"/>
        <v>220.29391182645205</v>
      </c>
      <c r="AR1233" s="6">
        <f t="shared" si="521"/>
        <v>600.57407816294995</v>
      </c>
      <c r="AS1233" s="6">
        <f t="shared" si="522"/>
        <v>367.36943640622849</v>
      </c>
      <c r="AT1233" s="12">
        <f t="shared" si="523"/>
        <v>1.647153722755812E-2</v>
      </c>
      <c r="AU1233" s="12">
        <f t="shared" si="524"/>
        <v>1.2747844636965988E-2</v>
      </c>
      <c r="AV1233" s="12">
        <f t="shared" si="525"/>
        <v>3.0539723505162319E-2</v>
      </c>
      <c r="AW1233" s="12">
        <f t="shared" si="526"/>
        <v>-7.8654031675310931E-2</v>
      </c>
      <c r="AX1233" s="12">
        <f t="shared" si="527"/>
        <v>-7.8654031675310931E-2</v>
      </c>
      <c r="AY1233" s="6">
        <f t="shared" si="528"/>
        <v>22808000000</v>
      </c>
      <c r="AZ1233" s="13">
        <f t="shared" si="529"/>
        <v>0.11688881094352858</v>
      </c>
      <c r="BA1233" s="14">
        <f t="shared" si="530"/>
        <v>4.4021453863465867</v>
      </c>
      <c r="BB1233" s="6"/>
      <c r="BC1233" s="15"/>
      <c r="BD1233" s="13">
        <f>_xlfn.PERCENTRANK.EXC($AX1232:$AX$1474,AX1233)</f>
        <v>0.40100000000000002</v>
      </c>
      <c r="BE1233" s="13">
        <f>_xlfn.PERCENTRANK.EXC($AZ1232:$AZ$1474,AZ1233)</f>
        <v>0.73699999999999999</v>
      </c>
      <c r="BF1233" s="13">
        <f>1-_xlfn.PERCENTRANK.EXC($BA1232:$BA$1474,BA1233)</f>
        <v>0.78700000000000003</v>
      </c>
      <c r="BG1233" s="13">
        <v>0</v>
      </c>
      <c r="BH1233" s="16">
        <f t="shared" si="531"/>
        <v>0</v>
      </c>
    </row>
    <row r="1234" spans="1:60" collapsed="1">
      <c r="A1234" s="4" t="s">
        <v>2702</v>
      </c>
      <c r="B1234" s="4" t="s">
        <v>2703</v>
      </c>
      <c r="C1234" s="4" t="s">
        <v>20</v>
      </c>
      <c r="D1234" s="4" t="s">
        <v>2543</v>
      </c>
      <c r="E1234" s="45">
        <v>17627393530</v>
      </c>
      <c r="F1234" s="45">
        <v>12851119000</v>
      </c>
      <c r="G1234" s="45">
        <v>14314869000</v>
      </c>
      <c r="H1234" s="45">
        <v>16640716000</v>
      </c>
      <c r="I1234" s="43">
        <v>529813000</v>
      </c>
      <c r="J1234" s="43">
        <v>2286687000</v>
      </c>
      <c r="K1234" s="43">
        <v>1145252000</v>
      </c>
      <c r="L1234" s="45">
        <v>1570961000</v>
      </c>
      <c r="M1234" s="45">
        <v>13395740</v>
      </c>
      <c r="N1234" s="45">
        <v>12711830</v>
      </c>
      <c r="O1234" s="45">
        <v>12394810</v>
      </c>
      <c r="P1234" s="45">
        <v>5729432000</v>
      </c>
      <c r="Q1234" s="45">
        <v>5252221000</v>
      </c>
      <c r="R1234" s="45">
        <v>4832872000</v>
      </c>
      <c r="S1234" s="45">
        <v>1613334000</v>
      </c>
      <c r="T1234" s="45">
        <v>10612478978</v>
      </c>
      <c r="U1234" s="1">
        <v>19.183914251539399</v>
      </c>
      <c r="V1234" s="8">
        <v>4</v>
      </c>
      <c r="W1234" s="1"/>
      <c r="X1234" s="11">
        <f t="shared" si="507"/>
        <v>1</v>
      </c>
      <c r="Y1234" s="5">
        <f t="shared" si="508"/>
        <v>0</v>
      </c>
      <c r="Z1234" s="5"/>
      <c r="AA1234" s="5">
        <f t="shared" si="509"/>
        <v>0</v>
      </c>
      <c r="AB1234" s="5"/>
      <c r="AC1234" s="5"/>
      <c r="AD1234" s="5"/>
      <c r="AE1234" s="5">
        <f t="shared" si="510"/>
        <v>1</v>
      </c>
      <c r="AF1234" s="10"/>
      <c r="AG1234" s="12">
        <f t="shared" si="511"/>
        <v>4.1226993540406869E-2</v>
      </c>
      <c r="AH1234" s="12">
        <f t="shared" si="512"/>
        <v>0.1597420835636009</v>
      </c>
      <c r="AI1234" s="12">
        <f t="shared" si="532"/>
        <v>9.4404651819068361E-2</v>
      </c>
      <c r="AJ1234" s="12">
        <f t="shared" si="513"/>
        <v>1.5317396032021424E-2</v>
      </c>
      <c r="AK1234" s="12">
        <f t="shared" si="514"/>
        <v>2.5409740293598659E-2</v>
      </c>
      <c r="AL1234" s="12">
        <f t="shared" si="515"/>
        <v>6.6024591101146335E-2</v>
      </c>
      <c r="AM1234" s="12">
        <f t="shared" si="516"/>
        <v>-6.065214759155102E-2</v>
      </c>
      <c r="AN1234" s="6">
        <f t="shared" si="517"/>
        <v>959.34371673382736</v>
      </c>
      <c r="AO1234" s="6">
        <f t="shared" si="518"/>
        <v>1126.1060759937791</v>
      </c>
      <c r="AP1234" s="6">
        <f t="shared" si="519"/>
        <v>1342.5551500991141</v>
      </c>
      <c r="AQ1234" s="6">
        <f t="shared" si="520"/>
        <v>39.550857212815416</v>
      </c>
      <c r="AR1234" s="6">
        <f t="shared" si="521"/>
        <v>179.88653089287695</v>
      </c>
      <c r="AS1234" s="6">
        <f t="shared" si="522"/>
        <v>126.74345149300393</v>
      </c>
      <c r="AT1234" s="12">
        <f t="shared" si="523"/>
        <v>1.9966149724099935E-2</v>
      </c>
      <c r="AU1234" s="12">
        <f t="shared" si="524"/>
        <v>2.9734994830399764E-2</v>
      </c>
      <c r="AV1234" s="12">
        <f t="shared" si="525"/>
        <v>7.0905513828458222E-2</v>
      </c>
      <c r="AW1234" s="12">
        <f t="shared" si="526"/>
        <v>-5.6689908497644215E-2</v>
      </c>
      <c r="AX1234" s="12">
        <f t="shared" si="527"/>
        <v>-6.065214759155102E-2</v>
      </c>
      <c r="AY1234" s="6">
        <f t="shared" si="528"/>
        <v>14201191000</v>
      </c>
      <c r="AZ1234" s="13">
        <f t="shared" si="529"/>
        <v>0.11062177813114407</v>
      </c>
      <c r="BA1234" s="14">
        <f t="shared" si="530"/>
        <v>6.7554057535483061</v>
      </c>
      <c r="BB1234" s="6"/>
      <c r="BC1234" s="15"/>
      <c r="BD1234" s="13">
        <f>_xlfn.PERCENTRANK.EXC($AX1233:$AX$1474,AX1234)</f>
        <v>0.50600000000000001</v>
      </c>
      <c r="BE1234" s="13">
        <f>_xlfn.PERCENTRANK.EXC($AZ1233:$AZ$1474,AZ1234)</f>
        <v>0.70699999999999996</v>
      </c>
      <c r="BF1234" s="13">
        <f>1-_xlfn.PERCENTRANK.EXC($BA1233:$BA$1474,BA1234)</f>
        <v>0.66300000000000003</v>
      </c>
      <c r="BG1234" s="13">
        <v>0</v>
      </c>
      <c r="BH1234" s="16">
        <f t="shared" si="531"/>
        <v>0</v>
      </c>
    </row>
    <row r="1235" spans="1:60" collapsed="1">
      <c r="A1235" s="4" t="s">
        <v>2588</v>
      </c>
      <c r="B1235" s="4" t="s">
        <v>2589</v>
      </c>
      <c r="C1235" s="4" t="s">
        <v>20</v>
      </c>
      <c r="D1235" s="4" t="s">
        <v>2543</v>
      </c>
      <c r="E1235" s="45">
        <v>17560021200</v>
      </c>
      <c r="F1235" s="45">
        <v>47869983000</v>
      </c>
      <c r="G1235" s="45">
        <v>33484000000</v>
      </c>
      <c r="H1235" s="45">
        <v>38075000000</v>
      </c>
      <c r="I1235" s="43">
        <v>2196671000</v>
      </c>
      <c r="J1235" s="43">
        <v>2840000000</v>
      </c>
      <c r="K1235" s="43">
        <v>2592000000</v>
      </c>
      <c r="L1235" s="45">
        <v>1103000000</v>
      </c>
      <c r="M1235" s="45">
        <v>8799200</v>
      </c>
      <c r="N1235" s="45">
        <v>8796700</v>
      </c>
      <c r="O1235" s="45">
        <v>8809000</v>
      </c>
      <c r="P1235" s="45">
        <v>10877000000</v>
      </c>
      <c r="Q1235" s="45">
        <v>12915000000</v>
      </c>
      <c r="R1235" s="45">
        <v>32751000000</v>
      </c>
      <c r="S1235" s="45">
        <v>3618000000</v>
      </c>
      <c r="T1235" s="45">
        <v>26462252875</v>
      </c>
      <c r="U1235" s="1">
        <v>22.942731672552</v>
      </c>
      <c r="V1235" s="8">
        <v>2</v>
      </c>
      <c r="W1235" s="1">
        <v>1.92767702936097</v>
      </c>
      <c r="X1235" s="11">
        <f t="shared" si="507"/>
        <v>1</v>
      </c>
      <c r="Y1235" s="5">
        <f t="shared" si="508"/>
        <v>0</v>
      </c>
      <c r="Z1235" s="5"/>
      <c r="AA1235" s="5">
        <f t="shared" si="509"/>
        <v>0</v>
      </c>
      <c r="AB1235" s="5"/>
      <c r="AC1235" s="5"/>
      <c r="AD1235" s="5"/>
      <c r="AE1235" s="5">
        <f t="shared" si="510"/>
        <v>1</v>
      </c>
      <c r="AF1235" s="10"/>
      <c r="AG1235" s="12">
        <f t="shared" si="511"/>
        <v>4.5888276166716001E-2</v>
      </c>
      <c r="AH1235" s="12">
        <f t="shared" si="512"/>
        <v>8.4816628837653799E-2</v>
      </c>
      <c r="AI1235" s="12">
        <f t="shared" si="532"/>
        <v>2.8969139855548259E-2</v>
      </c>
      <c r="AJ1235" s="12">
        <f t="shared" si="513"/>
        <v>-1.3376246819508331E-2</v>
      </c>
      <c r="AK1235" s="12">
        <f t="shared" si="514"/>
        <v>2.1645978409309263E-2</v>
      </c>
      <c r="AL1235" s="12">
        <f t="shared" si="515"/>
        <v>-3.9713955628334241E-2</v>
      </c>
      <c r="AM1235" s="12">
        <f t="shared" si="516"/>
        <v>-0.14583285595087447</v>
      </c>
      <c r="AN1235" s="6">
        <f t="shared" si="517"/>
        <v>5440.2653650331849</v>
      </c>
      <c r="AO1235" s="6">
        <f t="shared" si="518"/>
        <v>3806.4274102788545</v>
      </c>
      <c r="AP1235" s="6">
        <f t="shared" si="519"/>
        <v>4322.2840276989446</v>
      </c>
      <c r="AQ1235" s="6">
        <f t="shared" si="520"/>
        <v>249.64439949086284</v>
      </c>
      <c r="AR1235" s="6">
        <f t="shared" si="521"/>
        <v>322.84834085509334</v>
      </c>
      <c r="AS1235" s="6">
        <f t="shared" si="522"/>
        <v>125.21285049381315</v>
      </c>
      <c r="AT1235" s="12">
        <f t="shared" si="523"/>
        <v>-1.3440846382667404E-2</v>
      </c>
      <c r="AU1235" s="12">
        <f t="shared" si="524"/>
        <v>2.1408086050889175E-2</v>
      </c>
      <c r="AV1235" s="12">
        <f t="shared" si="525"/>
        <v>-3.9776830720054113E-2</v>
      </c>
      <c r="AW1235" s="12">
        <f t="shared" si="526"/>
        <v>-0.1460317505197144</v>
      </c>
      <c r="AX1235" s="12">
        <f t="shared" si="527"/>
        <v>-0.1460317505197144</v>
      </c>
      <c r="AY1235" s="6">
        <f t="shared" si="528"/>
        <v>52925000000</v>
      </c>
      <c r="AZ1235" s="13">
        <f t="shared" si="529"/>
        <v>2.0840812470477092E-2</v>
      </c>
      <c r="BA1235" s="14">
        <f t="shared" si="530"/>
        <v>23.991163077969176</v>
      </c>
      <c r="BB1235" s="6"/>
      <c r="BC1235" s="15"/>
      <c r="BD1235" s="13">
        <f>_xlfn.PERCENTRANK.EXC($AX1234:$AX$1474,AX1235)</f>
        <v>0.19400000000000001</v>
      </c>
      <c r="BE1235" s="13">
        <f>_xlfn.PERCENTRANK.EXC($AZ1234:$AZ$1474,AZ1235)</f>
        <v>0.11899999999999999</v>
      </c>
      <c r="BF1235" s="13">
        <f>1-_xlfn.PERCENTRANK.EXC($BA1234:$BA$1474,BA1235)</f>
        <v>0.21999999999999997</v>
      </c>
      <c r="BG1235" s="13">
        <v>0</v>
      </c>
      <c r="BH1235" s="16">
        <f t="shared" si="531"/>
        <v>0</v>
      </c>
    </row>
    <row r="1236" spans="1:60" collapsed="1">
      <c r="A1236" s="4" t="s">
        <v>1641</v>
      </c>
      <c r="B1236" s="4" t="s">
        <v>1642</v>
      </c>
      <c r="C1236" s="4" t="s">
        <v>20</v>
      </c>
      <c r="D1236" s="4" t="s">
        <v>1564</v>
      </c>
      <c r="E1236" s="45">
        <v>17375357628.822498</v>
      </c>
      <c r="F1236" s="45">
        <v>7071314000</v>
      </c>
      <c r="G1236" s="45">
        <v>6152000000</v>
      </c>
      <c r="H1236" s="45">
        <v>5881706000</v>
      </c>
      <c r="I1236" s="43">
        <v>1500788000</v>
      </c>
      <c r="J1236" s="43">
        <v>1077249000</v>
      </c>
      <c r="K1236" s="43">
        <v>690927000</v>
      </c>
      <c r="L1236" s="45">
        <v>241367000</v>
      </c>
      <c r="M1236" s="45">
        <v>6536000</v>
      </c>
      <c r="N1236" s="45">
        <v>6246930</v>
      </c>
      <c r="O1236" s="45">
        <v>4160690</v>
      </c>
      <c r="P1236" s="45">
        <v>1219728000</v>
      </c>
      <c r="Q1236" s="45">
        <v>1491916000</v>
      </c>
      <c r="R1236" s="45">
        <v>4913130000</v>
      </c>
      <c r="S1236" s="45">
        <v>310053000</v>
      </c>
      <c r="T1236" s="45">
        <v>8415220600.0000095</v>
      </c>
      <c r="U1236" s="1">
        <v>18.405133805322802</v>
      </c>
      <c r="V1236" s="8">
        <v>7</v>
      </c>
      <c r="W1236" s="1"/>
      <c r="X1236" s="11">
        <f t="shared" si="507"/>
        <v>1</v>
      </c>
      <c r="Y1236" s="5">
        <f t="shared" si="508"/>
        <v>1</v>
      </c>
      <c r="Z1236" s="5"/>
      <c r="AA1236" s="5">
        <f t="shared" si="509"/>
        <v>0</v>
      </c>
      <c r="AB1236" s="5"/>
      <c r="AC1236" s="5"/>
      <c r="AD1236" s="5"/>
      <c r="AE1236" s="17">
        <f t="shared" si="510"/>
        <v>2</v>
      </c>
      <c r="AF1236" s="10"/>
      <c r="AG1236" s="12">
        <f t="shared" si="511"/>
        <v>0.21223608511798514</v>
      </c>
      <c r="AH1236" s="12">
        <f t="shared" si="512"/>
        <v>0.17510549414824447</v>
      </c>
      <c r="AI1236" s="12">
        <f t="shared" si="532"/>
        <v>4.103690323861818E-2</v>
      </c>
      <c r="AJ1236" s="12">
        <f t="shared" si="513"/>
        <v>-1.0776772484524244E-2</v>
      </c>
      <c r="AK1236" s="12">
        <f t="shared" si="514"/>
        <v>-7.4604278713774619E-3</v>
      </c>
      <c r="AL1236" s="12">
        <f t="shared" si="515"/>
        <v>-0.10191962034102364</v>
      </c>
      <c r="AM1236" s="12">
        <f t="shared" si="516"/>
        <v>-0.22066000304541666</v>
      </c>
      <c r="AN1236" s="6">
        <f t="shared" si="517"/>
        <v>1081.9023867809058</v>
      </c>
      <c r="AO1236" s="6">
        <f t="shared" si="518"/>
        <v>984.80373559492421</v>
      </c>
      <c r="AP1236" s="6">
        <f t="shared" si="519"/>
        <v>1413.6371611439449</v>
      </c>
      <c r="AQ1236" s="6">
        <f t="shared" si="520"/>
        <v>229.61872705018359</v>
      </c>
      <c r="AR1236" s="6">
        <f t="shared" si="521"/>
        <v>172.44454476038629</v>
      </c>
      <c r="AS1236" s="6">
        <f t="shared" si="522"/>
        <v>58.011291396378965</v>
      </c>
      <c r="AT1236" s="12">
        <f t="shared" si="523"/>
        <v>1.585645732032348E-2</v>
      </c>
      <c r="AU1236" s="12">
        <f t="shared" si="524"/>
        <v>6.2098293343783473E-2</v>
      </c>
      <c r="AV1236" s="12">
        <f t="shared" si="525"/>
        <v>-7.7740263781881147E-2</v>
      </c>
      <c r="AW1236" s="12">
        <f t="shared" si="526"/>
        <v>-0.16604264057217188</v>
      </c>
      <c r="AX1236" s="12">
        <f t="shared" si="527"/>
        <v>-0.22066000304541666</v>
      </c>
      <c r="AY1236" s="6">
        <f t="shared" si="528"/>
        <v>7314721000</v>
      </c>
      <c r="AZ1236" s="13">
        <f t="shared" si="529"/>
        <v>3.2997430797428909E-2</v>
      </c>
      <c r="BA1236" s="14">
        <f t="shared" si="530"/>
        <v>34.864834878007393</v>
      </c>
      <c r="BB1236" s="6"/>
      <c r="BC1236" s="15"/>
      <c r="BD1236" s="13">
        <f>_xlfn.PERCENTRANK.EXC($AX1235:$AX$1474,AX1236)</f>
        <v>7.8E-2</v>
      </c>
      <c r="BE1236" s="13">
        <f>_xlfn.PERCENTRANK.EXC($AZ1235:$AZ$1474,AZ1236)</f>
        <v>0.224</v>
      </c>
      <c r="BF1236" s="13">
        <f>1-_xlfn.PERCENTRANK.EXC($BA1235:$BA$1474,BA1236)</f>
        <v>0.129</v>
      </c>
      <c r="BG1236" s="13">
        <v>0</v>
      </c>
      <c r="BH1236" s="16">
        <f t="shared" si="531"/>
        <v>0</v>
      </c>
    </row>
    <row r="1237" spans="1:60" collapsed="1">
      <c r="A1237" s="4" t="s">
        <v>1489</v>
      </c>
      <c r="B1237" s="4" t="s">
        <v>1490</v>
      </c>
      <c r="C1237" s="4" t="s">
        <v>20</v>
      </c>
      <c r="D1237" s="4" t="s">
        <v>1462</v>
      </c>
      <c r="E1237" s="45">
        <v>17193600000</v>
      </c>
      <c r="F1237" s="45">
        <v>4186180000</v>
      </c>
      <c r="G1237" s="45">
        <v>8399605000</v>
      </c>
      <c r="H1237" s="45">
        <v>9137102000</v>
      </c>
      <c r="I1237" s="43">
        <v>414819000</v>
      </c>
      <c r="J1237" s="43">
        <v>1692298000</v>
      </c>
      <c r="K1237" s="43">
        <v>908742000</v>
      </c>
      <c r="L1237" s="45">
        <v>1025850000</v>
      </c>
      <c r="M1237" s="45">
        <v>21369120</v>
      </c>
      <c r="N1237" s="45">
        <v>29990740</v>
      </c>
      <c r="O1237" s="45">
        <v>28728440</v>
      </c>
      <c r="P1237" s="45">
        <v>2530432000</v>
      </c>
      <c r="Q1237" s="45">
        <v>1514697000</v>
      </c>
      <c r="R1237" s="45">
        <v>4070238000</v>
      </c>
      <c r="S1237" s="45">
        <v>1109637000</v>
      </c>
      <c r="T1237" s="45">
        <v>17237367000</v>
      </c>
      <c r="U1237" s="1"/>
      <c r="V1237" s="8">
        <v>2</v>
      </c>
      <c r="W1237" s="1">
        <v>7.7739068656370001E-3</v>
      </c>
      <c r="X1237" s="11">
        <f t="shared" si="507"/>
        <v>1</v>
      </c>
      <c r="Y1237" s="5">
        <f t="shared" si="508"/>
        <v>0</v>
      </c>
      <c r="Z1237" s="5"/>
      <c r="AA1237" s="5">
        <f t="shared" si="509"/>
        <v>0</v>
      </c>
      <c r="AB1237" s="5"/>
      <c r="AC1237" s="5"/>
      <c r="AD1237" s="5"/>
      <c r="AE1237" s="5">
        <f t="shared" si="510"/>
        <v>1</v>
      </c>
      <c r="AF1237" s="10"/>
      <c r="AG1237" s="12">
        <f t="shared" si="511"/>
        <v>9.9092490050595047E-2</v>
      </c>
      <c r="AH1237" s="12">
        <f t="shared" si="512"/>
        <v>0.2014735216715548</v>
      </c>
      <c r="AI1237" s="12">
        <f t="shared" si="532"/>
        <v>0.11227301610510641</v>
      </c>
      <c r="AJ1237" s="12">
        <f t="shared" si="513"/>
        <v>4.6985391475715232E-2</v>
      </c>
      <c r="AK1237" s="12">
        <f t="shared" si="514"/>
        <v>1.412526300035255E-2</v>
      </c>
      <c r="AL1237" s="12">
        <f t="shared" si="515"/>
        <v>5.4704734285398571E-2</v>
      </c>
      <c r="AM1237" s="12">
        <f t="shared" si="516"/>
        <v>-8.0042346279368459E-2</v>
      </c>
      <c r="AN1237" s="6">
        <f t="shared" si="517"/>
        <v>195.89856765276249</v>
      </c>
      <c r="AO1237" s="6">
        <f t="shared" si="518"/>
        <v>280.07328261990199</v>
      </c>
      <c r="AP1237" s="6">
        <f t="shared" si="519"/>
        <v>318.05075388708889</v>
      </c>
      <c r="AQ1237" s="6">
        <f t="shared" si="520"/>
        <v>19.412076866057188</v>
      </c>
      <c r="AR1237" s="6">
        <f t="shared" si="521"/>
        <v>56.427350575544317</v>
      </c>
      <c r="AS1237" s="6">
        <f t="shared" si="522"/>
        <v>35.708517413406369</v>
      </c>
      <c r="AT1237" s="12">
        <f t="shared" si="523"/>
        <v>2.8916908196096935E-2</v>
      </c>
      <c r="AU1237" s="12">
        <f t="shared" si="524"/>
        <v>2.1419452664292349E-2</v>
      </c>
      <c r="AV1237" s="12">
        <f t="shared" si="525"/>
        <v>3.6503033467482293E-2</v>
      </c>
      <c r="AW1237" s="12">
        <f t="shared" si="526"/>
        <v>-7.342546584669063E-2</v>
      </c>
      <c r="AX1237" s="12">
        <f t="shared" si="527"/>
        <v>-8.0042346279368459E-2</v>
      </c>
      <c r="AY1237" s="6">
        <f t="shared" si="528"/>
        <v>7005730000</v>
      </c>
      <c r="AZ1237" s="13">
        <f t="shared" si="529"/>
        <v>0.14643013647400058</v>
      </c>
      <c r="BA1237" s="14">
        <f t="shared" si="530"/>
        <v>16.803009211873082</v>
      </c>
      <c r="BB1237" s="6"/>
      <c r="BC1237" s="15"/>
      <c r="BD1237" s="13">
        <f>_xlfn.PERCENTRANK.EXC($AX1236:$AX$1474,AX1237)</f>
        <v>0.39500000000000002</v>
      </c>
      <c r="BE1237" s="13">
        <f>_xlfn.PERCENTRANK.EXC($AZ1236:$AZ$1474,AZ1237)</f>
        <v>0.83699999999999997</v>
      </c>
      <c r="BF1237" s="13">
        <f>1-_xlfn.PERCENTRANK.EXC($BA1236:$BA$1474,BA1237)</f>
        <v>0.33799999999999997</v>
      </c>
      <c r="BG1237" s="13">
        <v>0</v>
      </c>
      <c r="BH1237" s="16">
        <f t="shared" si="531"/>
        <v>0</v>
      </c>
    </row>
    <row r="1238" spans="1:60" collapsed="1">
      <c r="A1238" s="4" t="s">
        <v>2017</v>
      </c>
      <c r="B1238" s="4" t="s">
        <v>2018</v>
      </c>
      <c r="C1238" s="4" t="s">
        <v>20</v>
      </c>
      <c r="D1238" s="4" t="s">
        <v>2016</v>
      </c>
      <c r="E1238" s="45">
        <v>17166691773</v>
      </c>
      <c r="F1238" s="45">
        <v>20670000000</v>
      </c>
      <c r="G1238" s="45">
        <v>11679000000</v>
      </c>
      <c r="H1238" s="45">
        <v>8422000000</v>
      </c>
      <c r="I1238" s="43">
        <v>741000000</v>
      </c>
      <c r="J1238" s="43">
        <v>632000000</v>
      </c>
      <c r="K1238" s="43">
        <v>-208000000</v>
      </c>
      <c r="L1238" s="45">
        <v>1062000000</v>
      </c>
      <c r="M1238" s="45">
        <v>22696000</v>
      </c>
      <c r="N1238" s="45">
        <v>19005000</v>
      </c>
      <c r="O1238" s="45">
        <v>16667000</v>
      </c>
      <c r="P1238" s="45">
        <v>819000000</v>
      </c>
      <c r="Q1238" s="45">
        <v>1325000000</v>
      </c>
      <c r="R1238" s="45">
        <v>9064000000</v>
      </c>
      <c r="S1238" s="45">
        <v>594000000</v>
      </c>
      <c r="T1238" s="45">
        <v>7576006456.0000095</v>
      </c>
      <c r="U1238" s="1">
        <v>16.9566431303912</v>
      </c>
      <c r="V1238" s="8">
        <v>3</v>
      </c>
      <c r="W1238" s="1"/>
      <c r="X1238" s="11">
        <f t="shared" si="507"/>
        <v>1</v>
      </c>
      <c r="Y1238" s="5">
        <f t="shared" si="508"/>
        <v>0</v>
      </c>
      <c r="Z1238" s="5"/>
      <c r="AA1238" s="5">
        <f t="shared" si="509"/>
        <v>0</v>
      </c>
      <c r="AB1238" s="5"/>
      <c r="AC1238" s="5"/>
      <c r="AD1238" s="5"/>
      <c r="AE1238" s="17">
        <f t="shared" si="510"/>
        <v>1</v>
      </c>
      <c r="AF1238" s="10"/>
      <c r="AG1238" s="12">
        <f t="shared" si="511"/>
        <v>3.5849056603773584E-2</v>
      </c>
      <c r="AH1238" s="12">
        <f t="shared" si="512"/>
        <v>5.4114222108057199E-2</v>
      </c>
      <c r="AI1238" s="12">
        <f t="shared" si="532"/>
        <v>0.12609831393968179</v>
      </c>
      <c r="AJ1238" s="12">
        <f t="shared" si="513"/>
        <v>-5.1443463286922619E-2</v>
      </c>
      <c r="AK1238" s="12">
        <f t="shared" si="514"/>
        <v>-5.303281499860546E-2</v>
      </c>
      <c r="AL1238" s="12">
        <f t="shared" si="515"/>
        <v>2.1396790259862408E-2</v>
      </c>
      <c r="AM1238" s="12">
        <f t="shared" si="516"/>
        <v>9.0354967274345999E-2</v>
      </c>
      <c r="AN1238" s="6">
        <f t="shared" si="517"/>
        <v>910.73316884032431</v>
      </c>
      <c r="AO1238" s="6">
        <f t="shared" si="518"/>
        <v>614.52249408050511</v>
      </c>
      <c r="AP1238" s="6">
        <f t="shared" si="519"/>
        <v>505.30989380212395</v>
      </c>
      <c r="AQ1238" s="6">
        <f t="shared" si="520"/>
        <v>32.648924920690874</v>
      </c>
      <c r="AR1238" s="6">
        <f t="shared" si="521"/>
        <v>33.254406735069722</v>
      </c>
      <c r="AS1238" s="6">
        <f t="shared" si="522"/>
        <v>63.718725625487494</v>
      </c>
      <c r="AT1238" s="12">
        <f t="shared" si="523"/>
        <v>-3.4058157240951181E-2</v>
      </c>
      <c r="AU1238" s="12">
        <f t="shared" si="524"/>
        <v>-3.2086227445291993E-2</v>
      </c>
      <c r="AV1238" s="12">
        <f t="shared" si="525"/>
        <v>4.0117124900718837E-2</v>
      </c>
      <c r="AW1238" s="12">
        <f t="shared" si="526"/>
        <v>0.11447324312164331</v>
      </c>
      <c r="AX1238" s="12">
        <f t="shared" si="527"/>
        <v>-5.303281499860546E-2</v>
      </c>
      <c r="AY1238" s="6">
        <f t="shared" si="528"/>
        <v>10614000000</v>
      </c>
      <c r="AZ1238" s="13">
        <f t="shared" si="529"/>
        <v>0.10005652911249295</v>
      </c>
      <c r="BA1238" s="14">
        <f t="shared" si="530"/>
        <v>7.1337160602636613</v>
      </c>
      <c r="BB1238" s="6"/>
      <c r="BC1238" s="15"/>
      <c r="BD1238" s="13">
        <f>_xlfn.PERCENTRANK.EXC($AX1237:$AX$1474,AX1238)</f>
        <v>0.57699999999999996</v>
      </c>
      <c r="BE1238" s="13">
        <f>_xlfn.PERCENTRANK.EXC($AZ1237:$AZ$1474,AZ1238)</f>
        <v>0.67300000000000004</v>
      </c>
      <c r="BF1238" s="13">
        <f>1-_xlfn.PERCENTRANK.EXC($BA1237:$BA$1474,BA1238)</f>
        <v>0.63200000000000001</v>
      </c>
      <c r="BG1238" s="13">
        <v>0</v>
      </c>
      <c r="BH1238" s="16">
        <f t="shared" si="531"/>
        <v>0</v>
      </c>
    </row>
    <row r="1239" spans="1:60" collapsed="1">
      <c r="A1239" s="4" t="s">
        <v>1649</v>
      </c>
      <c r="B1239" s="4" t="s">
        <v>1650</v>
      </c>
      <c r="C1239" s="4" t="s">
        <v>20</v>
      </c>
      <c r="D1239" s="4" t="s">
        <v>1564</v>
      </c>
      <c r="E1239" s="45">
        <v>16936762500</v>
      </c>
      <c r="F1239" s="45">
        <v>13131006000</v>
      </c>
      <c r="G1239" s="45">
        <v>18802000000</v>
      </c>
      <c r="H1239" s="45">
        <v>24101000000</v>
      </c>
      <c r="I1239" s="43">
        <v>599129000</v>
      </c>
      <c r="J1239" s="43">
        <v>2925000000</v>
      </c>
      <c r="K1239" s="43">
        <v>3205000000</v>
      </c>
      <c r="L1239" s="45">
        <v>1849000000</v>
      </c>
      <c r="M1239" s="45">
        <v>5616140</v>
      </c>
      <c r="N1239" s="45">
        <v>5615990</v>
      </c>
      <c r="O1239" s="45">
        <v>5615740</v>
      </c>
      <c r="P1239" s="45">
        <v>2390000000</v>
      </c>
      <c r="Q1239" s="45">
        <v>2000000000</v>
      </c>
      <c r="R1239" s="45">
        <v>10037000000</v>
      </c>
      <c r="S1239" s="45">
        <v>647000000</v>
      </c>
      <c r="T1239" s="45">
        <v>9582587500.0000401</v>
      </c>
      <c r="U1239" s="1">
        <v>10.8445935460774</v>
      </c>
      <c r="V1239" s="8">
        <v>7</v>
      </c>
      <c r="W1239" s="1"/>
      <c r="X1239" s="11">
        <f t="shared" si="507"/>
        <v>1</v>
      </c>
      <c r="Y1239" s="5">
        <f t="shared" si="508"/>
        <v>1</v>
      </c>
      <c r="Z1239" s="5"/>
      <c r="AA1239" s="5">
        <f t="shared" si="509"/>
        <v>0</v>
      </c>
      <c r="AB1239" s="5"/>
      <c r="AC1239" s="5"/>
      <c r="AD1239" s="5"/>
      <c r="AE1239" s="17">
        <f t="shared" si="510"/>
        <v>2</v>
      </c>
      <c r="AF1239" s="10"/>
      <c r="AG1239" s="12">
        <f t="shared" si="511"/>
        <v>4.562704487378956E-2</v>
      </c>
      <c r="AH1239" s="12">
        <f t="shared" si="512"/>
        <v>0.15556855653653867</v>
      </c>
      <c r="AI1239" s="12">
        <f t="shared" si="532"/>
        <v>7.6718808348201314E-2</v>
      </c>
      <c r="AJ1239" s="12">
        <f t="shared" si="513"/>
        <v>3.6367880913333872E-2</v>
      </c>
      <c r="AK1239" s="12">
        <f t="shared" si="514"/>
        <v>4.224983664169546E-2</v>
      </c>
      <c r="AL1239" s="12">
        <f t="shared" si="515"/>
        <v>6.8536126552750209E-2</v>
      </c>
      <c r="AM1239" s="12">
        <f t="shared" si="516"/>
        <v>-7.3592974047429371E-2</v>
      </c>
      <c r="AN1239" s="6">
        <f t="shared" si="517"/>
        <v>2338.0838084520683</v>
      </c>
      <c r="AO1239" s="6">
        <f t="shared" si="518"/>
        <v>3347.9404343668702</v>
      </c>
      <c r="AP1239" s="6">
        <f t="shared" si="519"/>
        <v>4291.6872932151418</v>
      </c>
      <c r="AQ1239" s="6">
        <f t="shared" si="520"/>
        <v>106.67985484692332</v>
      </c>
      <c r="AR1239" s="6">
        <f t="shared" si="521"/>
        <v>520.83426074476631</v>
      </c>
      <c r="AS1239" s="6">
        <f t="shared" si="522"/>
        <v>329.25313493858334</v>
      </c>
      <c r="AT1239" s="12">
        <f t="shared" si="523"/>
        <v>3.6372223049771168E-2</v>
      </c>
      <c r="AU1239" s="12">
        <f t="shared" si="524"/>
        <v>4.2257569597818234E-2</v>
      </c>
      <c r="AV1239" s="12">
        <f t="shared" si="525"/>
        <v>6.8540603466532568E-2</v>
      </c>
      <c r="AW1239" s="12">
        <f t="shared" si="526"/>
        <v>-7.3586100585201986E-2</v>
      </c>
      <c r="AX1239" s="12">
        <f t="shared" si="527"/>
        <v>-7.3592974047429371E-2</v>
      </c>
      <c r="AY1239" s="6">
        <f t="shared" si="528"/>
        <v>13780000000</v>
      </c>
      <c r="AZ1239" s="13">
        <f t="shared" si="529"/>
        <v>0.13417997097242379</v>
      </c>
      <c r="BA1239" s="14">
        <f t="shared" si="530"/>
        <v>5.1825784207680048</v>
      </c>
      <c r="BB1239" s="6"/>
      <c r="BC1239" s="15"/>
      <c r="BD1239" s="13">
        <f>_xlfn.PERCENTRANK.EXC($AX1238:$AX$1474,AX1239)</f>
        <v>0.41499999999999998</v>
      </c>
      <c r="BE1239" s="13">
        <f>_xlfn.PERCENTRANK.EXC($AZ1238:$AZ$1474,AZ1239)</f>
        <v>0.79800000000000004</v>
      </c>
      <c r="BF1239" s="13">
        <f>1-_xlfn.PERCENTRANK.EXC($BA1238:$BA$1474,BA1239)</f>
        <v>0.74399999999999999</v>
      </c>
      <c r="BG1239" s="13">
        <v>0</v>
      </c>
      <c r="BH1239" s="16">
        <f t="shared" si="531"/>
        <v>0</v>
      </c>
    </row>
    <row r="1240" spans="1:60" collapsed="1">
      <c r="A1240" s="4" t="s">
        <v>732</v>
      </c>
      <c r="B1240" s="4" t="s">
        <v>733</v>
      </c>
      <c r="C1240" s="4" t="s">
        <v>20</v>
      </c>
      <c r="D1240" s="4" t="s">
        <v>723</v>
      </c>
      <c r="E1240" s="45">
        <v>16845369024</v>
      </c>
      <c r="F1240" s="45">
        <v>13070648000</v>
      </c>
      <c r="G1240" s="45">
        <v>16251013000</v>
      </c>
      <c r="H1240" s="45">
        <v>11774484000</v>
      </c>
      <c r="I1240" s="43">
        <v>1028965000</v>
      </c>
      <c r="J1240" s="43">
        <v>1808728000</v>
      </c>
      <c r="K1240" s="43">
        <v>667569000</v>
      </c>
      <c r="L1240" s="45">
        <v>517762000</v>
      </c>
      <c r="M1240" s="45">
        <v>46450650</v>
      </c>
      <c r="N1240" s="45">
        <v>44906000</v>
      </c>
      <c r="O1240" s="45">
        <v>41335190</v>
      </c>
      <c r="P1240" s="45">
        <v>3327397000</v>
      </c>
      <c r="Q1240" s="45">
        <v>233944000</v>
      </c>
      <c r="R1240" s="45">
        <v>164428000</v>
      </c>
      <c r="S1240" s="45">
        <v>990554000</v>
      </c>
      <c r="T1240" s="45">
        <v>11288518928</v>
      </c>
      <c r="U1240" s="1">
        <v>13.944291134032699</v>
      </c>
      <c r="V1240" s="8">
        <v>3</v>
      </c>
      <c r="W1240" s="1"/>
      <c r="X1240" s="11">
        <f t="shared" si="507"/>
        <v>1</v>
      </c>
      <c r="Y1240" s="5">
        <f t="shared" si="508"/>
        <v>0</v>
      </c>
      <c r="Z1240" s="5"/>
      <c r="AA1240" s="5">
        <f t="shared" si="509"/>
        <v>0</v>
      </c>
      <c r="AB1240" s="5"/>
      <c r="AC1240" s="5"/>
      <c r="AD1240" s="5"/>
      <c r="AE1240" s="5">
        <f t="shared" si="510"/>
        <v>1</v>
      </c>
      <c r="AF1240" s="10"/>
      <c r="AG1240" s="12">
        <f t="shared" si="511"/>
        <v>7.8723334910403828E-2</v>
      </c>
      <c r="AH1240" s="12">
        <f t="shared" si="512"/>
        <v>0.11129940022815808</v>
      </c>
      <c r="AI1240" s="12">
        <f t="shared" si="532"/>
        <v>4.3973222096186974E-2</v>
      </c>
      <c r="AJ1240" s="12">
        <f t="shared" si="513"/>
        <v>-6.1243625974478633E-3</v>
      </c>
      <c r="AK1240" s="12">
        <f t="shared" si="514"/>
        <v>-5.2286847881691911E-2</v>
      </c>
      <c r="AL1240" s="12">
        <f t="shared" si="515"/>
        <v>-3.9594406819655092E-2</v>
      </c>
      <c r="AM1240" s="12">
        <f t="shared" si="516"/>
        <v>-0.18818048816543065</v>
      </c>
      <c r="AN1240" s="6">
        <f t="shared" si="517"/>
        <v>281.38783849095762</v>
      </c>
      <c r="AO1240" s="6">
        <f t="shared" si="518"/>
        <v>361.88956932258498</v>
      </c>
      <c r="AP1240" s="6">
        <f t="shared" si="519"/>
        <v>284.85375294029132</v>
      </c>
      <c r="AQ1240" s="6">
        <f t="shared" si="520"/>
        <v>22.151789049238278</v>
      </c>
      <c r="AR1240" s="6">
        <f t="shared" si="521"/>
        <v>40.278092014430143</v>
      </c>
      <c r="AS1240" s="6">
        <f t="shared" si="522"/>
        <v>12.525937342975803</v>
      </c>
      <c r="AT1240" s="12">
        <f t="shared" si="523"/>
        <v>7.203755288835989E-4</v>
      </c>
      <c r="AU1240" s="12">
        <f t="shared" si="524"/>
        <v>-3.9108584800401247E-2</v>
      </c>
      <c r="AV1240" s="12">
        <f t="shared" si="525"/>
        <v>-3.2980174079668023E-2</v>
      </c>
      <c r="AW1240" s="12">
        <f t="shared" si="526"/>
        <v>-0.17689187084744984</v>
      </c>
      <c r="AX1240" s="12">
        <f t="shared" si="527"/>
        <v>-0.18818048816543065</v>
      </c>
      <c r="AY1240" s="6">
        <f t="shared" si="528"/>
        <v>2735215000</v>
      </c>
      <c r="AZ1240" s="13">
        <f t="shared" si="529"/>
        <v>0.1892948086347874</v>
      </c>
      <c r="BA1240" s="14">
        <f t="shared" si="530"/>
        <v>21.802524959344254</v>
      </c>
      <c r="BB1240" s="6"/>
      <c r="BC1240" s="15"/>
      <c r="BD1240" s="13">
        <f>_xlfn.PERCENTRANK.EXC($AX1239:$AX$1474,AX1240)</f>
        <v>0.11799999999999999</v>
      </c>
      <c r="BE1240" s="13">
        <f>_xlfn.PERCENTRANK.EXC($AZ1239:$AZ$1474,AZ1240)</f>
        <v>0.88600000000000001</v>
      </c>
      <c r="BF1240" s="13">
        <f>1-_xlfn.PERCENTRANK.EXC($BA1239:$BA$1474,BA1240)</f>
        <v>0.23699999999999999</v>
      </c>
      <c r="BG1240" s="13">
        <v>0</v>
      </c>
      <c r="BH1240" s="16">
        <f t="shared" si="531"/>
        <v>0</v>
      </c>
    </row>
    <row r="1241" spans="1:60" collapsed="1">
      <c r="A1241" s="4" t="s">
        <v>446</v>
      </c>
      <c r="B1241" s="4" t="s">
        <v>447</v>
      </c>
      <c r="C1241" s="4" t="s">
        <v>20</v>
      </c>
      <c r="D1241" s="4" t="s">
        <v>403</v>
      </c>
      <c r="E1241" s="45">
        <v>16098073272.9485</v>
      </c>
      <c r="F1241" s="45">
        <v>3967237000</v>
      </c>
      <c r="G1241" s="45">
        <v>6941485000</v>
      </c>
      <c r="H1241" s="45">
        <v>11549179000</v>
      </c>
      <c r="I1241" s="43">
        <v>1074862000</v>
      </c>
      <c r="J1241" s="43">
        <v>1441700000</v>
      </c>
      <c r="K1241" s="43">
        <v>644980000</v>
      </c>
      <c r="L1241" s="45">
        <v>862409000</v>
      </c>
      <c r="M1241" s="45">
        <v>8499820</v>
      </c>
      <c r="N1241" s="45">
        <v>8405180</v>
      </c>
      <c r="O1241" s="45">
        <v>7539770</v>
      </c>
      <c r="P1241" s="45">
        <v>1447872000</v>
      </c>
      <c r="Q1241" s="45">
        <v>38191000</v>
      </c>
      <c r="R1241" s="45">
        <v>102926000</v>
      </c>
      <c r="S1241" s="45">
        <v>523330000</v>
      </c>
      <c r="T1241" s="45">
        <v>6535250000.0000296</v>
      </c>
      <c r="U1241" s="1">
        <v>17.07535902451</v>
      </c>
      <c r="V1241" s="8"/>
      <c r="W1241" s="1"/>
      <c r="X1241" s="11">
        <f t="shared" si="507"/>
        <v>1</v>
      </c>
      <c r="Y1241" s="5">
        <f t="shared" si="508"/>
        <v>0</v>
      </c>
      <c r="Z1241" s="5"/>
      <c r="AA1241" s="5">
        <f t="shared" si="509"/>
        <v>0</v>
      </c>
      <c r="AB1241" s="5"/>
      <c r="AC1241" s="5"/>
      <c r="AD1241" s="5"/>
      <c r="AE1241" s="17">
        <f t="shared" si="510"/>
        <v>1</v>
      </c>
      <c r="AF1241" s="10"/>
      <c r="AG1241" s="12">
        <f t="shared" si="511"/>
        <v>0.27093465805042655</v>
      </c>
      <c r="AH1241" s="12">
        <f t="shared" si="512"/>
        <v>0.2076933105812373</v>
      </c>
      <c r="AI1241" s="12">
        <f t="shared" si="532"/>
        <v>7.4672753794880142E-2</v>
      </c>
      <c r="AJ1241" s="12">
        <f t="shared" si="513"/>
        <v>6.4873014704593723E-2</v>
      </c>
      <c r="AK1241" s="12">
        <f t="shared" si="514"/>
        <v>8.8553521674562985E-2</v>
      </c>
      <c r="AL1241" s="12">
        <f t="shared" si="515"/>
        <v>-1.287045365996764E-2</v>
      </c>
      <c r="AM1241" s="12">
        <f t="shared" si="516"/>
        <v>-8.2076693486110908E-2</v>
      </c>
      <c r="AN1241" s="6">
        <f t="shared" si="517"/>
        <v>466.74364868903103</v>
      </c>
      <c r="AO1241" s="6">
        <f t="shared" si="518"/>
        <v>825.85798281535915</v>
      </c>
      <c r="AP1241" s="6">
        <f t="shared" si="519"/>
        <v>1531.7680778060869</v>
      </c>
      <c r="AQ1241" s="6">
        <f t="shared" si="520"/>
        <v>126.45703085477105</v>
      </c>
      <c r="AR1241" s="6">
        <f t="shared" si="521"/>
        <v>171.52517852086453</v>
      </c>
      <c r="AS1241" s="6">
        <f t="shared" si="522"/>
        <v>114.38134054487074</v>
      </c>
      <c r="AT1241" s="12">
        <f t="shared" si="523"/>
        <v>7.2407103937682349E-2</v>
      </c>
      <c r="AU1241" s="12">
        <f t="shared" si="524"/>
        <v>0.1084461703392996</v>
      </c>
      <c r="AV1241" s="12">
        <f t="shared" si="525"/>
        <v>-5.8864076901228302E-3</v>
      </c>
      <c r="AW1241" s="12">
        <f t="shared" si="526"/>
        <v>-6.5302207460321338E-2</v>
      </c>
      <c r="AX1241" s="12">
        <f t="shared" si="527"/>
        <v>-8.2076693486110908E-2</v>
      </c>
      <c r="AY1241" s="6">
        <f t="shared" si="528"/>
        <v>1065659000</v>
      </c>
      <c r="AZ1241" s="13">
        <f t="shared" si="529"/>
        <v>0.80927294753762691</v>
      </c>
      <c r="BA1241" s="14">
        <f t="shared" si="530"/>
        <v>7.5779009727403466</v>
      </c>
      <c r="BB1241" s="6"/>
      <c r="BC1241" s="15"/>
      <c r="BD1241" s="13">
        <f>_xlfn.PERCENTRANK.EXC($AX1240:$AX$1474,AX1241)</f>
        <v>0.36799999999999999</v>
      </c>
      <c r="BE1241" s="13">
        <f>_xlfn.PERCENTRANK.EXC($AZ1240:$AZ$1474,AZ1241)</f>
        <v>0.97399999999999998</v>
      </c>
      <c r="BF1241" s="13">
        <f>1-_xlfn.PERCENTRANK.EXC($BA1240:$BA$1474,BA1241)</f>
        <v>0.61499999999999999</v>
      </c>
      <c r="BG1241" s="13">
        <v>0</v>
      </c>
      <c r="BH1241" s="16">
        <f t="shared" si="531"/>
        <v>0</v>
      </c>
    </row>
    <row r="1242" spans="1:60" collapsed="1">
      <c r="A1242" s="4" t="s">
        <v>728</v>
      </c>
      <c r="B1242" s="4" t="s">
        <v>729</v>
      </c>
      <c r="C1242" s="4" t="s">
        <v>20</v>
      </c>
      <c r="D1242" s="4" t="s">
        <v>723</v>
      </c>
      <c r="E1242" s="45">
        <v>16070400000</v>
      </c>
      <c r="F1242" s="45">
        <v>4435731000</v>
      </c>
      <c r="G1242" s="45">
        <v>4011092000</v>
      </c>
      <c r="H1242" s="45">
        <v>7023072000</v>
      </c>
      <c r="I1242" s="43">
        <v>506155000</v>
      </c>
      <c r="J1242" s="43">
        <v>316412000</v>
      </c>
      <c r="K1242" s="43">
        <v>169322000</v>
      </c>
      <c r="L1242" s="45">
        <v>1578406000</v>
      </c>
      <c r="M1242" s="45">
        <v>3840000</v>
      </c>
      <c r="N1242" s="45">
        <v>3839840</v>
      </c>
      <c r="O1242" s="45">
        <v>3839710</v>
      </c>
      <c r="P1242" s="45">
        <v>2459005000</v>
      </c>
      <c r="Q1242" s="45">
        <v>146178000</v>
      </c>
      <c r="R1242" s="45">
        <v>53972000</v>
      </c>
      <c r="S1242" s="45">
        <v>511412000</v>
      </c>
      <c r="T1242" s="45">
        <v>11673029000</v>
      </c>
      <c r="U1242" s="1"/>
      <c r="V1242" s="8">
        <v>7</v>
      </c>
      <c r="W1242" s="1"/>
      <c r="X1242" s="11">
        <f t="shared" si="507"/>
        <v>0</v>
      </c>
      <c r="Y1242" s="5">
        <f t="shared" si="508"/>
        <v>1</v>
      </c>
      <c r="Z1242" s="5"/>
      <c r="AA1242" s="5">
        <f t="shared" si="509"/>
        <v>0</v>
      </c>
      <c r="AB1242" s="5"/>
      <c r="AC1242" s="5"/>
      <c r="AD1242" s="5"/>
      <c r="AE1242" s="17">
        <f t="shared" si="510"/>
        <v>1</v>
      </c>
      <c r="AF1242" s="10"/>
      <c r="AG1242" s="12">
        <f t="shared" si="511"/>
        <v>0.11410858773897696</v>
      </c>
      <c r="AH1242" s="12">
        <f t="shared" si="512"/>
        <v>7.8884253963758491E-2</v>
      </c>
      <c r="AI1242" s="12">
        <f t="shared" si="532"/>
        <v>0.22474580924131207</v>
      </c>
      <c r="AJ1242" s="12">
        <f t="shared" si="513"/>
        <v>2.7398521624005578E-2</v>
      </c>
      <c r="AK1242" s="12">
        <f t="shared" si="514"/>
        <v>9.7852721812452303E-2</v>
      </c>
      <c r="AL1242" s="12">
        <f t="shared" si="515"/>
        <v>6.9190303011544607E-2</v>
      </c>
      <c r="AM1242" s="12">
        <f t="shared" si="516"/>
        <v>0.3071566285703633</v>
      </c>
      <c r="AN1242" s="6">
        <f t="shared" si="517"/>
        <v>1155.1382812500001</v>
      </c>
      <c r="AO1242" s="6">
        <f t="shared" si="518"/>
        <v>1044.5987332805535</v>
      </c>
      <c r="AP1242" s="6">
        <f t="shared" si="519"/>
        <v>1829.0631323719761</v>
      </c>
      <c r="AQ1242" s="6">
        <f t="shared" si="520"/>
        <v>131.81119791666669</v>
      </c>
      <c r="AR1242" s="6">
        <f t="shared" si="521"/>
        <v>82.402391766323603</v>
      </c>
      <c r="AS1242" s="6">
        <f t="shared" si="522"/>
        <v>411.07427383838888</v>
      </c>
      <c r="AT1242" s="12">
        <f t="shared" si="523"/>
        <v>2.7403085923702886E-2</v>
      </c>
      <c r="AU1242" s="12">
        <f t="shared" si="524"/>
        <v>9.7858916674413043E-2</v>
      </c>
      <c r="AV1242" s="12">
        <f t="shared" si="525"/>
        <v>6.9195052974556637E-2</v>
      </c>
      <c r="AW1242" s="12">
        <f t="shared" si="526"/>
        <v>0.30716400447308168</v>
      </c>
      <c r="AX1242" s="12">
        <f t="shared" si="527"/>
        <v>2.7398521624005578E-2</v>
      </c>
      <c r="AY1242" s="6">
        <f t="shared" si="528"/>
        <v>2147743000</v>
      </c>
      <c r="AZ1242" s="13">
        <f t="shared" si="529"/>
        <v>0.73491381417609092</v>
      </c>
      <c r="BA1242" s="14">
        <f t="shared" si="530"/>
        <v>7.3954540213354489</v>
      </c>
      <c r="BB1242" s="6"/>
      <c r="BC1242" s="15"/>
      <c r="BD1242" s="13">
        <f>_xlfn.PERCENTRANK.EXC($AX1241:$AX$1474,AX1242)</f>
        <v>0.94799999999999995</v>
      </c>
      <c r="BE1242" s="13">
        <f>_xlfn.PERCENTRANK.EXC($AZ1241:$AZ$1474,AZ1242)</f>
        <v>0.97</v>
      </c>
      <c r="BF1242" s="13">
        <f>1-_xlfn.PERCENTRANK.EXC($BA1241:$BA$1474,BA1242)</f>
        <v>0.626</v>
      </c>
      <c r="BG1242" s="13">
        <v>0</v>
      </c>
      <c r="BH1242" s="16">
        <f t="shared" si="531"/>
        <v>0</v>
      </c>
    </row>
    <row r="1243" spans="1:60" collapsed="1">
      <c r="A1243" s="4" t="s">
        <v>2961</v>
      </c>
      <c r="B1243" s="4" t="s">
        <v>2962</v>
      </c>
      <c r="C1243" s="4" t="s">
        <v>20</v>
      </c>
      <c r="D1243" s="4" t="s">
        <v>2852</v>
      </c>
      <c r="E1243" s="45">
        <v>16015850500</v>
      </c>
      <c r="F1243" s="45">
        <v>21614118000</v>
      </c>
      <c r="G1243" s="45">
        <v>18165154000</v>
      </c>
      <c r="H1243" s="45">
        <v>21606128000</v>
      </c>
      <c r="I1243" s="43">
        <v>1810792000</v>
      </c>
      <c r="J1243" s="43">
        <v>647380000</v>
      </c>
      <c r="K1243" s="43">
        <v>629121000</v>
      </c>
      <c r="L1243" s="45">
        <v>691511000</v>
      </c>
      <c r="M1243" s="45">
        <v>2054990</v>
      </c>
      <c r="N1243" s="45">
        <v>2054380</v>
      </c>
      <c r="O1243" s="45">
        <v>2053870</v>
      </c>
      <c r="P1243" s="45">
        <v>5031598000</v>
      </c>
      <c r="Q1243" s="45">
        <v>4643836000</v>
      </c>
      <c r="R1243" s="45">
        <v>18019857000</v>
      </c>
      <c r="S1243" s="45">
        <v>2308633000</v>
      </c>
      <c r="T1243" s="45">
        <v>12531622000</v>
      </c>
      <c r="U1243" s="1">
        <v>12.078148539678899</v>
      </c>
      <c r="V1243" s="8">
        <v>5</v>
      </c>
      <c r="W1243" s="1"/>
      <c r="X1243" s="11">
        <f t="shared" si="507"/>
        <v>1</v>
      </c>
      <c r="Y1243" s="5">
        <f t="shared" si="508"/>
        <v>0</v>
      </c>
      <c r="Z1243" s="5"/>
      <c r="AA1243" s="5">
        <f t="shared" si="509"/>
        <v>0</v>
      </c>
      <c r="AB1243" s="5"/>
      <c r="AC1243" s="5"/>
      <c r="AD1243" s="5"/>
      <c r="AE1243" s="11">
        <f t="shared" si="510"/>
        <v>1</v>
      </c>
      <c r="AF1243" s="10"/>
      <c r="AG1243" s="12">
        <f t="shared" si="511"/>
        <v>8.3778204597569059E-2</v>
      </c>
      <c r="AH1243" s="12">
        <f t="shared" si="512"/>
        <v>3.5638563812891433E-2</v>
      </c>
      <c r="AI1243" s="12">
        <f t="shared" si="532"/>
        <v>3.2005318120859043E-2</v>
      </c>
      <c r="AJ1243" s="12">
        <f t="shared" si="513"/>
        <v>-2.1748830136725239E-5</v>
      </c>
      <c r="AK1243" s="12">
        <f t="shared" si="514"/>
        <v>2.9333980734758569E-2</v>
      </c>
      <c r="AL1243" s="12">
        <f t="shared" si="515"/>
        <v>-5.5052505180906208E-2</v>
      </c>
      <c r="AM1243" s="12">
        <f t="shared" si="516"/>
        <v>1.1051557256686495E-2</v>
      </c>
      <c r="AN1243" s="6">
        <f t="shared" si="517"/>
        <v>10517.870159952117</v>
      </c>
      <c r="AO1243" s="6">
        <f t="shared" si="518"/>
        <v>8842.1587048160509</v>
      </c>
      <c r="AP1243" s="6">
        <f t="shared" si="519"/>
        <v>10519.715463977758</v>
      </c>
      <c r="AQ1243" s="6">
        <f t="shared" si="520"/>
        <v>881.16827819113485</v>
      </c>
      <c r="AR1243" s="6">
        <f t="shared" si="521"/>
        <v>315.1218372453003</v>
      </c>
      <c r="AS1243" s="6">
        <f t="shared" si="522"/>
        <v>336.68683996552846</v>
      </c>
      <c r="AT1243" s="12">
        <f t="shared" si="523"/>
        <v>1.0319421431370657E-5</v>
      </c>
      <c r="AU1243" s="12">
        <f t="shared" si="524"/>
        <v>2.9376575610475353E-2</v>
      </c>
      <c r="AV1243" s="12">
        <f t="shared" si="525"/>
        <v>-5.5022201707858653E-2</v>
      </c>
      <c r="AW1243" s="12">
        <f t="shared" si="526"/>
        <v>1.1093395587326027E-2</v>
      </c>
      <c r="AX1243" s="12">
        <f t="shared" si="527"/>
        <v>-5.5052505180906208E-2</v>
      </c>
      <c r="AY1243" s="6">
        <f t="shared" si="528"/>
        <v>25386658000</v>
      </c>
      <c r="AZ1243" s="13">
        <f t="shared" si="529"/>
        <v>2.7239150580592373E-2</v>
      </c>
      <c r="BA1243" s="14">
        <f t="shared" si="530"/>
        <v>18.122086271946504</v>
      </c>
      <c r="BB1243" s="6"/>
      <c r="BC1243" s="15"/>
      <c r="BD1243" s="13">
        <f>_xlfn.PERCENTRANK.EXC($AX1242:$AX$1474,AX1243)</f>
        <v>0.53400000000000003</v>
      </c>
      <c r="BE1243" s="13">
        <f>_xlfn.PERCENTRANK.EXC($AZ1242:$AZ$1474,AZ1243)</f>
        <v>0.16600000000000001</v>
      </c>
      <c r="BF1243" s="13">
        <f>1-_xlfn.PERCENTRANK.EXC($BA1242:$BA$1474,BA1243)</f>
        <v>0.30400000000000005</v>
      </c>
      <c r="BG1243" s="13">
        <v>0</v>
      </c>
      <c r="BH1243" s="16">
        <f t="shared" si="531"/>
        <v>0</v>
      </c>
    </row>
    <row r="1244" spans="1:60" collapsed="1">
      <c r="A1244" s="4" t="s">
        <v>1261</v>
      </c>
      <c r="B1244" s="4" t="s">
        <v>1262</v>
      </c>
      <c r="C1244" s="4" t="s">
        <v>20</v>
      </c>
      <c r="D1244" s="4" t="s">
        <v>1136</v>
      </c>
      <c r="E1244" s="45">
        <v>16005200120</v>
      </c>
      <c r="F1244" s="45">
        <v>15728609000</v>
      </c>
      <c r="G1244" s="45">
        <v>18690156000</v>
      </c>
      <c r="H1244" s="45">
        <v>21066308000</v>
      </c>
      <c r="I1244" s="43">
        <v>505793000</v>
      </c>
      <c r="J1244" s="43">
        <v>2033735000</v>
      </c>
      <c r="K1244" s="43">
        <v>758921000</v>
      </c>
      <c r="L1244" s="45">
        <v>869778000</v>
      </c>
      <c r="M1244" s="45">
        <v>16000000</v>
      </c>
      <c r="N1244" s="45">
        <v>17767930</v>
      </c>
      <c r="O1244" s="45">
        <v>17762410</v>
      </c>
      <c r="P1244" s="45">
        <v>3051810000</v>
      </c>
      <c r="Q1244" s="45">
        <v>648803000</v>
      </c>
      <c r="R1244" s="45">
        <v>5755784000</v>
      </c>
      <c r="S1244" s="45">
        <v>1282844000</v>
      </c>
      <c r="T1244" s="45">
        <v>11858048252</v>
      </c>
      <c r="U1244" s="1">
        <v>13.221350957931101</v>
      </c>
      <c r="V1244" s="8">
        <v>2</v>
      </c>
      <c r="W1244" s="1"/>
      <c r="X1244" s="11">
        <f t="shared" ref="X1244:X1307" si="533">IF(AX1244&lt;-5%,1,0)</f>
        <v>1</v>
      </c>
      <c r="Y1244" s="5">
        <f t="shared" si="508"/>
        <v>0</v>
      </c>
      <c r="Z1244" s="5"/>
      <c r="AA1244" s="5">
        <f t="shared" si="509"/>
        <v>0</v>
      </c>
      <c r="AB1244" s="5"/>
      <c r="AC1244" s="5"/>
      <c r="AD1244" s="5"/>
      <c r="AE1244" s="17">
        <f t="shared" si="510"/>
        <v>1</v>
      </c>
      <c r="AF1244" s="10"/>
      <c r="AG1244" s="12">
        <f t="shared" si="511"/>
        <v>3.2157516281318965E-2</v>
      </c>
      <c r="AH1244" s="12">
        <f t="shared" si="512"/>
        <v>0.10881316346423218</v>
      </c>
      <c r="AI1244" s="12">
        <f t="shared" si="532"/>
        <v>4.1287633314769728E-2</v>
      </c>
      <c r="AJ1244" s="12">
        <f t="shared" si="513"/>
        <v>1.7336426198666821E-2</v>
      </c>
      <c r="AK1244" s="12">
        <f t="shared" si="514"/>
        <v>2.0146593900894239E-2</v>
      </c>
      <c r="AL1244" s="12">
        <f t="shared" si="515"/>
        <v>3.2402751127121876E-2</v>
      </c>
      <c r="AM1244" s="12">
        <f t="shared" si="516"/>
        <v>-0.13200143080491555</v>
      </c>
      <c r="AN1244" s="6">
        <f t="shared" si="517"/>
        <v>983.03806250000002</v>
      </c>
      <c r="AO1244" s="6">
        <f t="shared" si="518"/>
        <v>1051.9039640520871</v>
      </c>
      <c r="AP1244" s="6">
        <f t="shared" si="519"/>
        <v>1186.0050522423478</v>
      </c>
      <c r="AQ1244" s="6">
        <f t="shared" si="520"/>
        <v>31.6120625</v>
      </c>
      <c r="AR1244" s="6">
        <f t="shared" si="521"/>
        <v>114.46099798907356</v>
      </c>
      <c r="AS1244" s="6">
        <f t="shared" si="522"/>
        <v>48.967341706446369</v>
      </c>
      <c r="AT1244" s="12">
        <f t="shared" si="523"/>
        <v>1.1102236219058925E-2</v>
      </c>
      <c r="AU1244" s="12">
        <f t="shared" si="524"/>
        <v>2.0199425321938191E-2</v>
      </c>
      <c r="AV1244" s="12">
        <f t="shared" si="525"/>
        <v>2.607623541388282E-2</v>
      </c>
      <c r="AW1244" s="12">
        <f t="shared" si="526"/>
        <v>-0.13195647883610173</v>
      </c>
      <c r="AX1244" s="12">
        <f t="shared" si="527"/>
        <v>-0.13200143080491555</v>
      </c>
      <c r="AY1244" s="6">
        <f t="shared" si="528"/>
        <v>8173553000</v>
      </c>
      <c r="AZ1244" s="13">
        <f t="shared" si="529"/>
        <v>0.1064136979352798</v>
      </c>
      <c r="BA1244" s="14">
        <f t="shared" si="530"/>
        <v>13.63341939207476</v>
      </c>
      <c r="BB1244" s="6"/>
      <c r="BC1244" s="15"/>
      <c r="BD1244" s="13">
        <f>_xlfn.PERCENTRANK.EXC($AX1243:$AX$1474,AX1244)</f>
        <v>0.218</v>
      </c>
      <c r="BE1244" s="13">
        <f>_xlfn.PERCENTRANK.EXC($AZ1243:$AZ$1474,AZ1244)</f>
        <v>0.70299999999999996</v>
      </c>
      <c r="BF1244" s="13">
        <f>1-_xlfn.PERCENTRANK.EXC($BA1243:$BA$1474,BA1244)</f>
        <v>0.40400000000000003</v>
      </c>
      <c r="BG1244" s="13">
        <v>0</v>
      </c>
      <c r="BH1244" s="16">
        <f t="shared" si="531"/>
        <v>0</v>
      </c>
    </row>
    <row r="1245" spans="1:60" collapsed="1">
      <c r="A1245" s="4" t="s">
        <v>2704</v>
      </c>
      <c r="B1245" s="4" t="s">
        <v>2705</v>
      </c>
      <c r="C1245" s="4" t="s">
        <v>20</v>
      </c>
      <c r="D1245" s="4" t="s">
        <v>2543</v>
      </c>
      <c r="E1245" s="45">
        <v>15992130000</v>
      </c>
      <c r="F1245" s="45">
        <v>31129875000</v>
      </c>
      <c r="G1245" s="45">
        <v>44222924000</v>
      </c>
      <c r="H1245" s="45">
        <v>50627000000</v>
      </c>
      <c r="I1245" s="43">
        <v>1126458000</v>
      </c>
      <c r="J1245" s="43">
        <v>930783000</v>
      </c>
      <c r="K1245" s="43">
        <v>1527000000</v>
      </c>
      <c r="L1245" s="45">
        <v>2693000000</v>
      </c>
      <c r="M1245" s="45">
        <v>17623290</v>
      </c>
      <c r="N1245" s="45">
        <v>15690000</v>
      </c>
      <c r="O1245" s="45">
        <v>15772000</v>
      </c>
      <c r="P1245" s="45">
        <v>10434000000</v>
      </c>
      <c r="Q1245" s="45">
        <v>11405000000</v>
      </c>
      <c r="R1245" s="45">
        <v>22411000000</v>
      </c>
      <c r="S1245" s="45">
        <v>6544000000</v>
      </c>
      <c r="T1245" s="45">
        <v>20444520000</v>
      </c>
      <c r="U1245" s="1">
        <v>11.170012240471699</v>
      </c>
      <c r="V1245" s="8">
        <v>8</v>
      </c>
      <c r="W1245" s="1">
        <v>0.41454730417090502</v>
      </c>
      <c r="X1245" s="11">
        <f t="shared" si="533"/>
        <v>0</v>
      </c>
      <c r="Y1245" s="5">
        <f t="shared" si="508"/>
        <v>1</v>
      </c>
      <c r="Z1245" s="5"/>
      <c r="AA1245" s="5">
        <f t="shared" si="509"/>
        <v>0</v>
      </c>
      <c r="AB1245" s="5"/>
      <c r="AC1245" s="5"/>
      <c r="AD1245" s="5"/>
      <c r="AE1245" s="11">
        <f t="shared" si="510"/>
        <v>1</v>
      </c>
      <c r="AF1245" s="10"/>
      <c r="AG1245" s="12">
        <f t="shared" si="511"/>
        <v>3.6185754038524087E-2</v>
      </c>
      <c r="AH1245" s="12">
        <f t="shared" si="512"/>
        <v>2.1047522773482822E-2</v>
      </c>
      <c r="AI1245" s="12">
        <f t="shared" si="532"/>
        <v>5.3192960278112468E-2</v>
      </c>
      <c r="AJ1245" s="12">
        <f t="shared" si="513"/>
        <v>2.9019992775069836E-2</v>
      </c>
      <c r="AK1245" s="12">
        <f t="shared" si="514"/>
        <v>2.2796240712462223E-2</v>
      </c>
      <c r="AL1245" s="12">
        <f t="shared" si="515"/>
        <v>5.2606292109788955E-2</v>
      </c>
      <c r="AM1245" s="12">
        <f t="shared" si="516"/>
        <v>0.19370767207305595</v>
      </c>
      <c r="AN1245" s="6">
        <f t="shared" si="517"/>
        <v>1766.4054214621674</v>
      </c>
      <c r="AO1245" s="6">
        <f t="shared" si="518"/>
        <v>2818.5420012746972</v>
      </c>
      <c r="AP1245" s="6">
        <f t="shared" si="519"/>
        <v>3209.9289880801421</v>
      </c>
      <c r="AQ1245" s="6">
        <f t="shared" si="520"/>
        <v>63.918712113345464</v>
      </c>
      <c r="AR1245" s="6">
        <f t="shared" si="521"/>
        <v>59.323326959847037</v>
      </c>
      <c r="AS1245" s="6">
        <f t="shared" si="522"/>
        <v>170.74562515850874</v>
      </c>
      <c r="AT1245" s="12">
        <f t="shared" si="523"/>
        <v>3.5759963652873372E-2</v>
      </c>
      <c r="AU1245" s="12">
        <f t="shared" si="524"/>
        <v>2.1908046908899692E-2</v>
      </c>
      <c r="AV1245" s="12">
        <f t="shared" si="525"/>
        <v>5.9500750725194562E-2</v>
      </c>
      <c r="AW1245" s="12">
        <f t="shared" si="526"/>
        <v>0.19267105919221272</v>
      </c>
      <c r="AX1245" s="12">
        <f t="shared" si="527"/>
        <v>2.1908046908899692E-2</v>
      </c>
      <c r="AY1245" s="6">
        <f t="shared" si="528"/>
        <v>37706000000</v>
      </c>
      <c r="AZ1245" s="13">
        <f t="shared" si="529"/>
        <v>7.1420994006258953E-2</v>
      </c>
      <c r="BA1245" s="14">
        <f t="shared" si="530"/>
        <v>7.5917266988488672</v>
      </c>
      <c r="BB1245" s="6"/>
      <c r="BC1245" s="15"/>
      <c r="BD1245" s="13">
        <f>_xlfn.PERCENTRANK.EXC($AX1244:$AX$1474,AX1245)</f>
        <v>0.93100000000000005</v>
      </c>
      <c r="BE1245" s="13">
        <f>_xlfn.PERCENTRANK.EXC($AZ1244:$AZ$1474,AZ1245)</f>
        <v>0.55600000000000005</v>
      </c>
      <c r="BF1245" s="13">
        <f>1-_xlfn.PERCENTRANK.EXC($BA1244:$BA$1474,BA1245)</f>
        <v>0.61299999999999999</v>
      </c>
      <c r="BG1245" s="13">
        <v>0</v>
      </c>
      <c r="BH1245" s="16">
        <f t="shared" si="531"/>
        <v>0</v>
      </c>
    </row>
    <row r="1246" spans="1:60" collapsed="1">
      <c r="A1246" s="4" t="s">
        <v>1481</v>
      </c>
      <c r="B1246" s="4" t="s">
        <v>1482</v>
      </c>
      <c r="C1246" s="4" t="s">
        <v>20</v>
      </c>
      <c r="D1246" s="4" t="s">
        <v>1462</v>
      </c>
      <c r="E1246" s="45">
        <v>15928799107.746401</v>
      </c>
      <c r="F1246" s="45">
        <v>7053233000</v>
      </c>
      <c r="G1246" s="45">
        <v>10133726000</v>
      </c>
      <c r="H1246" s="45">
        <v>13779777000</v>
      </c>
      <c r="I1246" s="43">
        <v>994188000</v>
      </c>
      <c r="J1246" s="43">
        <v>1098915000</v>
      </c>
      <c r="K1246" s="43">
        <v>1421622000</v>
      </c>
      <c r="L1246" s="45">
        <v>1751583000</v>
      </c>
      <c r="M1246" s="45">
        <v>3592090</v>
      </c>
      <c r="N1246" s="45">
        <v>3303170</v>
      </c>
      <c r="O1246" s="45">
        <v>3111010</v>
      </c>
      <c r="P1246" s="45">
        <v>2718321000</v>
      </c>
      <c r="Q1246" s="45">
        <v>223184000</v>
      </c>
      <c r="R1246" s="45">
        <v>6263377000</v>
      </c>
      <c r="S1246" s="45">
        <v>2559641000</v>
      </c>
      <c r="T1246" s="45">
        <v>7228862999.99998</v>
      </c>
      <c r="U1246" s="1">
        <v>10.418576739068801</v>
      </c>
      <c r="V1246" s="8">
        <v>7</v>
      </c>
      <c r="W1246" s="1"/>
      <c r="X1246" s="11">
        <f t="shared" si="533"/>
        <v>0</v>
      </c>
      <c r="Y1246" s="5">
        <f t="shared" si="508"/>
        <v>1</v>
      </c>
      <c r="Z1246" s="5"/>
      <c r="AA1246" s="5">
        <f t="shared" si="509"/>
        <v>0</v>
      </c>
      <c r="AB1246" s="5"/>
      <c r="AC1246" s="5"/>
      <c r="AD1246" s="5"/>
      <c r="AE1246" s="5">
        <f t="shared" si="510"/>
        <v>1</v>
      </c>
      <c r="AF1246" s="10"/>
      <c r="AG1246" s="12">
        <f t="shared" si="511"/>
        <v>0.14095493513400167</v>
      </c>
      <c r="AH1246" s="12">
        <f t="shared" si="512"/>
        <v>0.10844135710793838</v>
      </c>
      <c r="AI1246" s="12">
        <f t="shared" si="532"/>
        <v>0.1271125795431958</v>
      </c>
      <c r="AJ1246" s="12">
        <f t="shared" si="513"/>
        <v>4.0181334650190026E-2</v>
      </c>
      <c r="AK1246" s="12">
        <f t="shared" si="514"/>
        <v>5.2556712708484721E-2</v>
      </c>
      <c r="AL1246" s="12">
        <f t="shared" si="515"/>
        <v>3.3875788322531353E-2</v>
      </c>
      <c r="AM1246" s="12">
        <f t="shared" si="516"/>
        <v>8.0797761865730289E-2</v>
      </c>
      <c r="AN1246" s="6">
        <f t="shared" si="517"/>
        <v>1963.5457352126477</v>
      </c>
      <c r="AO1246" s="6">
        <f t="shared" si="518"/>
        <v>3067.8790374095188</v>
      </c>
      <c r="AP1246" s="6">
        <f t="shared" si="519"/>
        <v>4429.3579898489561</v>
      </c>
      <c r="AQ1246" s="6">
        <f t="shared" si="520"/>
        <v>276.77146173954441</v>
      </c>
      <c r="AR1246" s="6">
        <f t="shared" si="521"/>
        <v>332.6849662596839</v>
      </c>
      <c r="AS1246" s="6">
        <f t="shared" si="522"/>
        <v>563.02711980996526</v>
      </c>
      <c r="AT1246" s="12">
        <f t="shared" si="523"/>
        <v>4.9016547350634987E-2</v>
      </c>
      <c r="AU1246" s="12">
        <f t="shared" si="524"/>
        <v>6.3123598397309078E-2</v>
      </c>
      <c r="AV1246" s="12">
        <f t="shared" si="525"/>
        <v>4.2657442243231314E-2</v>
      </c>
      <c r="AW1246" s="12">
        <f t="shared" si="526"/>
        <v>9.1648166660531549E-2</v>
      </c>
      <c r="AX1246" s="12">
        <f t="shared" si="527"/>
        <v>3.3875788322531353E-2</v>
      </c>
      <c r="AY1246" s="6">
        <f t="shared" si="528"/>
        <v>6645241000</v>
      </c>
      <c r="AZ1246" s="13">
        <f t="shared" si="529"/>
        <v>0.26358457127439022</v>
      </c>
      <c r="BA1246" s="14">
        <f t="shared" si="530"/>
        <v>4.1270456495638399</v>
      </c>
      <c r="BB1246" s="6"/>
      <c r="BC1246" s="15"/>
      <c r="BD1246" s="13">
        <f>_xlfn.PERCENTRANK.EXC($AX1245:$AX$1474,AX1246)</f>
        <v>0.96899999999999997</v>
      </c>
      <c r="BE1246" s="13">
        <f>_xlfn.PERCENTRANK.EXC($AZ1245:$AZ$1474,AZ1246)</f>
        <v>0.93</v>
      </c>
      <c r="BF1246" s="13">
        <f>1-_xlfn.PERCENTRANK.EXC($BA1245:$BA$1474,BA1246)</f>
        <v>0.80099999999999993</v>
      </c>
      <c r="BG1246" s="13">
        <v>0</v>
      </c>
      <c r="BH1246" s="16">
        <f t="shared" si="531"/>
        <v>0</v>
      </c>
    </row>
    <row r="1247" spans="1:60" collapsed="1">
      <c r="A1247" s="4" t="s">
        <v>1116</v>
      </c>
      <c r="B1247" s="4" t="s">
        <v>1117</v>
      </c>
      <c r="C1247" s="4" t="s">
        <v>20</v>
      </c>
      <c r="D1247" s="4" t="s">
        <v>1109</v>
      </c>
      <c r="E1247" s="45">
        <v>15825510970</v>
      </c>
      <c r="F1247" s="45">
        <v>16336982000</v>
      </c>
      <c r="G1247" s="45">
        <v>14973426000</v>
      </c>
      <c r="H1247" s="45">
        <v>15910643000</v>
      </c>
      <c r="I1247" s="43">
        <v>7335188000</v>
      </c>
      <c r="J1247" s="43">
        <v>791518000</v>
      </c>
      <c r="K1247" s="43">
        <v>-1317765000</v>
      </c>
      <c r="L1247" s="45">
        <v>1929868000</v>
      </c>
      <c r="M1247" s="45">
        <v>6671240</v>
      </c>
      <c r="N1247" s="45">
        <v>9269000</v>
      </c>
      <c r="O1247" s="45">
        <v>8694000</v>
      </c>
      <c r="P1247" s="45">
        <v>4301388000</v>
      </c>
      <c r="Q1247" s="45">
        <v>6482299000</v>
      </c>
      <c r="R1247" s="45">
        <v>5137136000</v>
      </c>
      <c r="S1247" s="45">
        <v>3619827000</v>
      </c>
      <c r="T1247" s="45">
        <v>16406325170</v>
      </c>
      <c r="U1247" s="1">
        <v>3.9426236734898201</v>
      </c>
      <c r="V1247" s="8">
        <v>6</v>
      </c>
      <c r="W1247" s="1">
        <v>0.25091720751567198</v>
      </c>
      <c r="X1247" s="11">
        <f t="shared" si="533"/>
        <v>1</v>
      </c>
      <c r="Y1247" s="5">
        <f t="shared" si="508"/>
        <v>0</v>
      </c>
      <c r="Z1247" s="5"/>
      <c r="AA1247" s="5">
        <f t="shared" si="509"/>
        <v>0</v>
      </c>
      <c r="AB1247" s="5"/>
      <c r="AC1247" s="5"/>
      <c r="AD1247" s="17"/>
      <c r="AE1247" s="5">
        <f t="shared" si="510"/>
        <v>1</v>
      </c>
      <c r="AF1247" s="10"/>
      <c r="AG1247" s="12">
        <f t="shared" si="511"/>
        <v>0.44899284335380918</v>
      </c>
      <c r="AH1247" s="12">
        <f t="shared" si="512"/>
        <v>5.2861516128640165E-2</v>
      </c>
      <c r="AI1247" s="12">
        <f t="shared" si="532"/>
        <v>0.12129415511365568</v>
      </c>
      <c r="AJ1247" s="12">
        <f t="shared" si="513"/>
        <v>-1.5542682769565941E-3</v>
      </c>
      <c r="AK1247" s="12">
        <f t="shared" si="514"/>
        <v>1.0169903238592237E-2</v>
      </c>
      <c r="AL1247" s="12">
        <f t="shared" si="515"/>
        <v>-7.5537716458212278E-2</v>
      </c>
      <c r="AM1247" s="12">
        <f t="shared" si="516"/>
        <v>0.16014196066514863</v>
      </c>
      <c r="AN1247" s="6">
        <f t="shared" si="517"/>
        <v>2448.8673769793922</v>
      </c>
      <c r="AO1247" s="6">
        <f t="shared" si="518"/>
        <v>1615.4305750350632</v>
      </c>
      <c r="AP1247" s="6">
        <f t="shared" si="519"/>
        <v>1830.0716586151368</v>
      </c>
      <c r="AQ1247" s="6">
        <f t="shared" si="520"/>
        <v>1099.5239265863618</v>
      </c>
      <c r="AR1247" s="6">
        <f t="shared" si="521"/>
        <v>85.394109396914445</v>
      </c>
      <c r="AS1247" s="6">
        <f t="shared" si="522"/>
        <v>221.97699562916952</v>
      </c>
      <c r="AT1247" s="12">
        <f t="shared" si="523"/>
        <v>-1.6987614038729948E-2</v>
      </c>
      <c r="AU1247" s="12">
        <f t="shared" si="524"/>
        <v>2.1009930572578162E-2</v>
      </c>
      <c r="AV1247" s="12">
        <f t="shared" si="525"/>
        <v>-8.9827472638547734E-2</v>
      </c>
      <c r="AW1247" s="12">
        <f t="shared" si="526"/>
        <v>0.17259132242557684</v>
      </c>
      <c r="AX1247" s="12">
        <f t="shared" si="527"/>
        <v>-8.9827472638547734E-2</v>
      </c>
      <c r="AY1247" s="6">
        <f t="shared" si="528"/>
        <v>12300996000</v>
      </c>
      <c r="AZ1247" s="13">
        <f t="shared" si="529"/>
        <v>0.15688713336708671</v>
      </c>
      <c r="BA1247" s="14">
        <f t="shared" si="530"/>
        <v>8.5012680504573375</v>
      </c>
      <c r="BB1247" s="6"/>
      <c r="BC1247" s="15"/>
      <c r="BD1247" s="13">
        <f>_xlfn.PERCENTRANK.EXC($AX1246:$AX$1474,AX1247)</f>
        <v>0.34300000000000003</v>
      </c>
      <c r="BE1247" s="13">
        <f>_xlfn.PERCENTRANK.EXC($AZ1246:$AZ$1474,AZ1247)</f>
        <v>0.85599999999999998</v>
      </c>
      <c r="BF1247" s="13">
        <f>1-_xlfn.PERCENTRANK.EXC($BA1246:$BA$1474,BA1247)</f>
        <v>0.59200000000000008</v>
      </c>
      <c r="BG1247" s="13">
        <v>0</v>
      </c>
      <c r="BH1247" s="16">
        <f t="shared" si="531"/>
        <v>0</v>
      </c>
    </row>
    <row r="1248" spans="1:60" collapsed="1">
      <c r="A1248" s="4" t="s">
        <v>1345</v>
      </c>
      <c r="B1248" s="4" t="s">
        <v>1346</v>
      </c>
      <c r="C1248" s="4" t="s">
        <v>20</v>
      </c>
      <c r="D1248" s="4" t="s">
        <v>1292</v>
      </c>
      <c r="E1248" s="45">
        <v>15200405100</v>
      </c>
      <c r="F1248" s="45">
        <v>52037290000</v>
      </c>
      <c r="G1248" s="45">
        <v>62480787000</v>
      </c>
      <c r="H1248" s="45">
        <v>86085923000</v>
      </c>
      <c r="I1248" s="43">
        <v>1038296000</v>
      </c>
      <c r="J1248" s="43">
        <v>1902297000</v>
      </c>
      <c r="K1248" s="43">
        <v>1896269000</v>
      </c>
      <c r="L1248" s="45">
        <v>1750498000</v>
      </c>
      <c r="M1248" s="45">
        <v>10625000</v>
      </c>
      <c r="N1248" s="45">
        <v>11566000</v>
      </c>
      <c r="O1248" s="45">
        <v>11565000</v>
      </c>
      <c r="P1248" s="45">
        <v>14366186000</v>
      </c>
      <c r="Q1248" s="45">
        <v>4467360000</v>
      </c>
      <c r="R1248" s="45">
        <v>6606533000</v>
      </c>
      <c r="S1248" s="45">
        <v>9100863000</v>
      </c>
      <c r="T1248" s="45">
        <v>5501277660</v>
      </c>
      <c r="U1248" s="1">
        <v>10.17318589936</v>
      </c>
      <c r="V1248" s="8">
        <v>8</v>
      </c>
      <c r="W1248" s="1"/>
      <c r="X1248" s="11">
        <f t="shared" si="533"/>
        <v>0</v>
      </c>
      <c r="Y1248" s="5">
        <f t="shared" si="508"/>
        <v>1</v>
      </c>
      <c r="Z1248" s="5"/>
      <c r="AA1248" s="5">
        <f t="shared" si="509"/>
        <v>0</v>
      </c>
      <c r="AB1248" s="5"/>
      <c r="AC1248" s="5"/>
      <c r="AD1248" s="5"/>
      <c r="AE1248" s="11">
        <f t="shared" si="510"/>
        <v>1</v>
      </c>
      <c r="AF1248" s="10"/>
      <c r="AG1248" s="12">
        <f t="shared" si="511"/>
        <v>1.9952922221737526E-2</v>
      </c>
      <c r="AH1248" s="12">
        <f t="shared" si="512"/>
        <v>3.0446111378206551E-2</v>
      </c>
      <c r="AI1248" s="12">
        <f t="shared" si="532"/>
        <v>2.0334311801477694E-2</v>
      </c>
      <c r="AJ1248" s="12">
        <f t="shared" si="513"/>
        <v>3.0053663614128423E-2</v>
      </c>
      <c r="AK1248" s="12">
        <f t="shared" si="514"/>
        <v>5.4866761752556448E-2</v>
      </c>
      <c r="AL1248" s="12">
        <f t="shared" si="515"/>
        <v>3.1201545350453941E-2</v>
      </c>
      <c r="AM1248" s="12">
        <f t="shared" si="516"/>
        <v>-1.3764685734858451E-2</v>
      </c>
      <c r="AN1248" s="6">
        <f t="shared" si="517"/>
        <v>4897.6272941176467</v>
      </c>
      <c r="AO1248" s="6">
        <f t="shared" si="518"/>
        <v>5402.1085076949676</v>
      </c>
      <c r="AP1248" s="6">
        <f t="shared" si="519"/>
        <v>7443.6595763078258</v>
      </c>
      <c r="AQ1248" s="6">
        <f t="shared" si="520"/>
        <v>97.721976470588217</v>
      </c>
      <c r="AR1248" s="6">
        <f t="shared" si="521"/>
        <v>164.47319730243817</v>
      </c>
      <c r="AS1248" s="6">
        <f t="shared" si="522"/>
        <v>151.36169476869867</v>
      </c>
      <c r="AT1248" s="12">
        <f t="shared" si="523"/>
        <v>2.4929900251136505E-2</v>
      </c>
      <c r="AU1248" s="12">
        <f t="shared" si="524"/>
        <v>5.4881963204620909E-2</v>
      </c>
      <c r="AV1248" s="12">
        <f t="shared" si="525"/>
        <v>2.6072072115643552E-2</v>
      </c>
      <c r="AW1248" s="12">
        <f t="shared" si="526"/>
        <v>-1.3750473315434775E-2</v>
      </c>
      <c r="AX1248" s="12">
        <f t="shared" si="527"/>
        <v>-1.3764685734858451E-2</v>
      </c>
      <c r="AY1248" s="6">
        <f t="shared" si="528"/>
        <v>16339216000</v>
      </c>
      <c r="AZ1248" s="13">
        <f t="shared" si="529"/>
        <v>0.10713476093344992</v>
      </c>
      <c r="BA1248" s="14">
        <f t="shared" si="530"/>
        <v>3.142692913673709</v>
      </c>
      <c r="BB1248" s="6"/>
      <c r="BC1248" s="15"/>
      <c r="BD1248" s="13">
        <f>_xlfn.PERCENTRANK.EXC($AX1247:$AX$1474,AX1248)</f>
        <v>0.746</v>
      </c>
      <c r="BE1248" s="13">
        <f>_xlfn.PERCENTRANK.EXC($AZ1247:$AZ$1474,AZ1248)</f>
        <v>0.70699999999999996</v>
      </c>
      <c r="BF1248" s="13">
        <f>1-_xlfn.PERCENTRANK.EXC($BA1247:$BA$1474,BA1248)</f>
        <v>0.84299999999999997</v>
      </c>
      <c r="BG1248" s="13">
        <v>0</v>
      </c>
      <c r="BH1248" s="16">
        <f t="shared" si="531"/>
        <v>0</v>
      </c>
    </row>
    <row r="1249" spans="1:60" collapsed="1">
      <c r="A1249" s="4" t="s">
        <v>2923</v>
      </c>
      <c r="B1249" s="4" t="s">
        <v>2924</v>
      </c>
      <c r="C1249" s="4" t="s">
        <v>20</v>
      </c>
      <c r="D1249" s="4" t="s">
        <v>2852</v>
      </c>
      <c r="E1249" s="45">
        <v>15180000000</v>
      </c>
      <c r="F1249" s="45">
        <v>19208149000</v>
      </c>
      <c r="G1249" s="45">
        <v>17222965000</v>
      </c>
      <c r="H1249" s="45">
        <v>21738593000</v>
      </c>
      <c r="I1249" s="43">
        <v>1874071000</v>
      </c>
      <c r="J1249" s="43">
        <v>1249382000</v>
      </c>
      <c r="K1249" s="43">
        <v>-813618000</v>
      </c>
      <c r="L1249" s="45">
        <v>712528000</v>
      </c>
      <c r="M1249" s="45">
        <v>57628000</v>
      </c>
      <c r="N1249" s="45">
        <v>50178000</v>
      </c>
      <c r="O1249" s="45">
        <v>36659000</v>
      </c>
      <c r="P1249" s="45">
        <v>5375289000</v>
      </c>
      <c r="Q1249" s="45">
        <v>4590844000</v>
      </c>
      <c r="R1249" s="45">
        <v>12101085000</v>
      </c>
      <c r="S1249" s="45">
        <v>4726397000</v>
      </c>
      <c r="T1249" s="45">
        <v>8056602000.0000095</v>
      </c>
      <c r="U1249" s="1">
        <v>9.2919720752500492</v>
      </c>
      <c r="V1249" s="8">
        <v>2</v>
      </c>
      <c r="W1249" s="1"/>
      <c r="X1249" s="11">
        <f t="shared" si="533"/>
        <v>1</v>
      </c>
      <c r="Y1249" s="5">
        <f t="shared" si="508"/>
        <v>0</v>
      </c>
      <c r="Z1249" s="5"/>
      <c r="AA1249" s="5">
        <f t="shared" si="509"/>
        <v>0</v>
      </c>
      <c r="AB1249" s="5"/>
      <c r="AC1249" s="5"/>
      <c r="AD1249" s="5"/>
      <c r="AE1249" s="5">
        <f t="shared" si="510"/>
        <v>1</v>
      </c>
      <c r="AF1249" s="10"/>
      <c r="AG1249" s="12">
        <f t="shared" si="511"/>
        <v>9.7566454737517919E-2</v>
      </c>
      <c r="AH1249" s="12">
        <f t="shared" si="512"/>
        <v>7.2541632639908399E-2</v>
      </c>
      <c r="AI1249" s="12">
        <f t="shared" si="532"/>
        <v>3.2777098315424552E-2</v>
      </c>
      <c r="AJ1249" s="12">
        <f t="shared" si="513"/>
        <v>7.3062403425883105E-3</v>
      </c>
      <c r="AK1249" s="12">
        <f t="shared" si="514"/>
        <v>3.9570432427599389E-2</v>
      </c>
      <c r="AL1249" s="12">
        <f t="shared" si="515"/>
        <v>-5.529752609517713E-2</v>
      </c>
      <c r="AM1249" s="12">
        <f t="shared" si="516"/>
        <v>-8.9350790140094727E-2</v>
      </c>
      <c r="AN1249" s="6">
        <f t="shared" si="517"/>
        <v>333.31278198098147</v>
      </c>
      <c r="AO1249" s="6">
        <f t="shared" si="518"/>
        <v>343.23737494519509</v>
      </c>
      <c r="AP1249" s="6">
        <f t="shared" si="519"/>
        <v>592.99470798439677</v>
      </c>
      <c r="AQ1249" s="6">
        <f t="shared" si="520"/>
        <v>32.520146456583603</v>
      </c>
      <c r="AR1249" s="6">
        <f t="shared" si="521"/>
        <v>24.898999561560842</v>
      </c>
      <c r="AS1249" s="6">
        <f t="shared" si="522"/>
        <v>19.436645844131046</v>
      </c>
      <c r="AT1249" s="12">
        <f t="shared" si="523"/>
        <v>3.4469235096958872E-2</v>
      </c>
      <c r="AU1249" s="12">
        <f t="shared" si="524"/>
        <v>9.5408334487047552E-2</v>
      </c>
      <c r="AV1249" s="12">
        <f t="shared" si="525"/>
        <v>-2.9822702932769007E-2</v>
      </c>
      <c r="AW1249" s="12">
        <f t="shared" si="526"/>
        <v>-4.0437566173220585E-2</v>
      </c>
      <c r="AX1249" s="12">
        <f t="shared" si="527"/>
        <v>-8.9350790140094727E-2</v>
      </c>
      <c r="AY1249" s="6">
        <f t="shared" si="528"/>
        <v>17340821000</v>
      </c>
      <c r="AZ1249" s="13">
        <f t="shared" si="529"/>
        <v>4.1089634683386674E-2</v>
      </c>
      <c r="BA1249" s="14">
        <f t="shared" si="530"/>
        <v>11.307067231042161</v>
      </c>
      <c r="BB1249" s="6"/>
      <c r="BC1249" s="15"/>
      <c r="BD1249" s="13">
        <f>_xlfn.PERCENTRANK.EXC($AX1248:$AX$1474,AX1249)</f>
        <v>0.34599999999999997</v>
      </c>
      <c r="BE1249" s="13">
        <f>_xlfn.PERCENTRANK.EXC($AZ1248:$AZ$1474,AZ1249)</f>
        <v>0.315</v>
      </c>
      <c r="BF1249" s="13">
        <f>1-_xlfn.PERCENTRANK.EXC($BA1248:$BA$1474,BA1249)</f>
        <v>0.46099999999999997</v>
      </c>
      <c r="BG1249" s="13">
        <v>0</v>
      </c>
      <c r="BH1249" s="16">
        <f t="shared" si="531"/>
        <v>0</v>
      </c>
    </row>
    <row r="1250" spans="1:60" collapsed="1">
      <c r="A1250" s="4" t="s">
        <v>2371</v>
      </c>
      <c r="B1250" s="4" t="s">
        <v>2372</v>
      </c>
      <c r="C1250" s="4" t="s">
        <v>20</v>
      </c>
      <c r="D1250" s="4" t="s">
        <v>2228</v>
      </c>
      <c r="E1250" s="45">
        <v>15127600000</v>
      </c>
      <c r="F1250" s="45">
        <v>31129276000</v>
      </c>
      <c r="G1250" s="45">
        <v>34393555000</v>
      </c>
      <c r="H1250" s="45">
        <v>34472729000</v>
      </c>
      <c r="I1250" s="43">
        <v>952500000</v>
      </c>
      <c r="J1250" s="43">
        <v>1294989000</v>
      </c>
      <c r="K1250" s="43">
        <v>1404637000</v>
      </c>
      <c r="L1250" s="45">
        <v>1134086000</v>
      </c>
      <c r="M1250" s="45">
        <v>11525940</v>
      </c>
      <c r="N1250" s="45">
        <v>11512000</v>
      </c>
      <c r="O1250" s="45">
        <v>11483000</v>
      </c>
      <c r="P1250" s="45">
        <v>7055054000</v>
      </c>
      <c r="Q1250" s="45">
        <v>2130341000</v>
      </c>
      <c r="R1250" s="45">
        <v>5787489000</v>
      </c>
      <c r="S1250" s="45">
        <v>5162786000</v>
      </c>
      <c r="T1250" s="45">
        <v>8169154000</v>
      </c>
      <c r="U1250" s="1"/>
      <c r="V1250" s="8">
        <v>8</v>
      </c>
      <c r="W1250" s="1"/>
      <c r="X1250" s="11">
        <f t="shared" si="533"/>
        <v>0</v>
      </c>
      <c r="Y1250" s="5">
        <f t="shared" si="508"/>
        <v>1</v>
      </c>
      <c r="Z1250" s="5"/>
      <c r="AA1250" s="5">
        <f t="shared" si="509"/>
        <v>0</v>
      </c>
      <c r="AB1250" s="5"/>
      <c r="AC1250" s="5"/>
      <c r="AD1250" s="5"/>
      <c r="AE1250" s="5">
        <f t="shared" si="510"/>
        <v>1</v>
      </c>
      <c r="AF1250" s="10"/>
      <c r="AG1250" s="12">
        <f t="shared" si="511"/>
        <v>3.0598206010316462E-2</v>
      </c>
      <c r="AH1250" s="12">
        <f t="shared" si="512"/>
        <v>3.7652083362711412E-2</v>
      </c>
      <c r="AI1250" s="12">
        <f t="shared" si="532"/>
        <v>3.2898062697618163E-2</v>
      </c>
      <c r="AJ1250" s="12">
        <f t="shared" si="513"/>
        <v>6.019209001533854E-3</v>
      </c>
      <c r="AK1250" s="12">
        <f t="shared" si="514"/>
        <v>3.8329935924452663E-4</v>
      </c>
      <c r="AL1250" s="12">
        <f t="shared" si="515"/>
        <v>1.0317105859634745E-2</v>
      </c>
      <c r="AM1250" s="12">
        <f t="shared" si="516"/>
        <v>-2.1869836988233748E-2</v>
      </c>
      <c r="AN1250" s="6">
        <f t="shared" si="517"/>
        <v>2700.8014964506146</v>
      </c>
      <c r="AO1250" s="6">
        <f t="shared" si="518"/>
        <v>2987.6263898540651</v>
      </c>
      <c r="AP1250" s="6">
        <f t="shared" si="519"/>
        <v>3002.0664460506837</v>
      </c>
      <c r="AQ1250" s="6">
        <f t="shared" si="520"/>
        <v>82.639680581366889</v>
      </c>
      <c r="AR1250" s="6">
        <f t="shared" si="521"/>
        <v>112.49035788742181</v>
      </c>
      <c r="AS1250" s="6">
        <f t="shared" si="522"/>
        <v>98.762170164591126</v>
      </c>
      <c r="AT1250" s="12">
        <f t="shared" si="523"/>
        <v>6.2401116675392387E-3</v>
      </c>
      <c r="AU1250" s="12">
        <f t="shared" si="524"/>
        <v>8.0393036290415942E-4</v>
      </c>
      <c r="AV1250" s="12">
        <f t="shared" si="525"/>
        <v>1.0538952261967882E-2</v>
      </c>
      <c r="AW1250" s="12">
        <f t="shared" si="526"/>
        <v>-2.145856275720559E-2</v>
      </c>
      <c r="AX1250" s="12">
        <f t="shared" si="527"/>
        <v>-2.1869836988233748E-2</v>
      </c>
      <c r="AY1250" s="6">
        <f t="shared" si="528"/>
        <v>9810098000</v>
      </c>
      <c r="AZ1250" s="13">
        <f t="shared" si="529"/>
        <v>0.11560394197896902</v>
      </c>
      <c r="BA1250" s="14">
        <f t="shared" si="530"/>
        <v>7.2032932246760826</v>
      </c>
      <c r="BB1250" s="6"/>
      <c r="BC1250" s="15"/>
      <c r="BD1250" s="13">
        <f>_xlfn.PERCENTRANK.EXC($AX1249:$AX$1474,AX1250)</f>
        <v>0.70399999999999996</v>
      </c>
      <c r="BE1250" s="13">
        <f>_xlfn.PERCENTRANK.EXC($AZ1249:$AZ$1474,AZ1250)</f>
        <v>0.748</v>
      </c>
      <c r="BF1250" s="13">
        <f>1-_xlfn.PERCENTRANK.EXC($BA1249:$BA$1474,BA1250)</f>
        <v>0.626</v>
      </c>
      <c r="BG1250" s="13">
        <v>0</v>
      </c>
      <c r="BH1250" s="16">
        <f t="shared" si="531"/>
        <v>0</v>
      </c>
    </row>
    <row r="1251" spans="1:60" collapsed="1">
      <c r="A1251" s="4" t="s">
        <v>1805</v>
      </c>
      <c r="B1251" s="4" t="s">
        <v>1806</v>
      </c>
      <c r="C1251" s="4" t="s">
        <v>20</v>
      </c>
      <c r="D1251" s="4" t="s">
        <v>1696</v>
      </c>
      <c r="E1251" s="45">
        <v>14646024329</v>
      </c>
      <c r="F1251" s="45">
        <v>18092427000</v>
      </c>
      <c r="G1251" s="45">
        <v>20933023000</v>
      </c>
      <c r="H1251" s="45">
        <v>26127747000</v>
      </c>
      <c r="I1251" s="43">
        <v>1138394000</v>
      </c>
      <c r="J1251" s="43">
        <v>1156771000</v>
      </c>
      <c r="K1251" s="43">
        <v>698844000</v>
      </c>
      <c r="L1251" s="45">
        <v>880013000</v>
      </c>
      <c r="M1251" s="45">
        <v>29929000</v>
      </c>
      <c r="N1251" s="45">
        <v>31023000</v>
      </c>
      <c r="O1251" s="45">
        <v>32996000</v>
      </c>
      <c r="P1251" s="45">
        <v>9343791000</v>
      </c>
      <c r="Q1251" s="45">
        <v>2871288000</v>
      </c>
      <c r="R1251" s="45">
        <v>12843538000</v>
      </c>
      <c r="S1251" s="45">
        <v>1787386000</v>
      </c>
      <c r="T1251" s="45">
        <v>18105330320</v>
      </c>
      <c r="U1251" s="1">
        <v>20.9109970933714</v>
      </c>
      <c r="V1251" s="8">
        <v>4</v>
      </c>
      <c r="W1251" s="1">
        <v>1.3800736440294199</v>
      </c>
      <c r="X1251" s="11">
        <f t="shared" si="533"/>
        <v>1</v>
      </c>
      <c r="Y1251" s="5">
        <f t="shared" si="508"/>
        <v>0</v>
      </c>
      <c r="Z1251" s="5"/>
      <c r="AA1251" s="5">
        <f t="shared" si="509"/>
        <v>0</v>
      </c>
      <c r="AB1251" s="5"/>
      <c r="AC1251" s="5"/>
      <c r="AD1251" s="5"/>
      <c r="AE1251" s="5">
        <f t="shared" si="510"/>
        <v>1</v>
      </c>
      <c r="AF1251" s="10"/>
      <c r="AG1251" s="12">
        <f t="shared" si="511"/>
        <v>6.2921022149211928E-2</v>
      </c>
      <c r="AH1251" s="12">
        <f t="shared" si="512"/>
        <v>5.5260580375801428E-2</v>
      </c>
      <c r="AI1251" s="12">
        <f t="shared" si="532"/>
        <v>3.368116661570552E-2</v>
      </c>
      <c r="AJ1251" s="12">
        <f t="shared" si="513"/>
        <v>2.1853265755033879E-2</v>
      </c>
      <c r="AK1251" s="12">
        <f t="shared" si="514"/>
        <v>3.7635930826285025E-2</v>
      </c>
      <c r="AL1251" s="12">
        <f t="shared" si="515"/>
        <v>-1.5029274538212567E-2</v>
      </c>
      <c r="AM1251" s="12">
        <f t="shared" si="516"/>
        <v>-4.4552234169917604E-2</v>
      </c>
      <c r="AN1251" s="6">
        <f t="shared" si="517"/>
        <v>604.51157739984626</v>
      </c>
      <c r="AO1251" s="6">
        <f t="shared" si="518"/>
        <v>674.75817941527259</v>
      </c>
      <c r="AP1251" s="6">
        <f t="shared" si="519"/>
        <v>791.84589041095887</v>
      </c>
      <c r="AQ1251" s="6">
        <f t="shared" si="520"/>
        <v>38.036486351030767</v>
      </c>
      <c r="AR1251" s="6">
        <f t="shared" si="521"/>
        <v>37.287528607807111</v>
      </c>
      <c r="AS1251" s="6">
        <f t="shared" si="522"/>
        <v>26.670293368893198</v>
      </c>
      <c r="AT1251" s="12">
        <f t="shared" si="523"/>
        <v>1.6005918666173402E-2</v>
      </c>
      <c r="AU1251" s="12">
        <f t="shared" si="524"/>
        <v>2.7027529176051335E-2</v>
      </c>
      <c r="AV1251" s="12">
        <f t="shared" si="525"/>
        <v>-2.0665568805850021E-2</v>
      </c>
      <c r="AW1251" s="12">
        <f t="shared" si="526"/>
        <v>-5.4320374762035328E-2</v>
      </c>
      <c r="AX1251" s="12">
        <f t="shared" si="527"/>
        <v>-5.4320374762035328E-2</v>
      </c>
      <c r="AY1251" s="6">
        <f t="shared" si="528"/>
        <v>23271231000</v>
      </c>
      <c r="AZ1251" s="13">
        <f t="shared" si="529"/>
        <v>3.7815489863858083E-2</v>
      </c>
      <c r="BA1251" s="14">
        <f t="shared" si="530"/>
        <v>20.57393506686833</v>
      </c>
      <c r="BB1251" s="6"/>
      <c r="BC1251" s="15"/>
      <c r="BD1251" s="13">
        <f>_xlfn.PERCENTRANK.EXC($AX1250:$AX$1474,AX1251)</f>
        <v>0.54400000000000004</v>
      </c>
      <c r="BE1251" s="13">
        <f>_xlfn.PERCENTRANK.EXC($AZ1250:$AZ$1474,AZ1251)</f>
        <v>0.26500000000000001</v>
      </c>
      <c r="BF1251" s="13">
        <f>1-_xlfn.PERCENTRANK.EXC($BA1250:$BA$1474,BA1251)</f>
        <v>0.26600000000000001</v>
      </c>
      <c r="BG1251" s="13">
        <v>0</v>
      </c>
      <c r="BH1251" s="16">
        <f t="shared" si="531"/>
        <v>0</v>
      </c>
    </row>
    <row r="1252" spans="1:60" collapsed="1">
      <c r="A1252" s="4" t="s">
        <v>550</v>
      </c>
      <c r="B1252" s="4" t="s">
        <v>551</v>
      </c>
      <c r="C1252" s="4" t="s">
        <v>20</v>
      </c>
      <c r="D1252" s="4" t="s">
        <v>513</v>
      </c>
      <c r="E1252" s="45">
        <v>14500794843.104601</v>
      </c>
      <c r="F1252" s="45">
        <v>66415688000</v>
      </c>
      <c r="G1252" s="45">
        <v>74416948000</v>
      </c>
      <c r="H1252" s="45">
        <v>91574995000</v>
      </c>
      <c r="I1252" s="43">
        <v>1881302000</v>
      </c>
      <c r="J1252" s="43">
        <v>1585863000</v>
      </c>
      <c r="K1252" s="43">
        <v>2235112000</v>
      </c>
      <c r="L1252" s="45">
        <v>2448401000</v>
      </c>
      <c r="M1252" s="45">
        <v>10955000</v>
      </c>
      <c r="N1252" s="45">
        <v>10878280</v>
      </c>
      <c r="O1252" s="45">
        <v>10878000</v>
      </c>
      <c r="P1252" s="45">
        <v>11069039000</v>
      </c>
      <c r="Q1252" s="45">
        <v>865065000</v>
      </c>
      <c r="R1252" s="45">
        <v>3009024000</v>
      </c>
      <c r="S1252" s="45">
        <v>344320000</v>
      </c>
      <c r="T1252" s="45">
        <v>-3172778394.99997</v>
      </c>
      <c r="U1252" s="1">
        <v>9.5965605926835806</v>
      </c>
      <c r="V1252" s="8">
        <v>7</v>
      </c>
      <c r="W1252" s="1"/>
      <c r="X1252" s="11">
        <f t="shared" si="533"/>
        <v>0</v>
      </c>
      <c r="Y1252" s="5">
        <f t="shared" si="508"/>
        <v>1</v>
      </c>
      <c r="Z1252" s="5"/>
      <c r="AA1252" s="5">
        <f t="shared" si="509"/>
        <v>0</v>
      </c>
      <c r="AB1252" s="5"/>
      <c r="AC1252" s="5"/>
      <c r="AD1252" s="5"/>
      <c r="AE1252" s="5">
        <f t="shared" si="510"/>
        <v>1</v>
      </c>
      <c r="AF1252" s="10"/>
      <c r="AG1252" s="12">
        <f t="shared" si="511"/>
        <v>2.8326168961766984E-2</v>
      </c>
      <c r="AH1252" s="12">
        <f t="shared" si="512"/>
        <v>2.131050846105648E-2</v>
      </c>
      <c r="AI1252" s="12">
        <f t="shared" si="532"/>
        <v>2.673656711638368E-2</v>
      </c>
      <c r="AJ1252" s="12">
        <f t="shared" si="513"/>
        <v>1.9075237246048093E-2</v>
      </c>
      <c r="AK1252" s="12">
        <f t="shared" si="514"/>
        <v>3.5183898258889901E-2</v>
      </c>
      <c r="AL1252" s="12">
        <f t="shared" si="515"/>
        <v>1.5619019598466899E-2</v>
      </c>
      <c r="AM1252" s="12">
        <f t="shared" si="516"/>
        <v>7.5068524528898672E-2</v>
      </c>
      <c r="AN1252" s="6">
        <f t="shared" si="517"/>
        <v>6062.5913281606572</v>
      </c>
      <c r="AO1252" s="6">
        <f t="shared" si="518"/>
        <v>6840.8744764797375</v>
      </c>
      <c r="AP1252" s="6">
        <f t="shared" si="519"/>
        <v>8418.3668872954586</v>
      </c>
      <c r="AQ1252" s="6">
        <f t="shared" si="520"/>
        <v>171.72998630762208</v>
      </c>
      <c r="AR1252" s="6">
        <f t="shared" si="521"/>
        <v>145.78251341204677</v>
      </c>
      <c r="AS1252" s="6">
        <f t="shared" si="522"/>
        <v>225.07823129251699</v>
      </c>
      <c r="AT1252" s="12">
        <f t="shared" si="523"/>
        <v>1.9498155601711975E-2</v>
      </c>
      <c r="AU1252" s="12">
        <f t="shared" si="524"/>
        <v>3.5188339154625936E-2</v>
      </c>
      <c r="AV1252" s="12">
        <f t="shared" si="525"/>
        <v>1.6040503616575386E-2</v>
      </c>
      <c r="AW1252" s="12">
        <f t="shared" si="526"/>
        <v>7.5073136528017281E-2</v>
      </c>
      <c r="AX1252" s="12">
        <f t="shared" si="527"/>
        <v>1.5619019598466899E-2</v>
      </c>
      <c r="AY1252" s="6">
        <f t="shared" si="528"/>
        <v>14598808000</v>
      </c>
      <c r="AZ1252" s="13">
        <f t="shared" si="529"/>
        <v>0.16771239131304419</v>
      </c>
      <c r="BA1252" s="14">
        <f t="shared" si="530"/>
        <v>-1.2958573350525384</v>
      </c>
      <c r="BB1252" s="6"/>
      <c r="BC1252" s="15"/>
      <c r="BD1252" s="13">
        <f>_xlfn.PERCENTRANK.EXC($AX1251:$AX$1474,AX1252)</f>
        <v>0.90600000000000003</v>
      </c>
      <c r="BE1252" s="13">
        <f>_xlfn.PERCENTRANK.EXC($AZ1251:$AZ$1474,AZ1252)</f>
        <v>0.88400000000000001</v>
      </c>
      <c r="BF1252" s="13">
        <f>1-_xlfn.PERCENTRANK.EXC($BA1251:$BA$1474,BA1252)</f>
        <v>0.98299999999999998</v>
      </c>
      <c r="BG1252" s="13">
        <v>0</v>
      </c>
      <c r="BH1252" s="16">
        <f t="shared" si="531"/>
        <v>0</v>
      </c>
    </row>
    <row r="1253" spans="1:60" collapsed="1">
      <c r="A1253" s="4" t="s">
        <v>355</v>
      </c>
      <c r="B1253" s="4" t="s">
        <v>356</v>
      </c>
      <c r="C1253" s="4" t="s">
        <v>20</v>
      </c>
      <c r="D1253" s="4" t="s">
        <v>288</v>
      </c>
      <c r="E1253" s="45">
        <v>14495290200</v>
      </c>
      <c r="F1253" s="45">
        <v>18477076000</v>
      </c>
      <c r="G1253" s="45">
        <v>32222000000</v>
      </c>
      <c r="H1253" s="45">
        <v>30865000000</v>
      </c>
      <c r="I1253" s="43">
        <v>353868000</v>
      </c>
      <c r="J1253" s="43">
        <v>2245000000</v>
      </c>
      <c r="K1253" s="43">
        <v>2569000000</v>
      </c>
      <c r="L1253" s="45">
        <v>1547000000</v>
      </c>
      <c r="M1253" s="45">
        <v>15401100</v>
      </c>
      <c r="N1253" s="45">
        <v>14809590</v>
      </c>
      <c r="O1253" s="45">
        <v>14142840</v>
      </c>
      <c r="P1253" s="45">
        <v>477000000</v>
      </c>
      <c r="Q1253" s="45">
        <v>7312000000</v>
      </c>
      <c r="R1253" s="45">
        <v>13694000000</v>
      </c>
      <c r="S1253" s="45">
        <v>2440000000</v>
      </c>
      <c r="T1253" s="45">
        <v>16721760800</v>
      </c>
      <c r="U1253" s="1">
        <v>12.310540047076699</v>
      </c>
      <c r="V1253" s="8">
        <v>7</v>
      </c>
      <c r="W1253" s="1">
        <v>1.19473684210526</v>
      </c>
      <c r="X1253" s="11">
        <f t="shared" si="533"/>
        <v>1</v>
      </c>
      <c r="Y1253" s="5">
        <f t="shared" si="508"/>
        <v>1</v>
      </c>
      <c r="Z1253" s="5"/>
      <c r="AA1253" s="5">
        <f t="shared" si="509"/>
        <v>0</v>
      </c>
      <c r="AB1253" s="5"/>
      <c r="AC1253" s="5"/>
      <c r="AD1253" s="5"/>
      <c r="AE1253" s="5">
        <f t="shared" si="510"/>
        <v>2</v>
      </c>
      <c r="AF1253" s="10"/>
      <c r="AG1253" s="12">
        <f t="shared" si="511"/>
        <v>1.9151731583503796E-2</v>
      </c>
      <c r="AH1253" s="12">
        <f t="shared" si="512"/>
        <v>6.9672894295822727E-2</v>
      </c>
      <c r="AI1253" s="12">
        <f t="shared" si="532"/>
        <v>5.0121496841082129E-2</v>
      </c>
      <c r="AJ1253" s="12">
        <f t="shared" si="513"/>
        <v>3.0641974146747852E-2</v>
      </c>
      <c r="AK1253" s="12">
        <f t="shared" si="514"/>
        <v>-7.1454478928403287E-3</v>
      </c>
      <c r="AL1253" s="12">
        <f t="shared" si="515"/>
        <v>9.064958035889914E-2</v>
      </c>
      <c r="AM1253" s="12">
        <f t="shared" si="516"/>
        <v>-6.0177882443117947E-2</v>
      </c>
      <c r="AN1253" s="6">
        <f t="shared" si="517"/>
        <v>1199.7244352676107</v>
      </c>
      <c r="AO1253" s="6">
        <f t="shared" si="518"/>
        <v>2175.7523334542011</v>
      </c>
      <c r="AP1253" s="6">
        <f t="shared" si="519"/>
        <v>2182.3763826784439</v>
      </c>
      <c r="AQ1253" s="6">
        <f t="shared" si="520"/>
        <v>22.976800358415954</v>
      </c>
      <c r="AR1253" s="6">
        <f t="shared" si="521"/>
        <v>151.59096234264419</v>
      </c>
      <c r="AS1253" s="6">
        <f t="shared" si="522"/>
        <v>109.38397097046986</v>
      </c>
      <c r="AT1253" s="12">
        <f t="shared" si="523"/>
        <v>3.5822129714186079E-2</v>
      </c>
      <c r="AU1253" s="12">
        <f t="shared" si="524"/>
        <v>5.06771985378629E-4</v>
      </c>
      <c r="AV1253" s="12">
        <f t="shared" si="525"/>
        <v>9.6131342830777733E-2</v>
      </c>
      <c r="AW1253" s="12">
        <f t="shared" si="526"/>
        <v>-5.2934399019795242E-2</v>
      </c>
      <c r="AX1253" s="12">
        <f t="shared" si="527"/>
        <v>-6.0177882443117947E-2</v>
      </c>
      <c r="AY1253" s="6">
        <f t="shared" si="528"/>
        <v>19043000000</v>
      </c>
      <c r="AZ1253" s="13">
        <f t="shared" si="529"/>
        <v>8.1237200021005096E-2</v>
      </c>
      <c r="BA1253" s="14">
        <f t="shared" si="530"/>
        <v>10.809153716871364</v>
      </c>
      <c r="BB1253" s="6"/>
      <c r="BC1253" s="15"/>
      <c r="BD1253" s="13">
        <f>_xlfn.PERCENTRANK.EXC($AX1252:$AX$1474,AX1253)</f>
        <v>0.50800000000000001</v>
      </c>
      <c r="BE1253" s="13">
        <f>_xlfn.PERCENTRANK.EXC($AZ1252:$AZ$1474,AZ1253)</f>
        <v>0.62</v>
      </c>
      <c r="BF1253" s="13">
        <f>1-_xlfn.PERCENTRANK.EXC($BA1252:$BA$1474,BA1253)</f>
        <v>0.47399999999999998</v>
      </c>
      <c r="BG1253" s="13">
        <v>0</v>
      </c>
      <c r="BH1253" s="16">
        <f t="shared" si="531"/>
        <v>0</v>
      </c>
    </row>
    <row r="1254" spans="1:60" collapsed="1">
      <c r="A1254" s="4" t="s">
        <v>1036</v>
      </c>
      <c r="B1254" s="4" t="s">
        <v>1037</v>
      </c>
      <c r="C1254" s="4" t="s">
        <v>20</v>
      </c>
      <c r="D1254" s="4" t="s">
        <v>803</v>
      </c>
      <c r="E1254" s="45">
        <v>14476546964.9858</v>
      </c>
      <c r="F1254" s="45">
        <v>43355156000</v>
      </c>
      <c r="G1254" s="45">
        <v>35268000000</v>
      </c>
      <c r="H1254" s="45">
        <v>37072000000</v>
      </c>
      <c r="I1254" s="43">
        <v>1203387000</v>
      </c>
      <c r="J1254" s="43">
        <v>1100000000</v>
      </c>
      <c r="K1254" s="43">
        <v>-59000000</v>
      </c>
      <c r="L1254" s="45">
        <v>2616000000</v>
      </c>
      <c r="M1254" s="45">
        <v>7946000</v>
      </c>
      <c r="N1254" s="45">
        <v>7443000</v>
      </c>
      <c r="O1254" s="45">
        <v>6814000</v>
      </c>
      <c r="P1254" s="45">
        <v>8805000000</v>
      </c>
      <c r="Q1254" s="45">
        <v>2943000000</v>
      </c>
      <c r="R1254" s="45">
        <v>3816000000</v>
      </c>
      <c r="S1254" s="45">
        <v>7192000000</v>
      </c>
      <c r="T1254" s="45">
        <v>-2015900000.00002</v>
      </c>
      <c r="U1254" s="1">
        <v>11.7069295750269</v>
      </c>
      <c r="V1254" s="8">
        <v>8</v>
      </c>
      <c r="W1254" s="1"/>
      <c r="X1254" s="11">
        <f t="shared" si="533"/>
        <v>0</v>
      </c>
      <c r="Y1254" s="5">
        <f t="shared" si="508"/>
        <v>1</v>
      </c>
      <c r="Z1254" s="5"/>
      <c r="AA1254" s="5">
        <f t="shared" si="509"/>
        <v>0</v>
      </c>
      <c r="AB1254" s="5"/>
      <c r="AC1254" s="5"/>
      <c r="AD1254" s="5"/>
      <c r="AE1254" s="17">
        <f t="shared" si="510"/>
        <v>1</v>
      </c>
      <c r="AF1254" s="10"/>
      <c r="AG1254" s="12">
        <f t="shared" si="511"/>
        <v>2.7756491061870472E-2</v>
      </c>
      <c r="AH1254" s="12">
        <f t="shared" si="512"/>
        <v>3.11897470795055E-2</v>
      </c>
      <c r="AI1254" s="12">
        <f t="shared" si="532"/>
        <v>7.0565386275356065E-2</v>
      </c>
      <c r="AJ1254" s="12">
        <f t="shared" si="513"/>
        <v>-9.1673487609513771E-3</v>
      </c>
      <c r="AK1254" s="12">
        <f t="shared" si="514"/>
        <v>8.3489817086801477E-3</v>
      </c>
      <c r="AL1254" s="12">
        <f t="shared" si="515"/>
        <v>4.6736097527269704E-2</v>
      </c>
      <c r="AM1254" s="12">
        <f t="shared" si="516"/>
        <v>0.15533387981360036</v>
      </c>
      <c r="AN1254" s="6">
        <f t="shared" si="517"/>
        <v>5456.2240120815504</v>
      </c>
      <c r="AO1254" s="6">
        <f t="shared" si="518"/>
        <v>4738.4119306731154</v>
      </c>
      <c r="AP1254" s="6">
        <f t="shared" si="519"/>
        <v>5440.5635456413265</v>
      </c>
      <c r="AQ1254" s="6">
        <f t="shared" si="520"/>
        <v>151.44563302290459</v>
      </c>
      <c r="AR1254" s="6">
        <f t="shared" si="521"/>
        <v>147.78986967620583</v>
      </c>
      <c r="AS1254" s="6">
        <f t="shared" si="522"/>
        <v>383.91546815380099</v>
      </c>
      <c r="AT1254" s="12">
        <f t="shared" si="523"/>
        <v>-1.6906389414161893E-4</v>
      </c>
      <c r="AU1254" s="12">
        <f t="shared" si="524"/>
        <v>2.3297341118858172E-2</v>
      </c>
      <c r="AV1254" s="12">
        <f t="shared" si="525"/>
        <v>5.6242071693689111E-2</v>
      </c>
      <c r="AW1254" s="12">
        <f t="shared" si="526"/>
        <v>0.17246122995476276</v>
      </c>
      <c r="AX1254" s="12">
        <f t="shared" si="527"/>
        <v>-9.1673487609513771E-3</v>
      </c>
      <c r="AY1254" s="6">
        <f t="shared" si="528"/>
        <v>8372000000</v>
      </c>
      <c r="AZ1254" s="13">
        <f t="shared" si="529"/>
        <v>0.3124701385570951</v>
      </c>
      <c r="BA1254" s="14">
        <f t="shared" si="530"/>
        <v>-0.7706039755351759</v>
      </c>
      <c r="BB1254" s="6"/>
      <c r="BC1254" s="15"/>
      <c r="BD1254" s="13">
        <f>_xlfn.PERCENTRANK.EXC($AX1253:$AX$1474,AX1254)</f>
        <v>0.77100000000000002</v>
      </c>
      <c r="BE1254" s="13">
        <f>_xlfn.PERCENTRANK.EXC($AZ1253:$AZ$1474,AZ1254)</f>
        <v>0.95</v>
      </c>
      <c r="BF1254" s="13">
        <f>1-_xlfn.PERCENTRANK.EXC($BA1253:$BA$1474,BA1254)</f>
        <v>0.97799999999999998</v>
      </c>
      <c r="BG1254" s="13">
        <v>0</v>
      </c>
      <c r="BH1254" s="16">
        <f t="shared" si="531"/>
        <v>0</v>
      </c>
    </row>
    <row r="1255" spans="1:60" collapsed="1">
      <c r="A1255" s="4" t="s">
        <v>2861</v>
      </c>
      <c r="B1255" s="4" t="s">
        <v>2862</v>
      </c>
      <c r="C1255" s="4" t="s">
        <v>20</v>
      </c>
      <c r="D1255" s="4" t="s">
        <v>2852</v>
      </c>
      <c r="E1255" s="45">
        <v>14412420792</v>
      </c>
      <c r="F1255" s="45">
        <v>75453525000</v>
      </c>
      <c r="G1255" s="45">
        <v>60024665000</v>
      </c>
      <c r="H1255" s="45">
        <v>48601703000</v>
      </c>
      <c r="I1255" s="43">
        <v>1460307000</v>
      </c>
      <c r="J1255" s="43">
        <v>991282000</v>
      </c>
      <c r="K1255" s="43">
        <v>-610635000</v>
      </c>
      <c r="L1255" s="45">
        <v>1035720000</v>
      </c>
      <c r="M1255" s="45">
        <v>20180220</v>
      </c>
      <c r="N1255" s="45">
        <v>20890690</v>
      </c>
      <c r="O1255" s="45">
        <v>20830170</v>
      </c>
      <c r="P1255" s="45">
        <v>9752877000</v>
      </c>
      <c r="Q1255" s="45">
        <v>5276852000</v>
      </c>
      <c r="R1255" s="45">
        <v>17411389000</v>
      </c>
      <c r="S1255" s="45">
        <v>5968936000</v>
      </c>
      <c r="T1255" s="45">
        <v>14843286005</v>
      </c>
      <c r="U1255" s="1">
        <v>7.7432046139930701</v>
      </c>
      <c r="V1255" s="8">
        <v>7</v>
      </c>
      <c r="W1255" s="1">
        <v>7.9717044870253995E-2</v>
      </c>
      <c r="X1255" s="11">
        <f t="shared" si="533"/>
        <v>0</v>
      </c>
      <c r="Y1255" s="5">
        <f t="shared" si="508"/>
        <v>1</v>
      </c>
      <c r="Z1255" s="5"/>
      <c r="AA1255" s="5">
        <f t="shared" si="509"/>
        <v>0</v>
      </c>
      <c r="AB1255" s="5"/>
      <c r="AC1255" s="5"/>
      <c r="AD1255" s="5"/>
      <c r="AE1255" s="17">
        <f t="shared" si="510"/>
        <v>1</v>
      </c>
      <c r="AF1255" s="10"/>
      <c r="AG1255" s="12">
        <f t="shared" si="511"/>
        <v>1.9353728006743225E-2</v>
      </c>
      <c r="AH1255" s="12">
        <f t="shared" si="512"/>
        <v>1.6514577798976471E-2</v>
      </c>
      <c r="AI1255" s="12">
        <f t="shared" si="532"/>
        <v>2.1310364371388384E-2</v>
      </c>
      <c r="AJ1255" s="12">
        <f t="shared" si="513"/>
        <v>-2.5542155486567464E-2</v>
      </c>
      <c r="AK1255" s="12">
        <f t="shared" si="514"/>
        <v>-3.4571110794086257E-2</v>
      </c>
      <c r="AL1255" s="12">
        <f t="shared" si="515"/>
        <v>-2.0005985254078817E-2</v>
      </c>
      <c r="AM1255" s="12">
        <f t="shared" si="516"/>
        <v>7.3356183079538173E-3</v>
      </c>
      <c r="AN1255" s="6">
        <f t="shared" si="517"/>
        <v>3738.9842628078386</v>
      </c>
      <c r="AO1255" s="6">
        <f t="shared" si="518"/>
        <v>2873.2734533900029</v>
      </c>
      <c r="AP1255" s="6">
        <f t="shared" si="519"/>
        <v>2333.2360225576654</v>
      </c>
      <c r="AQ1255" s="6">
        <f t="shared" si="520"/>
        <v>72.363284443876239</v>
      </c>
      <c r="AR1255" s="6">
        <f t="shared" si="521"/>
        <v>47.450897983742998</v>
      </c>
      <c r="AS1255" s="6">
        <f t="shared" si="522"/>
        <v>49.722109805152812</v>
      </c>
      <c r="AT1255" s="12">
        <f t="shared" si="523"/>
        <v>-2.7357511037753079E-2</v>
      </c>
      <c r="AU1255" s="12">
        <f t="shared" si="524"/>
        <v>-3.4104182695672614E-2</v>
      </c>
      <c r="AV1255" s="12">
        <f t="shared" si="525"/>
        <v>-2.1831654352864716E-2</v>
      </c>
      <c r="AW1255" s="12">
        <f t="shared" si="526"/>
        <v>7.8228145271468374E-3</v>
      </c>
      <c r="AX1255" s="12">
        <f t="shared" si="527"/>
        <v>-3.4571110794086257E-2</v>
      </c>
      <c r="AY1255" s="6">
        <f t="shared" si="528"/>
        <v>26472182000</v>
      </c>
      <c r="AZ1255" s="13">
        <f t="shared" si="529"/>
        <v>3.9124844336594536E-2</v>
      </c>
      <c r="BA1255" s="14">
        <f t="shared" si="530"/>
        <v>14.33136948692697</v>
      </c>
      <c r="BB1255" s="6"/>
      <c r="BC1255" s="15"/>
      <c r="BD1255" s="13">
        <f>_xlfn.PERCENTRANK.EXC($AX1254:$AX$1474,AX1255)</f>
        <v>0.65700000000000003</v>
      </c>
      <c r="BE1255" s="13">
        <f>_xlfn.PERCENTRANK.EXC($AZ1254:$AZ$1474,AZ1255)</f>
        <v>0.28799999999999998</v>
      </c>
      <c r="BF1255" s="13">
        <f>1-_xlfn.PERCENTRANK.EXC($BA1254:$BA$1474,BA1255)</f>
        <v>0.39200000000000002</v>
      </c>
      <c r="BG1255" s="13">
        <v>0</v>
      </c>
      <c r="BH1255" s="16">
        <f t="shared" si="531"/>
        <v>0</v>
      </c>
    </row>
    <row r="1256" spans="1:60" collapsed="1">
      <c r="A1256" s="4" t="s">
        <v>2077</v>
      </c>
      <c r="B1256" s="4" t="s">
        <v>2078</v>
      </c>
      <c r="C1256" s="4" t="s">
        <v>20</v>
      </c>
      <c r="D1256" s="4" t="s">
        <v>2076</v>
      </c>
      <c r="E1256" s="45">
        <v>14197337000</v>
      </c>
      <c r="F1256" s="45">
        <v>177449000000</v>
      </c>
      <c r="G1256" s="45">
        <v>201056000000</v>
      </c>
      <c r="H1256" s="45">
        <v>137482000000</v>
      </c>
      <c r="I1256" s="43">
        <v>1076000000</v>
      </c>
      <c r="J1256" s="43">
        <v>943000000</v>
      </c>
      <c r="K1256" s="43">
        <v>1307000000</v>
      </c>
      <c r="L1256" s="45">
        <v>2068000000</v>
      </c>
      <c r="M1256" s="45">
        <v>4171690</v>
      </c>
      <c r="N1256" s="45">
        <v>3995520</v>
      </c>
      <c r="O1256" s="45">
        <v>3994590</v>
      </c>
      <c r="P1256" s="45">
        <v>12305000000</v>
      </c>
      <c r="Q1256" s="45">
        <v>8862000000</v>
      </c>
      <c r="R1256" s="45">
        <v>30113000000</v>
      </c>
      <c r="S1256" s="45">
        <v>11309000000</v>
      </c>
      <c r="T1256" s="45">
        <v>35022337000</v>
      </c>
      <c r="U1256" s="1">
        <v>7.2581648950052404</v>
      </c>
      <c r="V1256" s="8">
        <v>7</v>
      </c>
      <c r="W1256" s="1">
        <v>5.1264429530201303</v>
      </c>
      <c r="X1256" s="11">
        <f t="shared" si="533"/>
        <v>1</v>
      </c>
      <c r="Y1256" s="5">
        <f t="shared" si="508"/>
        <v>1</v>
      </c>
      <c r="Z1256" s="5"/>
      <c r="AA1256" s="5">
        <f t="shared" si="509"/>
        <v>1</v>
      </c>
      <c r="AB1256" s="5"/>
      <c r="AC1256" s="5"/>
      <c r="AD1256" s="18"/>
      <c r="AE1256" s="11">
        <f t="shared" si="510"/>
        <v>3</v>
      </c>
      <c r="AF1256" s="10"/>
      <c r="AG1256" s="12">
        <f t="shared" si="511"/>
        <v>6.0637140812289728E-3</v>
      </c>
      <c r="AH1256" s="12">
        <f t="shared" si="512"/>
        <v>4.6902355562629316E-3</v>
      </c>
      <c r="AI1256" s="12">
        <f t="shared" si="532"/>
        <v>1.5041969130504356E-2</v>
      </c>
      <c r="AJ1256" s="12">
        <f t="shared" si="513"/>
        <v>-1.4899084563032794E-2</v>
      </c>
      <c r="AK1256" s="12">
        <f t="shared" si="514"/>
        <v>-6.1383609248284121E-2</v>
      </c>
      <c r="AL1256" s="12">
        <f t="shared" si="515"/>
        <v>3.9179297297092353E-2</v>
      </c>
      <c r="AM1256" s="12">
        <f t="shared" si="516"/>
        <v>0.13982927471082607</v>
      </c>
      <c r="AN1256" s="6">
        <f t="shared" si="517"/>
        <v>42536.478022096562</v>
      </c>
      <c r="AO1256" s="6">
        <f t="shared" si="518"/>
        <v>50320.358801858078</v>
      </c>
      <c r="AP1256" s="6">
        <f t="shared" si="519"/>
        <v>34417.049058852099</v>
      </c>
      <c r="AQ1256" s="6">
        <f t="shared" si="520"/>
        <v>257.92904074847365</v>
      </c>
      <c r="AR1256" s="6">
        <f t="shared" si="521"/>
        <v>236.01433605638312</v>
      </c>
      <c r="AS1256" s="6">
        <f t="shared" si="522"/>
        <v>517.70018950630731</v>
      </c>
      <c r="AT1256" s="12">
        <f t="shared" si="523"/>
        <v>-1.238211235298825E-2</v>
      </c>
      <c r="AU1256" s="12">
        <f t="shared" si="524"/>
        <v>-6.1347192136747108E-2</v>
      </c>
      <c r="AV1256" s="12">
        <f t="shared" si="525"/>
        <v>4.1834441934116784E-2</v>
      </c>
      <c r="AW1256" s="12">
        <f t="shared" si="526"/>
        <v>0.13987349862406617</v>
      </c>
      <c r="AX1256" s="12">
        <f t="shared" si="527"/>
        <v>-6.1383609248284121E-2</v>
      </c>
      <c r="AY1256" s="6">
        <f t="shared" si="528"/>
        <v>39971000000</v>
      </c>
      <c r="AZ1256" s="13">
        <f t="shared" si="529"/>
        <v>5.1737509694528533E-2</v>
      </c>
      <c r="BA1256" s="14">
        <f t="shared" si="530"/>
        <v>16.935366054158607</v>
      </c>
      <c r="BB1256" s="6"/>
      <c r="BC1256" s="15"/>
      <c r="BD1256" s="13">
        <f>_xlfn.PERCENTRANK.EXC($AX1255:$AX$1474,AX1256)</f>
        <v>0.502</v>
      </c>
      <c r="BE1256" s="13">
        <f>_xlfn.PERCENTRANK.EXC($AZ1255:$AZ$1474,AZ1256)</f>
        <v>0.443</v>
      </c>
      <c r="BF1256" s="13">
        <f>1-_xlfn.PERCENTRANK.EXC($BA1255:$BA$1474,BA1256)</f>
        <v>0.33999999999999997</v>
      </c>
      <c r="BG1256" s="13">
        <v>0</v>
      </c>
      <c r="BH1256" s="16">
        <f t="shared" si="531"/>
        <v>0</v>
      </c>
    </row>
    <row r="1257" spans="1:60" collapsed="1">
      <c r="A1257" s="4" t="s">
        <v>227</v>
      </c>
      <c r="B1257" s="4" t="s">
        <v>228</v>
      </c>
      <c r="C1257" s="4" t="s">
        <v>20</v>
      </c>
      <c r="D1257" s="4" t="s">
        <v>212</v>
      </c>
      <c r="E1257" s="45">
        <v>14172994800</v>
      </c>
      <c r="F1257" s="45">
        <v>53035000000</v>
      </c>
      <c r="G1257" s="45">
        <v>42852000000</v>
      </c>
      <c r="H1257" s="45">
        <v>37893000000</v>
      </c>
      <c r="I1257" s="43">
        <v>2643000000</v>
      </c>
      <c r="J1257" s="43">
        <v>3007000000</v>
      </c>
      <c r="K1257" s="43">
        <v>-91000000</v>
      </c>
      <c r="L1257" s="45">
        <v>1845000000</v>
      </c>
      <c r="M1257" s="45">
        <v>12107200</v>
      </c>
      <c r="N1257" s="45">
        <v>11390520</v>
      </c>
      <c r="O1257" s="45">
        <v>11589710</v>
      </c>
      <c r="P1257" s="45">
        <v>9195000000</v>
      </c>
      <c r="Q1257" s="45">
        <v>9680000000</v>
      </c>
      <c r="R1257" s="45">
        <v>53256000000</v>
      </c>
      <c r="S1257" s="45">
        <v>4196000000</v>
      </c>
      <c r="T1257" s="45">
        <v>33814616458</v>
      </c>
      <c r="U1257" s="1">
        <v>10.772584292783399</v>
      </c>
      <c r="V1257" s="8"/>
      <c r="W1257" s="1">
        <v>6.4730756524611799</v>
      </c>
      <c r="X1257" s="11">
        <f t="shared" si="533"/>
        <v>1</v>
      </c>
      <c r="Y1257" s="5">
        <f t="shared" si="508"/>
        <v>0</v>
      </c>
      <c r="Z1257" s="5"/>
      <c r="AA1257" s="5">
        <f t="shared" si="509"/>
        <v>1</v>
      </c>
      <c r="AB1257" s="5"/>
      <c r="AC1257" s="5"/>
      <c r="AD1257" s="5"/>
      <c r="AE1257" s="17">
        <f t="shared" si="510"/>
        <v>2</v>
      </c>
      <c r="AF1257" s="10"/>
      <c r="AG1257" s="12">
        <f t="shared" si="511"/>
        <v>4.9835014612991418E-2</v>
      </c>
      <c r="AH1257" s="12">
        <f t="shared" si="512"/>
        <v>7.0171753943806592E-2</v>
      </c>
      <c r="AI1257" s="12">
        <f t="shared" si="532"/>
        <v>4.8689731612698912E-2</v>
      </c>
      <c r="AJ1257" s="12">
        <f t="shared" si="513"/>
        <v>-1.9581372795049456E-2</v>
      </c>
      <c r="AK1257" s="12">
        <f t="shared" si="514"/>
        <v>-2.0289004463305838E-2</v>
      </c>
      <c r="AL1257" s="12">
        <f t="shared" si="515"/>
        <v>-2.0921304728129697E-2</v>
      </c>
      <c r="AM1257" s="12">
        <f t="shared" si="516"/>
        <v>-7.8184887631818079E-2</v>
      </c>
      <c r="AN1257" s="6">
        <f t="shared" si="517"/>
        <v>4380.4513017047711</v>
      </c>
      <c r="AO1257" s="6">
        <f t="shared" si="518"/>
        <v>3762.0758314809159</v>
      </c>
      <c r="AP1257" s="6">
        <f t="shared" si="519"/>
        <v>3269.5382369360409</v>
      </c>
      <c r="AQ1257" s="6">
        <f t="shared" si="520"/>
        <v>218.29985463195456</v>
      </c>
      <c r="AR1257" s="6">
        <f t="shared" si="521"/>
        <v>263.99145956462041</v>
      </c>
      <c r="AS1257" s="6">
        <f t="shared" si="522"/>
        <v>159.19293925387262</v>
      </c>
      <c r="AT1257" s="12">
        <f t="shared" si="523"/>
        <v>-1.7058879520984949E-2</v>
      </c>
      <c r="AU1257" s="12">
        <f t="shared" si="524"/>
        <v>-2.3115663972536948E-2</v>
      </c>
      <c r="AV1257" s="12">
        <f t="shared" si="525"/>
        <v>-1.8402258929658855E-2</v>
      </c>
      <c r="AW1257" s="12">
        <f t="shared" si="526"/>
        <v>-8.0844506095833601E-2</v>
      </c>
      <c r="AX1257" s="12">
        <f t="shared" si="527"/>
        <v>-8.0844506095833601E-2</v>
      </c>
      <c r="AY1257" s="6">
        <f t="shared" si="528"/>
        <v>67935000000</v>
      </c>
      <c r="AZ1257" s="13">
        <f t="shared" si="529"/>
        <v>2.7158313093398102E-2</v>
      </c>
      <c r="BA1257" s="14">
        <f t="shared" si="530"/>
        <v>18.327705397289972</v>
      </c>
      <c r="BB1257" s="6"/>
      <c r="BC1257" s="15"/>
      <c r="BD1257" s="13">
        <f>_xlfn.PERCENTRANK.EXC($AX1256:$AX$1474,AX1257)</f>
        <v>0.39</v>
      </c>
      <c r="BE1257" s="13">
        <f>_xlfn.PERCENTRANK.EXC($AZ1256:$AZ$1474,AZ1257)</f>
        <v>0.16800000000000001</v>
      </c>
      <c r="BF1257" s="13">
        <f>1-_xlfn.PERCENTRANK.EXC($BA1256:$BA$1474,BA1257)</f>
        <v>0.31000000000000005</v>
      </c>
      <c r="BG1257" s="13">
        <v>0</v>
      </c>
      <c r="BH1257" s="16">
        <f t="shared" si="531"/>
        <v>0</v>
      </c>
    </row>
    <row r="1258" spans="1:60" collapsed="1">
      <c r="A1258" s="4" t="s">
        <v>884</v>
      </c>
      <c r="B1258" s="4" t="s">
        <v>885</v>
      </c>
      <c r="C1258" s="4" t="s">
        <v>20</v>
      </c>
      <c r="D1258" s="4" t="s">
        <v>803</v>
      </c>
      <c r="E1258" s="45">
        <v>14143032000</v>
      </c>
      <c r="F1258" s="45">
        <v>21897470000</v>
      </c>
      <c r="G1258" s="45">
        <v>21678335000</v>
      </c>
      <c r="H1258" s="45">
        <v>15777228000</v>
      </c>
      <c r="I1258" s="43">
        <v>2197461000</v>
      </c>
      <c r="J1258" s="43">
        <v>1612818000</v>
      </c>
      <c r="K1258" s="43">
        <v>784226000</v>
      </c>
      <c r="L1258" s="45">
        <v>814616000</v>
      </c>
      <c r="M1258" s="45">
        <v>3661400</v>
      </c>
      <c r="N1258" s="45">
        <v>3687970</v>
      </c>
      <c r="O1258" s="45">
        <v>3571130</v>
      </c>
      <c r="P1258" s="45">
        <v>6312698000</v>
      </c>
      <c r="Q1258" s="45">
        <v>3585377000</v>
      </c>
      <c r="R1258" s="45">
        <v>6925587000</v>
      </c>
      <c r="S1258" s="45">
        <v>2546704000</v>
      </c>
      <c r="T1258" s="45">
        <v>8394054000.0000095</v>
      </c>
      <c r="U1258" s="1"/>
      <c r="V1258" s="8"/>
      <c r="W1258" s="1"/>
      <c r="X1258" s="11">
        <f t="shared" si="533"/>
        <v>1</v>
      </c>
      <c r="Y1258" s="5">
        <f t="shared" si="508"/>
        <v>0</v>
      </c>
      <c r="Z1258" s="5"/>
      <c r="AA1258" s="5">
        <f t="shared" si="509"/>
        <v>0</v>
      </c>
      <c r="AB1258" s="5"/>
      <c r="AC1258" s="5"/>
      <c r="AD1258" s="5"/>
      <c r="AE1258" s="17">
        <f t="shared" si="510"/>
        <v>1</v>
      </c>
      <c r="AF1258" s="10"/>
      <c r="AG1258" s="12">
        <f t="shared" si="511"/>
        <v>0.1003522781398947</v>
      </c>
      <c r="AH1258" s="12">
        <f t="shared" si="512"/>
        <v>7.4397687829807962E-2</v>
      </c>
      <c r="AI1258" s="12">
        <f t="shared" si="532"/>
        <v>5.163239068358523E-2</v>
      </c>
      <c r="AJ1258" s="12">
        <f t="shared" si="513"/>
        <v>-1.9097837773522475E-2</v>
      </c>
      <c r="AK1258" s="12">
        <f t="shared" si="514"/>
        <v>-5.1579797504892944E-2</v>
      </c>
      <c r="AL1258" s="12">
        <f t="shared" si="515"/>
        <v>-5.6701970876285479E-2</v>
      </c>
      <c r="AM1258" s="12">
        <f t="shared" si="516"/>
        <v>-0.10759650526897024</v>
      </c>
      <c r="AN1258" s="6">
        <f t="shared" si="517"/>
        <v>5980.6276287758783</v>
      </c>
      <c r="AO1258" s="6">
        <f t="shared" si="518"/>
        <v>5878.1212970821343</v>
      </c>
      <c r="AP1258" s="6">
        <f t="shared" si="519"/>
        <v>4417.9931842302012</v>
      </c>
      <c r="AQ1258" s="6">
        <f t="shared" si="520"/>
        <v>600.16960725405579</v>
      </c>
      <c r="AR1258" s="6">
        <f t="shared" si="521"/>
        <v>437.31863328606249</v>
      </c>
      <c r="AS1258" s="6">
        <f t="shared" si="522"/>
        <v>228.1115501255905</v>
      </c>
      <c r="AT1258" s="12">
        <f t="shared" si="523"/>
        <v>-1.7656381658944231E-2</v>
      </c>
      <c r="AU1258" s="12">
        <f t="shared" si="524"/>
        <v>-4.647719798881933E-2</v>
      </c>
      <c r="AV1258" s="12">
        <f t="shared" si="525"/>
        <v>-5.5315774816870444E-2</v>
      </c>
      <c r="AW1258" s="12">
        <f t="shared" si="526"/>
        <v>-0.10279528147768302</v>
      </c>
      <c r="AX1258" s="12">
        <f t="shared" si="527"/>
        <v>-0.10759650526897024</v>
      </c>
      <c r="AY1258" s="6">
        <f t="shared" si="528"/>
        <v>14276958000</v>
      </c>
      <c r="AZ1258" s="13">
        <f t="shared" si="529"/>
        <v>5.705809318763843E-2</v>
      </c>
      <c r="BA1258" s="14">
        <f t="shared" si="530"/>
        <v>10.304307796556918</v>
      </c>
      <c r="BB1258" s="6"/>
      <c r="BC1258" s="15"/>
      <c r="BD1258" s="13">
        <f>_xlfn.PERCENTRANK.EXC($AX1257:$AX$1474,AX1258)</f>
        <v>0.30499999999999999</v>
      </c>
      <c r="BE1258" s="13">
        <f>_xlfn.PERCENTRANK.EXC($AZ1257:$AZ$1474,AZ1258)</f>
        <v>0.47</v>
      </c>
      <c r="BF1258" s="13">
        <f>1-_xlfn.PERCENTRANK.EXC($BA1257:$BA$1474,BA1258)</f>
        <v>0.48499999999999999</v>
      </c>
      <c r="BG1258" s="13">
        <v>0</v>
      </c>
      <c r="BH1258" s="16">
        <f t="shared" si="531"/>
        <v>0</v>
      </c>
    </row>
    <row r="1259" spans="1:60" collapsed="1">
      <c r="A1259" s="4" t="s">
        <v>1934</v>
      </c>
      <c r="B1259" s="4" t="s">
        <v>1935</v>
      </c>
      <c r="C1259" s="4" t="s">
        <v>20</v>
      </c>
      <c r="D1259" s="4" t="s">
        <v>1901</v>
      </c>
      <c r="E1259" s="45">
        <v>13929382660</v>
      </c>
      <c r="F1259" s="45">
        <v>15995468000</v>
      </c>
      <c r="G1259" s="45">
        <v>23571229000</v>
      </c>
      <c r="H1259" s="45">
        <v>24805262000</v>
      </c>
      <c r="I1259" s="43">
        <v>566640000</v>
      </c>
      <c r="J1259" s="43">
        <v>2844197000</v>
      </c>
      <c r="K1259" s="43">
        <v>1544167000</v>
      </c>
      <c r="L1259" s="45">
        <v>1737032000</v>
      </c>
      <c r="M1259" s="45">
        <v>5006200</v>
      </c>
      <c r="N1259" s="45">
        <v>4969200</v>
      </c>
      <c r="O1259" s="45">
        <v>4954000</v>
      </c>
      <c r="P1259" s="45">
        <v>6223056000</v>
      </c>
      <c r="Q1259" s="45">
        <v>5307581000</v>
      </c>
      <c r="R1259" s="45">
        <v>5039135000</v>
      </c>
      <c r="S1259" s="45">
        <v>4433597000</v>
      </c>
      <c r="T1259" s="45">
        <v>7645696825.0726004</v>
      </c>
      <c r="U1259" s="1">
        <v>6.9465934066374802</v>
      </c>
      <c r="V1259" s="8"/>
      <c r="W1259" s="1"/>
      <c r="X1259" s="11">
        <f t="shared" si="533"/>
        <v>1</v>
      </c>
      <c r="Y1259" s="5">
        <f t="shared" si="508"/>
        <v>0</v>
      </c>
      <c r="Z1259" s="5"/>
      <c r="AA1259" s="5">
        <f t="shared" si="509"/>
        <v>0</v>
      </c>
      <c r="AB1259" s="5"/>
      <c r="AC1259" s="5"/>
      <c r="AD1259" s="5"/>
      <c r="AE1259" s="5">
        <f t="shared" si="510"/>
        <v>1</v>
      </c>
      <c r="AF1259" s="10"/>
      <c r="AG1259" s="12">
        <f t="shared" si="511"/>
        <v>3.5425034140920415E-2</v>
      </c>
      <c r="AH1259" s="12">
        <f t="shared" si="512"/>
        <v>0.12066392465153175</v>
      </c>
      <c r="AI1259" s="12">
        <f t="shared" si="532"/>
        <v>7.0026754807105046E-2</v>
      </c>
      <c r="AJ1259" s="12">
        <f t="shared" si="513"/>
        <v>2.6144777681590625E-2</v>
      </c>
      <c r="AK1259" s="12">
        <f t="shared" si="514"/>
        <v>8.541093761174734E-3</v>
      </c>
      <c r="AL1259" s="12">
        <f t="shared" si="515"/>
        <v>6.8114182719523297E-2</v>
      </c>
      <c r="AM1259" s="12">
        <f t="shared" si="516"/>
        <v>-7.8897366048326423E-2</v>
      </c>
      <c r="AN1259" s="6">
        <f t="shared" si="517"/>
        <v>3195.1316367704048</v>
      </c>
      <c r="AO1259" s="6">
        <f t="shared" si="518"/>
        <v>4743.4655477742899</v>
      </c>
      <c r="AP1259" s="6">
        <f t="shared" si="519"/>
        <v>5007.1178845377472</v>
      </c>
      <c r="AQ1259" s="6">
        <f t="shared" si="520"/>
        <v>113.18764731732652</v>
      </c>
      <c r="AR1259" s="6">
        <f t="shared" si="521"/>
        <v>572.36516944377365</v>
      </c>
      <c r="AS1259" s="6">
        <f t="shared" si="522"/>
        <v>350.63221639079535</v>
      </c>
      <c r="AT1259" s="12">
        <f t="shared" si="523"/>
        <v>2.6777670297353895E-2</v>
      </c>
      <c r="AU1259" s="12">
        <f t="shared" si="524"/>
        <v>9.0561746120778608E-3</v>
      </c>
      <c r="AV1259" s="12">
        <f t="shared" si="525"/>
        <v>6.8772960694851948E-2</v>
      </c>
      <c r="AW1259" s="12">
        <f t="shared" si="526"/>
        <v>-7.8426941658680915E-2</v>
      </c>
      <c r="AX1259" s="12">
        <f t="shared" si="527"/>
        <v>-7.8897366048326423E-2</v>
      </c>
      <c r="AY1259" s="6">
        <f t="shared" si="528"/>
        <v>12136175000</v>
      </c>
      <c r="AZ1259" s="13">
        <f t="shared" si="529"/>
        <v>0.14312845686552808</v>
      </c>
      <c r="BA1259" s="14">
        <f t="shared" si="530"/>
        <v>4.4015866288431065</v>
      </c>
      <c r="BB1259" s="6"/>
      <c r="BC1259" s="15"/>
      <c r="BD1259" s="13">
        <f>_xlfn.PERCENTRANK.EXC($AX1258:$AX$1474,AX1259)</f>
        <v>0.40300000000000002</v>
      </c>
      <c r="BE1259" s="13">
        <f>_xlfn.PERCENTRANK.EXC($AZ1258:$AZ$1474,AZ1259)</f>
        <v>0.83899999999999997</v>
      </c>
      <c r="BF1259" s="13">
        <f>1-_xlfn.PERCENTRANK.EXC($BA1258:$BA$1474,BA1259)</f>
        <v>0.78500000000000003</v>
      </c>
      <c r="BG1259" s="13">
        <v>0</v>
      </c>
      <c r="BH1259" s="16">
        <f t="shared" si="531"/>
        <v>0</v>
      </c>
    </row>
    <row r="1260" spans="1:60" collapsed="1">
      <c r="A1260" s="4" t="s">
        <v>2722</v>
      </c>
      <c r="B1260" s="4" t="s">
        <v>2723</v>
      </c>
      <c r="C1260" s="4" t="s">
        <v>20</v>
      </c>
      <c r="D1260" s="4" t="s">
        <v>2543</v>
      </c>
      <c r="E1260" s="45">
        <v>13914477500</v>
      </c>
      <c r="F1260" s="45">
        <v>12853553000</v>
      </c>
      <c r="G1260" s="45">
        <v>26674000000</v>
      </c>
      <c r="H1260" s="45">
        <v>30333000000</v>
      </c>
      <c r="I1260" s="43">
        <v>778394000</v>
      </c>
      <c r="J1260" s="43">
        <v>2370000000</v>
      </c>
      <c r="K1260" s="43">
        <v>723000000</v>
      </c>
      <c r="L1260" s="45">
        <v>518000000</v>
      </c>
      <c r="M1260" s="45">
        <v>7360720</v>
      </c>
      <c r="N1260" s="45">
        <v>9667380</v>
      </c>
      <c r="O1260" s="45">
        <v>9284340</v>
      </c>
      <c r="P1260" s="45">
        <v>7573000000</v>
      </c>
      <c r="Q1260" s="45">
        <v>6306000000</v>
      </c>
      <c r="R1260" s="45">
        <v>8610000000</v>
      </c>
      <c r="S1260" s="45">
        <v>5144000000</v>
      </c>
      <c r="T1260" s="45">
        <v>16818174000</v>
      </c>
      <c r="U1260" s="1">
        <v>10.6493587395194</v>
      </c>
      <c r="V1260" s="8">
        <v>4</v>
      </c>
      <c r="W1260" s="1"/>
      <c r="X1260" s="11">
        <f t="shared" si="533"/>
        <v>1</v>
      </c>
      <c r="Y1260" s="5">
        <f t="shared" si="508"/>
        <v>0</v>
      </c>
      <c r="Z1260" s="5"/>
      <c r="AA1260" s="5">
        <f t="shared" si="509"/>
        <v>0</v>
      </c>
      <c r="AB1260" s="5"/>
      <c r="AC1260" s="5"/>
      <c r="AD1260" s="5"/>
      <c r="AE1260" s="5">
        <f t="shared" si="510"/>
        <v>1</v>
      </c>
      <c r="AF1260" s="10"/>
      <c r="AG1260" s="12">
        <f t="shared" si="511"/>
        <v>6.0558664207476333E-2</v>
      </c>
      <c r="AH1260" s="12">
        <f t="shared" si="512"/>
        <v>8.8850566094324054E-2</v>
      </c>
      <c r="AI1260" s="12">
        <f t="shared" si="532"/>
        <v>1.7077110737480632E-2</v>
      </c>
      <c r="AJ1260" s="12">
        <f t="shared" si="513"/>
        <v>5.1804037723011787E-2</v>
      </c>
      <c r="AK1260" s="12">
        <f t="shared" si="514"/>
        <v>2.1655638899907181E-2</v>
      </c>
      <c r="AL1260" s="12">
        <f t="shared" si="515"/>
        <v>-2.3671653217890332E-2</v>
      </c>
      <c r="AM1260" s="12">
        <f t="shared" si="516"/>
        <v>-0.22387756846336471</v>
      </c>
      <c r="AN1260" s="6">
        <f t="shared" si="517"/>
        <v>1746.2358301905249</v>
      </c>
      <c r="AO1260" s="6">
        <f t="shared" si="518"/>
        <v>2759.1757022068027</v>
      </c>
      <c r="AP1260" s="6">
        <f t="shared" si="519"/>
        <v>3267.1143021474873</v>
      </c>
      <c r="AQ1260" s="6">
        <f t="shared" si="520"/>
        <v>105.74970926757166</v>
      </c>
      <c r="AR1260" s="6">
        <f t="shared" si="521"/>
        <v>245.1543230947785</v>
      </c>
      <c r="AS1260" s="6">
        <f t="shared" si="522"/>
        <v>55.792872729779397</v>
      </c>
      <c r="AT1260" s="12">
        <f t="shared" si="523"/>
        <v>3.75370490950242E-2</v>
      </c>
      <c r="AU1260" s="12">
        <f t="shared" si="524"/>
        <v>2.8562836708282191E-2</v>
      </c>
      <c r="AV1260" s="12">
        <f t="shared" si="525"/>
        <v>-3.6914866707426719E-2</v>
      </c>
      <c r="AW1260" s="12">
        <f t="shared" si="526"/>
        <v>-0.21863036876708253</v>
      </c>
      <c r="AX1260" s="12">
        <f t="shared" si="527"/>
        <v>-0.22387756846336471</v>
      </c>
      <c r="AY1260" s="6">
        <f t="shared" si="528"/>
        <v>17345000000</v>
      </c>
      <c r="AZ1260" s="13">
        <f t="shared" si="529"/>
        <v>2.9864514269241856E-2</v>
      </c>
      <c r="BA1260" s="14">
        <f t="shared" si="530"/>
        <v>32.467517374517378</v>
      </c>
      <c r="BB1260" s="6"/>
      <c r="BC1260" s="15"/>
      <c r="BD1260" s="13">
        <f>_xlfn.PERCENTRANK.EXC($AX1259:$AX$1474,AX1260)</f>
        <v>8.2000000000000003E-2</v>
      </c>
      <c r="BE1260" s="13">
        <f>_xlfn.PERCENTRANK.EXC($AZ1259:$AZ$1474,AZ1260)</f>
        <v>0.21099999999999999</v>
      </c>
      <c r="BF1260" s="13">
        <f>1-_xlfn.PERCENTRANK.EXC($BA1259:$BA$1474,BA1260)</f>
        <v>0.16200000000000003</v>
      </c>
      <c r="BG1260" s="13">
        <v>0</v>
      </c>
      <c r="BH1260" s="16">
        <f t="shared" si="531"/>
        <v>0</v>
      </c>
    </row>
    <row r="1261" spans="1:60" collapsed="1">
      <c r="A1261" s="4" t="s">
        <v>2149</v>
      </c>
      <c r="B1261" s="4" t="s">
        <v>2150</v>
      </c>
      <c r="C1261" s="4" t="s">
        <v>20</v>
      </c>
      <c r="D1261" s="4" t="s">
        <v>2076</v>
      </c>
      <c r="E1261" s="45">
        <v>13854482800</v>
      </c>
      <c r="F1261" s="45">
        <v>89162930000</v>
      </c>
      <c r="G1261" s="45">
        <v>114111000000</v>
      </c>
      <c r="H1261" s="45">
        <v>99457000000</v>
      </c>
      <c r="I1261" s="43">
        <v>2619539000</v>
      </c>
      <c r="J1261" s="43">
        <v>336000000</v>
      </c>
      <c r="K1261" s="43">
        <v>1551000000</v>
      </c>
      <c r="L1261" s="45">
        <v>371000000</v>
      </c>
      <c r="M1261" s="45">
        <v>10835120</v>
      </c>
      <c r="N1261" s="45">
        <v>10886590</v>
      </c>
      <c r="O1261" s="45">
        <v>10888060</v>
      </c>
      <c r="P1261" s="45">
        <v>751000000</v>
      </c>
      <c r="Q1261" s="45">
        <v>4271000000</v>
      </c>
      <c r="R1261" s="45">
        <v>35767000000</v>
      </c>
      <c r="S1261" s="45">
        <v>6741000000</v>
      </c>
      <c r="T1261" s="45">
        <v>20936482800</v>
      </c>
      <c r="U1261" s="1">
        <v>20.2616769936031</v>
      </c>
      <c r="V1261" s="8">
        <v>4</v>
      </c>
      <c r="W1261" s="1">
        <v>1.9234111895708901</v>
      </c>
      <c r="X1261" s="11">
        <f t="shared" si="533"/>
        <v>1</v>
      </c>
      <c r="Y1261" s="5">
        <f t="shared" si="508"/>
        <v>0</v>
      </c>
      <c r="Z1261" s="5"/>
      <c r="AA1261" s="5">
        <f t="shared" si="509"/>
        <v>0</v>
      </c>
      <c r="AB1261" s="5"/>
      <c r="AC1261" s="5"/>
      <c r="AD1261" s="17"/>
      <c r="AE1261" s="5">
        <f t="shared" si="510"/>
        <v>1</v>
      </c>
      <c r="AF1261" s="10"/>
      <c r="AG1261" s="12">
        <f t="shared" si="511"/>
        <v>2.9379238658935949E-2</v>
      </c>
      <c r="AH1261" s="12">
        <f t="shared" si="512"/>
        <v>2.9445014065252254E-3</v>
      </c>
      <c r="AI1261" s="12">
        <f t="shared" si="532"/>
        <v>3.7302552862040882E-3</v>
      </c>
      <c r="AJ1261" s="12">
        <f t="shared" si="513"/>
        <v>6.4477578510062639E-3</v>
      </c>
      <c r="AK1261" s="12">
        <f t="shared" si="514"/>
        <v>-2.2647321964687772E-2</v>
      </c>
      <c r="AL1261" s="12">
        <f t="shared" si="515"/>
        <v>-0.10861034282708137</v>
      </c>
      <c r="AM1261" s="12">
        <f t="shared" si="516"/>
        <v>1.6652279399453906E-2</v>
      </c>
      <c r="AN1261" s="6">
        <f t="shared" si="517"/>
        <v>8229.0671446186097</v>
      </c>
      <c r="AO1261" s="6">
        <f t="shared" si="518"/>
        <v>10481.794574793392</v>
      </c>
      <c r="AP1261" s="6">
        <f t="shared" si="519"/>
        <v>9134.5014630705555</v>
      </c>
      <c r="AQ1261" s="6">
        <f t="shared" si="520"/>
        <v>241.76372758215874</v>
      </c>
      <c r="AR1261" s="6">
        <f t="shared" si="521"/>
        <v>30.863658868387617</v>
      </c>
      <c r="AS1261" s="6">
        <f t="shared" si="522"/>
        <v>34.074022369457914</v>
      </c>
      <c r="AT1261" s="12">
        <f t="shared" si="523"/>
        <v>6.1592408228341444E-3</v>
      </c>
      <c r="AU1261" s="12">
        <f t="shared" si="524"/>
        <v>-2.266931531128924E-2</v>
      </c>
      <c r="AV1261" s="12">
        <f t="shared" si="525"/>
        <v>-0.10886587630393063</v>
      </c>
      <c r="AW1261" s="12">
        <f t="shared" si="526"/>
        <v>1.6629401694755686E-2</v>
      </c>
      <c r="AX1261" s="12">
        <f t="shared" si="527"/>
        <v>-0.10886587630393063</v>
      </c>
      <c r="AY1261" s="6">
        <f t="shared" si="528"/>
        <v>34048000000</v>
      </c>
      <c r="AZ1261" s="13">
        <f t="shared" si="529"/>
        <v>1.0896381578947368E-2</v>
      </c>
      <c r="BA1261" s="14">
        <f t="shared" si="530"/>
        <v>56.432568194070079</v>
      </c>
      <c r="BB1261" s="6"/>
      <c r="BC1261" s="15"/>
      <c r="BD1261" s="13">
        <f>_xlfn.PERCENTRANK.EXC($AX1260:$AX$1474,AX1261)</f>
        <v>0.30499999999999999</v>
      </c>
      <c r="BE1261" s="13">
        <f>_xlfn.PERCENTRANK.EXC($AZ1260:$AZ$1474,AZ1261)</f>
        <v>7.8E-2</v>
      </c>
      <c r="BF1261" s="13">
        <f>1-_xlfn.PERCENTRANK.EXC($BA1260:$BA$1474,BA1261)</f>
        <v>7.4999999999999956E-2</v>
      </c>
      <c r="BG1261" s="13">
        <v>0</v>
      </c>
      <c r="BH1261" s="16">
        <f t="shared" si="531"/>
        <v>0</v>
      </c>
    </row>
    <row r="1262" spans="1:60" collapsed="1">
      <c r="A1262" s="4" t="s">
        <v>2206</v>
      </c>
      <c r="B1262" s="4" t="s">
        <v>2207</v>
      </c>
      <c r="C1262" s="4" t="s">
        <v>20</v>
      </c>
      <c r="D1262" s="4" t="s">
        <v>2199</v>
      </c>
      <c r="E1262" s="45">
        <v>13652490000</v>
      </c>
      <c r="F1262" s="45">
        <v>13205216000</v>
      </c>
      <c r="G1262" s="45">
        <v>21677636000</v>
      </c>
      <c r="H1262" s="45">
        <v>18509839000</v>
      </c>
      <c r="I1262" s="43">
        <v>299050000</v>
      </c>
      <c r="J1262" s="43">
        <v>477762000</v>
      </c>
      <c r="K1262" s="43">
        <v>1822959000</v>
      </c>
      <c r="L1262" s="45">
        <v>1955363000</v>
      </c>
      <c r="M1262" s="45">
        <v>4506610</v>
      </c>
      <c r="N1262" s="45">
        <v>4547380</v>
      </c>
      <c r="O1262" s="45">
        <v>6118890</v>
      </c>
      <c r="P1262" s="45">
        <v>8370114000</v>
      </c>
      <c r="Q1262" s="45">
        <v>2406105000</v>
      </c>
      <c r="R1262" s="45">
        <v>5005912000</v>
      </c>
      <c r="S1262" s="45">
        <v>5028524000</v>
      </c>
      <c r="T1262" s="45">
        <v>13280875000</v>
      </c>
      <c r="U1262" s="1">
        <v>7.0861420017844798</v>
      </c>
      <c r="V1262" s="8"/>
      <c r="W1262" s="1"/>
      <c r="X1262" s="11">
        <f t="shared" si="533"/>
        <v>1</v>
      </c>
      <c r="Y1262" s="5">
        <f t="shared" si="508"/>
        <v>0</v>
      </c>
      <c r="Z1262" s="5"/>
      <c r="AA1262" s="5">
        <f t="shared" si="509"/>
        <v>0</v>
      </c>
      <c r="AB1262" s="5"/>
      <c r="AC1262" s="5"/>
      <c r="AD1262" s="17"/>
      <c r="AE1262" s="17">
        <f t="shared" si="510"/>
        <v>1</v>
      </c>
      <c r="AF1262" s="10"/>
      <c r="AG1262" s="12">
        <f t="shared" si="511"/>
        <v>2.2646354289093038E-2</v>
      </c>
      <c r="AH1262" s="12">
        <f t="shared" si="512"/>
        <v>2.2039395808657363E-2</v>
      </c>
      <c r="AI1262" s="12">
        <f t="shared" si="532"/>
        <v>0.10563911441909354</v>
      </c>
      <c r="AJ1262" s="12">
        <f t="shared" si="513"/>
        <v>2.0062753617666962E-2</v>
      </c>
      <c r="AK1262" s="12">
        <f t="shared" si="514"/>
        <v>-2.5986177129553423E-2</v>
      </c>
      <c r="AL1262" s="12">
        <f t="shared" si="515"/>
        <v>0.1167851301041285</v>
      </c>
      <c r="AM1262" s="12">
        <f t="shared" si="516"/>
        <v>0.26474401084305454</v>
      </c>
      <c r="AN1262" s="6">
        <f t="shared" si="517"/>
        <v>2930.1883233738886</v>
      </c>
      <c r="AO1262" s="6">
        <f t="shared" si="518"/>
        <v>4767.0605931327491</v>
      </c>
      <c r="AP1262" s="6">
        <f t="shared" si="519"/>
        <v>3025.0321545247584</v>
      </c>
      <c r="AQ1262" s="6">
        <f t="shared" si="520"/>
        <v>66.358082904888605</v>
      </c>
      <c r="AR1262" s="6">
        <f t="shared" si="521"/>
        <v>105.06313525590559</v>
      </c>
      <c r="AS1262" s="6">
        <f t="shared" si="522"/>
        <v>319.561717893278</v>
      </c>
      <c r="AT1262" s="12">
        <f t="shared" si="523"/>
        <v>1.8755817583469003E-3</v>
      </c>
      <c r="AU1262" s="12">
        <f t="shared" si="524"/>
        <v>-7.2999673322067027E-2</v>
      </c>
      <c r="AV1262" s="12">
        <f t="shared" si="525"/>
        <v>9.6873450142181738E-2</v>
      </c>
      <c r="AW1262" s="12">
        <f t="shared" si="526"/>
        <v>0.2036976105332069</v>
      </c>
      <c r="AX1262" s="12">
        <f t="shared" si="527"/>
        <v>-7.2999673322067027E-2</v>
      </c>
      <c r="AY1262" s="6">
        <f t="shared" si="528"/>
        <v>10753607000</v>
      </c>
      <c r="AZ1262" s="13">
        <f t="shared" si="529"/>
        <v>0.18183322116941786</v>
      </c>
      <c r="BA1262" s="14">
        <f t="shared" si="530"/>
        <v>6.7920253170383198</v>
      </c>
      <c r="BB1262" s="6"/>
      <c r="BC1262" s="15"/>
      <c r="BD1262" s="13">
        <f>_xlfn.PERCENTRANK.EXC($AX1261:$AX$1474,AX1262)</f>
        <v>0.41799999999999998</v>
      </c>
      <c r="BE1262" s="13">
        <f>_xlfn.PERCENTRANK.EXC($AZ1261:$AZ$1474,AZ1262)</f>
        <v>0.89300000000000002</v>
      </c>
      <c r="BF1262" s="13">
        <f>1-_xlfn.PERCENTRANK.EXC($BA1261:$BA$1474,BA1262)</f>
        <v>0.65200000000000002</v>
      </c>
      <c r="BG1262" s="13">
        <v>0</v>
      </c>
      <c r="BH1262" s="16">
        <f t="shared" si="531"/>
        <v>0</v>
      </c>
    </row>
    <row r="1263" spans="1:60" collapsed="1">
      <c r="A1263" s="4" t="s">
        <v>1359</v>
      </c>
      <c r="B1263" s="4" t="s">
        <v>1360</v>
      </c>
      <c r="C1263" s="4" t="s">
        <v>20</v>
      </c>
      <c r="D1263" s="4" t="s">
        <v>1292</v>
      </c>
      <c r="E1263" s="45">
        <v>13425638600</v>
      </c>
      <c r="F1263" s="45">
        <v>37414208000</v>
      </c>
      <c r="G1263" s="45">
        <v>37191819000</v>
      </c>
      <c r="H1263" s="45">
        <v>58161224000</v>
      </c>
      <c r="I1263" s="43">
        <v>2938184000</v>
      </c>
      <c r="J1263" s="43">
        <v>1704363000</v>
      </c>
      <c r="K1263" s="43">
        <v>1700037000</v>
      </c>
      <c r="L1263" s="45">
        <v>1829130000</v>
      </c>
      <c r="M1263" s="45">
        <v>11624700</v>
      </c>
      <c r="N1263" s="45">
        <v>14580750</v>
      </c>
      <c r="O1263" s="45">
        <v>14287320</v>
      </c>
      <c r="P1263" s="45">
        <v>1638556000</v>
      </c>
      <c r="Q1263" s="45">
        <v>24827275000</v>
      </c>
      <c r="R1263" s="45">
        <v>3849939000</v>
      </c>
      <c r="S1263" s="45">
        <v>2269294000</v>
      </c>
      <c r="T1263" s="45">
        <v>39102490200</v>
      </c>
      <c r="U1263" s="1">
        <v>9.82397480193932</v>
      </c>
      <c r="V1263" s="8">
        <v>4</v>
      </c>
      <c r="W1263" s="1">
        <v>11.3879684972521</v>
      </c>
      <c r="X1263" s="11">
        <f t="shared" si="533"/>
        <v>0</v>
      </c>
      <c r="Y1263" s="5">
        <f t="shared" si="508"/>
        <v>0</v>
      </c>
      <c r="Z1263" s="5"/>
      <c r="AA1263" s="5">
        <f t="shared" si="509"/>
        <v>1</v>
      </c>
      <c r="AB1263" s="5"/>
      <c r="AC1263" s="5"/>
      <c r="AD1263" s="5"/>
      <c r="AE1263" s="5">
        <f t="shared" si="510"/>
        <v>1</v>
      </c>
      <c r="AF1263" s="10"/>
      <c r="AG1263" s="12">
        <f t="shared" si="511"/>
        <v>7.8531236048080988E-2</v>
      </c>
      <c r="AH1263" s="12">
        <f t="shared" si="512"/>
        <v>4.5826287765059301E-2</v>
      </c>
      <c r="AI1263" s="12">
        <f t="shared" si="532"/>
        <v>3.1449303749178321E-2</v>
      </c>
      <c r="AJ1263" s="12">
        <f t="shared" si="513"/>
        <v>2.6290740683858838E-2</v>
      </c>
      <c r="AK1263" s="12">
        <f t="shared" si="514"/>
        <v>7.7368697149303722E-2</v>
      </c>
      <c r="AL1263" s="12">
        <f t="shared" si="515"/>
        <v>-2.749443957990283E-2</v>
      </c>
      <c r="AM1263" s="12">
        <f t="shared" si="516"/>
        <v>1.1844431277284739E-2</v>
      </c>
      <c r="AN1263" s="6">
        <f t="shared" si="517"/>
        <v>3218.5095529346995</v>
      </c>
      <c r="AO1263" s="6">
        <f t="shared" si="518"/>
        <v>2550.7480067897741</v>
      </c>
      <c r="AP1263" s="6">
        <f t="shared" si="519"/>
        <v>4070.8281189194336</v>
      </c>
      <c r="AQ1263" s="6">
        <f t="shared" si="520"/>
        <v>252.75353342451851</v>
      </c>
      <c r="AR1263" s="6">
        <f t="shared" si="521"/>
        <v>116.89131217529962</v>
      </c>
      <c r="AS1263" s="6">
        <f t="shared" si="522"/>
        <v>128.02471002259347</v>
      </c>
      <c r="AT1263" s="12">
        <f t="shared" si="523"/>
        <v>1.3915225942591647E-2</v>
      </c>
      <c r="AU1263" s="12">
        <f t="shared" si="524"/>
        <v>8.1025325187284336E-2</v>
      </c>
      <c r="AV1263" s="12">
        <f t="shared" si="525"/>
        <v>-3.9221386361985133E-2</v>
      </c>
      <c r="AW1263" s="12">
        <f t="shared" si="526"/>
        <v>1.5278667604433638E-2</v>
      </c>
      <c r="AX1263" s="12">
        <f t="shared" si="527"/>
        <v>-3.9221386361985133E-2</v>
      </c>
      <c r="AY1263" s="6">
        <f t="shared" si="528"/>
        <v>28046476000</v>
      </c>
      <c r="AZ1263" s="13">
        <f t="shared" si="529"/>
        <v>6.5217819165587873E-2</v>
      </c>
      <c r="BA1263" s="14">
        <f t="shared" si="530"/>
        <v>21.377644125895916</v>
      </c>
      <c r="BB1263" s="6"/>
      <c r="BC1263" s="15"/>
      <c r="BD1263" s="13">
        <f>_xlfn.PERCENTRANK.EXC($AX1262:$AX$1474,AX1263)</f>
        <v>0.63500000000000001</v>
      </c>
      <c r="BE1263" s="13">
        <f>_xlfn.PERCENTRANK.EXC($AZ1262:$AZ$1474,AZ1263)</f>
        <v>0.51400000000000001</v>
      </c>
      <c r="BF1263" s="13">
        <f>1-_xlfn.PERCENTRANK.EXC($BA1262:$BA$1474,BA1263)</f>
        <v>0.253</v>
      </c>
      <c r="BG1263" s="13">
        <v>0</v>
      </c>
      <c r="BH1263" s="16">
        <f t="shared" si="531"/>
        <v>0</v>
      </c>
    </row>
    <row r="1264" spans="1:60" collapsed="1">
      <c r="A1264" s="4" t="s">
        <v>620</v>
      </c>
      <c r="B1264" s="4" t="s">
        <v>621</v>
      </c>
      <c r="C1264" s="4" t="s">
        <v>20</v>
      </c>
      <c r="D1264" s="4" t="s">
        <v>615</v>
      </c>
      <c r="E1264" s="45">
        <v>13265458478</v>
      </c>
      <c r="F1264" s="45">
        <v>6952020000</v>
      </c>
      <c r="G1264" s="45">
        <v>15141754000</v>
      </c>
      <c r="H1264" s="45">
        <v>25579009000</v>
      </c>
      <c r="I1264" s="43">
        <v>647388000</v>
      </c>
      <c r="J1264" s="43">
        <v>648255000</v>
      </c>
      <c r="K1264" s="43">
        <v>2241918000</v>
      </c>
      <c r="L1264" s="45">
        <v>1527886000</v>
      </c>
      <c r="M1264" s="45">
        <v>11942530</v>
      </c>
      <c r="N1264" s="45">
        <v>12108780</v>
      </c>
      <c r="O1264" s="45">
        <v>14044030</v>
      </c>
      <c r="P1264" s="45">
        <v>2828126000</v>
      </c>
      <c r="Q1264" s="45">
        <v>4362865000</v>
      </c>
      <c r="R1264" s="45">
        <v>17144907000</v>
      </c>
      <c r="S1264" s="45">
        <v>3265335000</v>
      </c>
      <c r="T1264" s="45">
        <v>23962456682</v>
      </c>
      <c r="U1264" s="1">
        <v>9.9761160046242203</v>
      </c>
      <c r="V1264" s="8">
        <v>4</v>
      </c>
      <c r="W1264" s="1">
        <v>3.7142689881430901</v>
      </c>
      <c r="X1264" s="11">
        <f t="shared" si="533"/>
        <v>0</v>
      </c>
      <c r="Y1264" s="5">
        <f t="shared" si="508"/>
        <v>0</v>
      </c>
      <c r="Z1264" s="5"/>
      <c r="AA1264" s="5">
        <f t="shared" si="509"/>
        <v>1</v>
      </c>
      <c r="AB1264" s="5"/>
      <c r="AC1264" s="5"/>
      <c r="AD1264" s="5"/>
      <c r="AE1264" s="5">
        <f t="shared" si="510"/>
        <v>1</v>
      </c>
      <c r="AF1264" s="10"/>
      <c r="AG1264" s="12">
        <f t="shared" si="511"/>
        <v>9.3122286759819442E-2</v>
      </c>
      <c r="AH1264" s="12">
        <f t="shared" si="512"/>
        <v>4.2812411296604076E-2</v>
      </c>
      <c r="AI1264" s="12">
        <f t="shared" si="532"/>
        <v>5.9732024802055465E-2</v>
      </c>
      <c r="AJ1264" s="12">
        <f t="shared" si="513"/>
        <v>7.9644426620342212E-2</v>
      </c>
      <c r="AK1264" s="12">
        <f t="shared" si="514"/>
        <v>9.1317839995813666E-2</v>
      </c>
      <c r="AL1264" s="12">
        <f t="shared" si="515"/>
        <v>5.1808900556811865E-2</v>
      </c>
      <c r="AM1264" s="12">
        <f t="shared" si="516"/>
        <v>0.15360601735852453</v>
      </c>
      <c r="AN1264" s="6">
        <f t="shared" si="517"/>
        <v>582.12288350960807</v>
      </c>
      <c r="AO1264" s="6">
        <f t="shared" si="518"/>
        <v>1250.4772569986408</v>
      </c>
      <c r="AP1264" s="6">
        <f t="shared" si="519"/>
        <v>1821.3439447224193</v>
      </c>
      <c r="AQ1264" s="6">
        <f t="shared" si="520"/>
        <v>54.208614087634693</v>
      </c>
      <c r="AR1264" s="6">
        <f t="shared" si="521"/>
        <v>53.535946643675089</v>
      </c>
      <c r="AS1264" s="6">
        <f t="shared" si="522"/>
        <v>108.79256167923309</v>
      </c>
      <c r="AT1264" s="12">
        <f t="shared" si="523"/>
        <v>6.9399165439500532E-2</v>
      </c>
      <c r="AU1264" s="12">
        <f t="shared" si="524"/>
        <v>6.4680650970017739E-2</v>
      </c>
      <c r="AV1264" s="12">
        <f t="shared" si="525"/>
        <v>4.1827783966166043E-2</v>
      </c>
      <c r="AW1264" s="12">
        <f t="shared" si="526"/>
        <v>0.12544848119491481</v>
      </c>
      <c r="AX1264" s="12">
        <f t="shared" si="527"/>
        <v>4.1827783966166043E-2</v>
      </c>
      <c r="AY1264" s="6">
        <f t="shared" si="528"/>
        <v>21070563000</v>
      </c>
      <c r="AZ1264" s="13">
        <f t="shared" si="529"/>
        <v>7.2512822747071354E-2</v>
      </c>
      <c r="BA1264" s="14">
        <f t="shared" si="530"/>
        <v>15.683406145484676</v>
      </c>
      <c r="BB1264" s="6"/>
      <c r="BC1264" s="15"/>
      <c r="BD1264" s="13">
        <f>_xlfn.PERCENTRANK.EXC($AX1263:$AX$1474,AX1264)</f>
        <v>0.97099999999999997</v>
      </c>
      <c r="BE1264" s="13">
        <f>_xlfn.PERCENTRANK.EXC($AZ1263:$AZ$1474,AZ1264)</f>
        <v>0.56799999999999995</v>
      </c>
      <c r="BF1264" s="13">
        <f>1-_xlfn.PERCENTRANK.EXC($BA1263:$BA$1474,BA1264)</f>
        <v>0.36699999999999999</v>
      </c>
      <c r="BG1264" s="13">
        <v>0</v>
      </c>
      <c r="BH1264" s="16">
        <f t="shared" si="531"/>
        <v>0</v>
      </c>
    </row>
    <row r="1265" spans="1:60" collapsed="1">
      <c r="A1265" s="4" t="s">
        <v>2337</v>
      </c>
      <c r="B1265" s="4" t="s">
        <v>2338</v>
      </c>
      <c r="C1265" s="4" t="s">
        <v>20</v>
      </c>
      <c r="D1265" s="4" t="s">
        <v>2228</v>
      </c>
      <c r="E1265" s="45">
        <v>13216080448.154699</v>
      </c>
      <c r="F1265" s="45">
        <v>9281580000</v>
      </c>
      <c r="G1265" s="45">
        <v>10926819000</v>
      </c>
      <c r="H1265" s="45">
        <v>14158351000</v>
      </c>
      <c r="I1265" s="43">
        <v>357896000</v>
      </c>
      <c r="J1265" s="43">
        <v>813719000</v>
      </c>
      <c r="K1265" s="43">
        <v>1270450000</v>
      </c>
      <c r="L1265" s="45">
        <v>1259712000</v>
      </c>
      <c r="M1265" s="45">
        <v>2591000</v>
      </c>
      <c r="N1265" s="45">
        <v>2582500</v>
      </c>
      <c r="O1265" s="45">
        <v>2463000</v>
      </c>
      <c r="P1265" s="45">
        <v>5187018000</v>
      </c>
      <c r="Q1265" s="45">
        <v>788054000</v>
      </c>
      <c r="R1265" s="45">
        <v>749236000</v>
      </c>
      <c r="S1265" s="45">
        <v>148165000</v>
      </c>
      <c r="T1265" s="45">
        <v>12367858000</v>
      </c>
      <c r="U1265" s="1"/>
      <c r="V1265" s="8">
        <v>7</v>
      </c>
      <c r="W1265" s="1"/>
      <c r="X1265" s="11">
        <f t="shared" si="533"/>
        <v>0</v>
      </c>
      <c r="Y1265" s="5">
        <f t="shared" si="508"/>
        <v>1</v>
      </c>
      <c r="Z1265" s="5"/>
      <c r="AA1265" s="5">
        <f t="shared" si="509"/>
        <v>0</v>
      </c>
      <c r="AB1265" s="5"/>
      <c r="AC1265" s="5"/>
      <c r="AD1265" s="5"/>
      <c r="AE1265" s="5">
        <f t="shared" si="510"/>
        <v>1</v>
      </c>
      <c r="AF1265" s="10"/>
      <c r="AG1265" s="12">
        <f t="shared" si="511"/>
        <v>3.8559814169570265E-2</v>
      </c>
      <c r="AH1265" s="12">
        <f t="shared" si="512"/>
        <v>7.4469889178177109E-2</v>
      </c>
      <c r="AI1265" s="12">
        <f t="shared" si="532"/>
        <v>8.8973073206053452E-2</v>
      </c>
      <c r="AJ1265" s="12">
        <f t="shared" si="513"/>
        <v>2.5150651203097452E-2</v>
      </c>
      <c r="AK1265" s="12">
        <f t="shared" si="514"/>
        <v>4.4126586399525491E-2</v>
      </c>
      <c r="AL1265" s="12">
        <f t="shared" si="515"/>
        <v>7.683188658159068E-2</v>
      </c>
      <c r="AM1265" s="12">
        <f t="shared" si="516"/>
        <v>7.5555441030026538E-2</v>
      </c>
      <c r="AN1265" s="6">
        <f t="shared" si="517"/>
        <v>3582.2385179467387</v>
      </c>
      <c r="AO1265" s="6">
        <f t="shared" si="518"/>
        <v>4231.101258470474</v>
      </c>
      <c r="AP1265" s="6">
        <f t="shared" si="519"/>
        <v>5748.4169711733657</v>
      </c>
      <c r="AQ1265" s="6">
        <f t="shared" si="520"/>
        <v>138.13045156310304</v>
      </c>
      <c r="AR1265" s="6">
        <f t="shared" si="521"/>
        <v>315.0896418199419</v>
      </c>
      <c r="AS1265" s="6">
        <f t="shared" si="522"/>
        <v>511.45432399512794</v>
      </c>
      <c r="AT1265" s="12">
        <f t="shared" si="523"/>
        <v>2.8210385315754039E-2</v>
      </c>
      <c r="AU1265" s="12">
        <f t="shared" si="524"/>
        <v>5.240396097323341E-2</v>
      </c>
      <c r="AV1265" s="12">
        <f t="shared" si="525"/>
        <v>8.0045872012028285E-2</v>
      </c>
      <c r="AW1265" s="12">
        <f t="shared" si="526"/>
        <v>8.408196968676207E-2</v>
      </c>
      <c r="AX1265" s="12">
        <f t="shared" si="527"/>
        <v>2.5150651203097452E-2</v>
      </c>
      <c r="AY1265" s="6">
        <f t="shared" si="528"/>
        <v>6576143000</v>
      </c>
      <c r="AZ1265" s="13">
        <f t="shared" si="529"/>
        <v>0.19155787822740472</v>
      </c>
      <c r="BA1265" s="14">
        <f t="shared" si="530"/>
        <v>9.8180044327592331</v>
      </c>
      <c r="BB1265" s="6"/>
      <c r="BC1265" s="15"/>
      <c r="BD1265" s="13">
        <f>_xlfn.PERCENTRANK.EXC($AX1264:$AX$1474,AX1265)</f>
        <v>0.94299999999999995</v>
      </c>
      <c r="BE1265" s="13">
        <f>_xlfn.PERCENTRANK.EXC($AZ1264:$AZ$1474,AZ1265)</f>
        <v>0.9</v>
      </c>
      <c r="BF1265" s="13">
        <f>1-_xlfn.PERCENTRANK.EXC($BA1264:$BA$1474,BA1265)</f>
        <v>0.5</v>
      </c>
      <c r="BG1265" s="13">
        <v>0</v>
      </c>
      <c r="BH1265" s="16">
        <f t="shared" si="531"/>
        <v>0</v>
      </c>
    </row>
    <row r="1266" spans="1:60" collapsed="1">
      <c r="A1266" s="4" t="s">
        <v>2664</v>
      </c>
      <c r="B1266" s="4" t="s">
        <v>2665</v>
      </c>
      <c r="C1266" s="4" t="s">
        <v>20</v>
      </c>
      <c r="D1266" s="4" t="s">
        <v>2543</v>
      </c>
      <c r="E1266" s="45">
        <v>13167520000</v>
      </c>
      <c r="F1266" s="45">
        <v>38469533000</v>
      </c>
      <c r="G1266" s="45">
        <v>37613187000</v>
      </c>
      <c r="H1266" s="45">
        <v>34087637000</v>
      </c>
      <c r="I1266" s="43">
        <v>1223766000</v>
      </c>
      <c r="J1266" s="43">
        <v>2090865000</v>
      </c>
      <c r="K1266" s="43">
        <v>1175278000</v>
      </c>
      <c r="L1266" s="45">
        <v>1518797000</v>
      </c>
      <c r="M1266" s="45">
        <v>34811000</v>
      </c>
      <c r="N1266" s="45">
        <v>34930000</v>
      </c>
      <c r="O1266" s="45">
        <v>34720000</v>
      </c>
      <c r="P1266" s="45">
        <v>9022710000</v>
      </c>
      <c r="Q1266" s="45">
        <v>1312841000</v>
      </c>
      <c r="R1266" s="45">
        <v>10001805000</v>
      </c>
      <c r="S1266" s="45">
        <v>5841257000</v>
      </c>
      <c r="T1266" s="45">
        <v>9947997999.9999905</v>
      </c>
      <c r="U1266" s="1">
        <v>11.348456942743899</v>
      </c>
      <c r="V1266" s="8">
        <v>4</v>
      </c>
      <c r="W1266" s="1"/>
      <c r="X1266" s="11">
        <f t="shared" si="533"/>
        <v>1</v>
      </c>
      <c r="Y1266" s="5">
        <f t="shared" si="508"/>
        <v>0</v>
      </c>
      <c r="Z1266" s="5"/>
      <c r="AA1266" s="5">
        <f t="shared" si="509"/>
        <v>0</v>
      </c>
      <c r="AB1266" s="5"/>
      <c r="AC1266" s="5"/>
      <c r="AD1266" s="5"/>
      <c r="AE1266" s="17">
        <f t="shared" si="510"/>
        <v>1</v>
      </c>
      <c r="AF1266" s="10"/>
      <c r="AG1266" s="12">
        <f t="shared" si="511"/>
        <v>3.1811303766021801E-2</v>
      </c>
      <c r="AH1266" s="12">
        <f t="shared" si="512"/>
        <v>5.5588615769251351E-2</v>
      </c>
      <c r="AI1266" s="12">
        <f t="shared" si="532"/>
        <v>4.4555655177858179E-2</v>
      </c>
      <c r="AJ1266" s="12">
        <f t="shared" si="513"/>
        <v>-7.0883938717923867E-3</v>
      </c>
      <c r="AK1266" s="12">
        <f t="shared" si="514"/>
        <v>-1.6269521383673768E-2</v>
      </c>
      <c r="AL1266" s="12">
        <f t="shared" si="515"/>
        <v>1.2786086240522243E-2</v>
      </c>
      <c r="AM1266" s="12">
        <f t="shared" si="516"/>
        <v>-5.1882222875006989E-2</v>
      </c>
      <c r="AN1266" s="6">
        <f t="shared" si="517"/>
        <v>1105.0970382924938</v>
      </c>
      <c r="AO1266" s="6">
        <f t="shared" si="518"/>
        <v>1076.816117950186</v>
      </c>
      <c r="AP1266" s="6">
        <f t="shared" si="519"/>
        <v>981.78677995391706</v>
      </c>
      <c r="AQ1266" s="6">
        <f t="shared" si="520"/>
        <v>35.154577576053548</v>
      </c>
      <c r="AR1266" s="6">
        <f t="shared" si="521"/>
        <v>59.858717434869732</v>
      </c>
      <c r="AS1266" s="6">
        <f t="shared" si="522"/>
        <v>43.744153225806457</v>
      </c>
      <c r="AT1266" s="12">
        <f t="shared" si="523"/>
        <v>-6.9355006397187058E-3</v>
      </c>
      <c r="AU1266" s="12">
        <f t="shared" si="524"/>
        <v>-1.5280347549373574E-2</v>
      </c>
      <c r="AV1266" s="12">
        <f t="shared" si="525"/>
        <v>1.2942039839179742E-2</v>
      </c>
      <c r="AW1266" s="12">
        <f t="shared" si="526"/>
        <v>-5.0928858800849075E-2</v>
      </c>
      <c r="AX1266" s="12">
        <f t="shared" si="527"/>
        <v>-5.1882222875006989E-2</v>
      </c>
      <c r="AY1266" s="6">
        <f t="shared" si="528"/>
        <v>14496099000</v>
      </c>
      <c r="AZ1266" s="13">
        <f t="shared" si="529"/>
        <v>0.10477280818791318</v>
      </c>
      <c r="BA1266" s="14">
        <f t="shared" si="530"/>
        <v>6.5499194428221745</v>
      </c>
      <c r="BB1266" s="6"/>
      <c r="BC1266" s="15"/>
      <c r="BD1266" s="13">
        <f>_xlfn.PERCENTRANK.EXC($AX1265:$AX$1474,AX1266)</f>
        <v>0.58199999999999996</v>
      </c>
      <c r="BE1266" s="13">
        <f>_xlfn.PERCENTRANK.EXC($AZ1265:$AZ$1474,AZ1266)</f>
        <v>0.70599999999999996</v>
      </c>
      <c r="BF1266" s="13">
        <f>1-_xlfn.PERCENTRANK.EXC($BA1265:$BA$1474,BA1266)</f>
        <v>0.67300000000000004</v>
      </c>
      <c r="BG1266" s="13">
        <v>0</v>
      </c>
      <c r="BH1266" s="16">
        <f t="shared" si="531"/>
        <v>0</v>
      </c>
    </row>
    <row r="1267" spans="1:60" collapsed="1">
      <c r="A1267" s="4" t="s">
        <v>677</v>
      </c>
      <c r="B1267" s="4" t="s">
        <v>678</v>
      </c>
      <c r="C1267" s="4" t="s">
        <v>20</v>
      </c>
      <c r="D1267" s="4" t="s">
        <v>638</v>
      </c>
      <c r="E1267" s="45">
        <v>13082689401.108601</v>
      </c>
      <c r="F1267" s="45">
        <v>18537261000</v>
      </c>
      <c r="G1267" s="45">
        <v>18709115000</v>
      </c>
      <c r="H1267" s="45">
        <v>21557759000</v>
      </c>
      <c r="I1267" s="43">
        <v>2592702000</v>
      </c>
      <c r="J1267" s="43">
        <v>2146360000</v>
      </c>
      <c r="K1267" s="43">
        <v>641499000</v>
      </c>
      <c r="L1267" s="45">
        <v>1297338000</v>
      </c>
      <c r="M1267" s="45">
        <v>7536150</v>
      </c>
      <c r="N1267" s="45">
        <v>7529080</v>
      </c>
      <c r="O1267" s="45">
        <v>7528920</v>
      </c>
      <c r="P1267" s="45">
        <v>5009137000</v>
      </c>
      <c r="Q1267" s="45">
        <v>4452281000</v>
      </c>
      <c r="R1267" s="45">
        <v>10233017000</v>
      </c>
      <c r="S1267" s="45">
        <v>3207930000</v>
      </c>
      <c r="T1267" s="45">
        <v>6278090000.00002</v>
      </c>
      <c r="U1267" s="1">
        <v>12.0609399557607</v>
      </c>
      <c r="V1267" s="8"/>
      <c r="W1267" s="1"/>
      <c r="X1267" s="11">
        <f t="shared" si="533"/>
        <v>1</v>
      </c>
      <c r="Y1267" s="5">
        <f t="shared" si="508"/>
        <v>0</v>
      </c>
      <c r="Z1267" s="5"/>
      <c r="AA1267" s="5">
        <f t="shared" si="509"/>
        <v>0</v>
      </c>
      <c r="AB1267" s="5"/>
      <c r="AC1267" s="5"/>
      <c r="AD1267" s="5"/>
      <c r="AE1267" s="17">
        <f t="shared" si="510"/>
        <v>1</v>
      </c>
      <c r="AF1267" s="10"/>
      <c r="AG1267" s="12">
        <f t="shared" si="511"/>
        <v>0.13986435212839696</v>
      </c>
      <c r="AH1267" s="12">
        <f t="shared" si="512"/>
        <v>0.11472268998293078</v>
      </c>
      <c r="AI1267" s="12">
        <f t="shared" si="532"/>
        <v>6.0179631843922179E-2</v>
      </c>
      <c r="AJ1267" s="12">
        <f t="shared" si="513"/>
        <v>8.9191277507776334E-3</v>
      </c>
      <c r="AK1267" s="12">
        <f t="shared" si="514"/>
        <v>2.390200792137831E-2</v>
      </c>
      <c r="AL1267" s="12">
        <f t="shared" si="515"/>
        <v>-3.9910331560611634E-2</v>
      </c>
      <c r="AM1267" s="12">
        <f t="shared" si="516"/>
        <v>-8.048582452659403E-2</v>
      </c>
      <c r="AN1267" s="6">
        <f t="shared" si="517"/>
        <v>2459.7786668258991</v>
      </c>
      <c r="AO1267" s="6">
        <f t="shared" si="518"/>
        <v>2484.9138274530223</v>
      </c>
      <c r="AP1267" s="6">
        <f t="shared" si="519"/>
        <v>2863.326878224234</v>
      </c>
      <c r="AQ1267" s="6">
        <f t="shared" si="520"/>
        <v>344.03534961485639</v>
      </c>
      <c r="AR1267" s="6">
        <f t="shared" si="521"/>
        <v>285.07599866119102</v>
      </c>
      <c r="AS1267" s="6">
        <f t="shared" si="522"/>
        <v>172.31395738034141</v>
      </c>
      <c r="AT1267" s="12">
        <f t="shared" si="523"/>
        <v>8.9760939005172347E-3</v>
      </c>
      <c r="AU1267" s="12">
        <f t="shared" si="524"/>
        <v>2.3905634445737345E-2</v>
      </c>
      <c r="AV1267" s="12">
        <f t="shared" si="525"/>
        <v>-3.9856122446807252E-2</v>
      </c>
      <c r="AW1267" s="12">
        <f t="shared" si="526"/>
        <v>-8.048256773001583E-2</v>
      </c>
      <c r="AX1267" s="12">
        <f t="shared" si="527"/>
        <v>-8.048582452659403E-2</v>
      </c>
      <c r="AY1267" s="6">
        <f t="shared" si="528"/>
        <v>16486505000</v>
      </c>
      <c r="AZ1267" s="13">
        <f t="shared" si="529"/>
        <v>7.8690905076606588E-2</v>
      </c>
      <c r="BA1267" s="14">
        <f t="shared" si="530"/>
        <v>4.8392092114776721</v>
      </c>
      <c r="BB1267" s="6"/>
      <c r="BC1267" s="15"/>
      <c r="BD1267" s="13">
        <f>_xlfn.PERCENTRANK.EXC($AX1266:$AX$1474,AX1267)</f>
        <v>0.39500000000000002</v>
      </c>
      <c r="BE1267" s="13">
        <f>_xlfn.PERCENTRANK.EXC($AZ1266:$AZ$1474,AZ1267)</f>
        <v>0.6</v>
      </c>
      <c r="BF1267" s="13">
        <f>1-_xlfn.PERCENTRANK.EXC($BA1266:$BA$1474,BA1267)</f>
        <v>0.76200000000000001</v>
      </c>
      <c r="BG1267" s="13">
        <v>0</v>
      </c>
      <c r="BH1267" s="16">
        <f t="shared" si="531"/>
        <v>0</v>
      </c>
    </row>
    <row r="1268" spans="1:60" collapsed="1">
      <c r="A1268" s="4" t="s">
        <v>1918</v>
      </c>
      <c r="B1268" s="4" t="s">
        <v>1919</v>
      </c>
      <c r="C1268" s="4" t="s">
        <v>20</v>
      </c>
      <c r="D1268" s="4" t="s">
        <v>1901</v>
      </c>
      <c r="E1268" s="45">
        <v>12991910400</v>
      </c>
      <c r="F1268" s="45">
        <v>12904000000</v>
      </c>
      <c r="G1268" s="45">
        <v>10124000000</v>
      </c>
      <c r="H1268" s="45">
        <v>12645000000</v>
      </c>
      <c r="I1268" s="43">
        <v>1104000000</v>
      </c>
      <c r="J1268" s="43">
        <v>473000000</v>
      </c>
      <c r="K1268" s="43">
        <v>-507000000</v>
      </c>
      <c r="L1268" s="45">
        <v>725000000</v>
      </c>
      <c r="M1268" s="45">
        <v>5039400</v>
      </c>
      <c r="N1268" s="45">
        <v>4810400</v>
      </c>
      <c r="O1268" s="45">
        <v>4832000</v>
      </c>
      <c r="P1268" s="45">
        <v>3554000000</v>
      </c>
      <c r="Q1268" s="45">
        <v>2048000000</v>
      </c>
      <c r="R1268" s="45">
        <v>3250000000</v>
      </c>
      <c r="S1268" s="45">
        <v>1280000000</v>
      </c>
      <c r="T1268" s="45">
        <v>4937955200.0000095</v>
      </c>
      <c r="U1268" s="1">
        <v>9.5007506347029196</v>
      </c>
      <c r="V1268" s="8">
        <v>7</v>
      </c>
      <c r="W1268" s="1"/>
      <c r="X1268" s="11">
        <f t="shared" si="533"/>
        <v>0</v>
      </c>
      <c r="Y1268" s="5">
        <f t="shared" si="508"/>
        <v>1</v>
      </c>
      <c r="Z1268" s="5"/>
      <c r="AA1268" s="5">
        <f t="shared" si="509"/>
        <v>0</v>
      </c>
      <c r="AB1268" s="5"/>
      <c r="AC1268" s="5"/>
      <c r="AD1268" s="5"/>
      <c r="AE1268" s="5">
        <f t="shared" si="510"/>
        <v>1</v>
      </c>
      <c r="AF1268" s="10"/>
      <c r="AG1268" s="12">
        <f t="shared" si="511"/>
        <v>8.5554866707997515E-2</v>
      </c>
      <c r="AH1268" s="12">
        <f t="shared" si="512"/>
        <v>4.6720663769261164E-2</v>
      </c>
      <c r="AI1268" s="12">
        <f t="shared" si="532"/>
        <v>5.7334914986160536E-2</v>
      </c>
      <c r="AJ1268" s="12">
        <f t="shared" si="513"/>
        <v>-1.1919632057297846E-3</v>
      </c>
      <c r="AK1268" s="12">
        <f t="shared" si="514"/>
        <v>3.7754080048921335E-2</v>
      </c>
      <c r="AL1268" s="12">
        <f t="shared" si="515"/>
        <v>-2.4433236237549671E-2</v>
      </c>
      <c r="AM1268" s="12">
        <f t="shared" si="516"/>
        <v>7.3773819701541843E-2</v>
      </c>
      <c r="AN1268" s="6">
        <f t="shared" si="517"/>
        <v>2560.6222963051155</v>
      </c>
      <c r="AO1268" s="6">
        <f t="shared" si="518"/>
        <v>2104.6066855147183</v>
      </c>
      <c r="AP1268" s="6">
        <f t="shared" si="519"/>
        <v>2616.9288079470198</v>
      </c>
      <c r="AQ1268" s="6">
        <f t="shared" si="520"/>
        <v>219.07369924991067</v>
      </c>
      <c r="AR1268" s="6">
        <f t="shared" si="521"/>
        <v>98.328621320472323</v>
      </c>
      <c r="AS1268" s="6">
        <f t="shared" si="522"/>
        <v>150.04139072847681</v>
      </c>
      <c r="AT1268" s="12">
        <f t="shared" si="523"/>
        <v>1.2802957058009046E-3</v>
      </c>
      <c r="AU1268" s="12">
        <f t="shared" si="524"/>
        <v>3.6979474873433782E-2</v>
      </c>
      <c r="AV1268" s="12">
        <f t="shared" si="525"/>
        <v>-2.2018504340471812E-2</v>
      </c>
      <c r="AW1268" s="12">
        <f t="shared" si="526"/>
        <v>7.29723285062438E-2</v>
      </c>
      <c r="AX1268" s="12">
        <f t="shared" si="527"/>
        <v>-2.4433236237549671E-2</v>
      </c>
      <c r="AY1268" s="6">
        <f t="shared" si="528"/>
        <v>7572000000</v>
      </c>
      <c r="AZ1268" s="13">
        <f t="shared" si="529"/>
        <v>9.574749075541468E-2</v>
      </c>
      <c r="BA1268" s="14">
        <f t="shared" si="530"/>
        <v>6.8109726896551859</v>
      </c>
      <c r="BB1268" s="6"/>
      <c r="BC1268" s="15"/>
      <c r="BD1268" s="13">
        <f>_xlfn.PERCENTRANK.EXC($AX1267:$AX$1474,AX1268)</f>
        <v>0.68799999999999994</v>
      </c>
      <c r="BE1268" s="13">
        <f>_xlfn.PERCENTRANK.EXC($AZ1267:$AZ$1474,AZ1268)</f>
        <v>0.68400000000000005</v>
      </c>
      <c r="BF1268" s="13">
        <f>1-_xlfn.PERCENTRANK.EXC($BA1267:$BA$1474,BA1268)</f>
        <v>0.64600000000000002</v>
      </c>
      <c r="BG1268" s="13">
        <v>0</v>
      </c>
      <c r="BH1268" s="16">
        <f t="shared" si="531"/>
        <v>0</v>
      </c>
    </row>
    <row r="1269" spans="1:60" collapsed="1">
      <c r="A1269" s="4" t="s">
        <v>2927</v>
      </c>
      <c r="B1269" s="4" t="s">
        <v>2928</v>
      </c>
      <c r="C1269" s="4" t="s">
        <v>20</v>
      </c>
      <c r="D1269" s="4" t="s">
        <v>2852</v>
      </c>
      <c r="E1269" s="45">
        <v>12855311628</v>
      </c>
      <c r="F1269" s="45">
        <v>147204000000</v>
      </c>
      <c r="G1269" s="45">
        <v>197941000000</v>
      </c>
      <c r="H1269" s="45">
        <v>261156000000</v>
      </c>
      <c r="I1269" s="43">
        <v>6481000000</v>
      </c>
      <c r="J1269" s="43">
        <v>7749000000</v>
      </c>
      <c r="K1269" s="43">
        <v>2012000000</v>
      </c>
      <c r="L1269" s="45">
        <v>3404000000</v>
      </c>
      <c r="M1269" s="45">
        <v>12365000</v>
      </c>
      <c r="N1269" s="45">
        <v>15461000</v>
      </c>
      <c r="O1269" s="45">
        <v>18589000</v>
      </c>
      <c r="P1269" s="45">
        <v>37750000000</v>
      </c>
      <c r="Q1269" s="45">
        <v>25630000000</v>
      </c>
      <c r="R1269" s="45">
        <v>92284000000</v>
      </c>
      <c r="S1269" s="45">
        <v>24169000000</v>
      </c>
      <c r="T1269" s="45">
        <v>95534311628</v>
      </c>
      <c r="U1269" s="1">
        <v>20.5143947148708</v>
      </c>
      <c r="V1269" s="8">
        <v>4</v>
      </c>
      <c r="W1269" s="1">
        <v>4.2099219968798796</v>
      </c>
      <c r="X1269" s="11">
        <f t="shared" si="533"/>
        <v>1</v>
      </c>
      <c r="Y1269" s="5">
        <f t="shared" si="508"/>
        <v>0</v>
      </c>
      <c r="Z1269" s="5"/>
      <c r="AA1269" s="5">
        <f t="shared" si="509"/>
        <v>1</v>
      </c>
      <c r="AB1269" s="5"/>
      <c r="AC1269" s="5"/>
      <c r="AD1269" s="5"/>
      <c r="AE1269" s="5">
        <f t="shared" si="510"/>
        <v>2</v>
      </c>
      <c r="AF1269" s="10"/>
      <c r="AG1269" s="12">
        <f t="shared" si="511"/>
        <v>4.4027336213689844E-2</v>
      </c>
      <c r="AH1269" s="12">
        <f t="shared" si="512"/>
        <v>3.9148028958123887E-2</v>
      </c>
      <c r="AI1269" s="12">
        <f t="shared" si="532"/>
        <v>1.3034354944937127E-2</v>
      </c>
      <c r="AJ1269" s="12">
        <f t="shared" si="513"/>
        <v>3.4298525834783655E-2</v>
      </c>
      <c r="AK1269" s="12">
        <f t="shared" si="514"/>
        <v>4.7274931541856358E-2</v>
      </c>
      <c r="AL1269" s="12">
        <f t="shared" si="515"/>
        <v>-3.7169465530897505E-2</v>
      </c>
      <c r="AM1269" s="12">
        <f t="shared" si="516"/>
        <v>-0.12811879633100898</v>
      </c>
      <c r="AN1269" s="6">
        <f t="shared" si="517"/>
        <v>11904.892842701172</v>
      </c>
      <c r="AO1269" s="6">
        <f t="shared" si="518"/>
        <v>12802.600090550417</v>
      </c>
      <c r="AP1269" s="6">
        <f t="shared" si="519"/>
        <v>14048.953682285222</v>
      </c>
      <c r="AQ1269" s="6">
        <f t="shared" si="520"/>
        <v>524.14071977355434</v>
      </c>
      <c r="AR1269" s="6">
        <f t="shared" si="521"/>
        <v>501.19655908414722</v>
      </c>
      <c r="AS1269" s="6">
        <f t="shared" si="522"/>
        <v>183.11904889988705</v>
      </c>
      <c r="AT1269" s="12">
        <f t="shared" si="523"/>
        <v>9.7886836864955473E-3</v>
      </c>
      <c r="AU1269" s="12">
        <f t="shared" si="524"/>
        <v>1.5603760186965632E-2</v>
      </c>
      <c r="AV1269" s="12">
        <f t="shared" si="525"/>
        <v>-5.9985725852203742E-2</v>
      </c>
      <c r="AW1269" s="12">
        <f t="shared" si="526"/>
        <v>-0.15448579717371502</v>
      </c>
      <c r="AX1269" s="12">
        <f t="shared" si="527"/>
        <v>-0.15448579717371502</v>
      </c>
      <c r="AY1269" s="6">
        <f t="shared" si="528"/>
        <v>131495000000</v>
      </c>
      <c r="AZ1269" s="13">
        <f t="shared" si="529"/>
        <v>2.5886915852313775E-2</v>
      </c>
      <c r="BA1269" s="14">
        <f t="shared" si="530"/>
        <v>28.065308938895416</v>
      </c>
      <c r="BB1269" s="6"/>
      <c r="BC1269" s="15"/>
      <c r="BD1269" s="13">
        <f>_xlfn.PERCENTRANK.EXC($AX1268:$AX$1474,AX1269)</f>
        <v>0.17699999999999999</v>
      </c>
      <c r="BE1269" s="13">
        <f>_xlfn.PERCENTRANK.EXC($AZ1268:$AZ$1474,AZ1269)</f>
        <v>0.158</v>
      </c>
      <c r="BF1269" s="13">
        <f>1-_xlfn.PERCENTRANK.EXC($BA1268:$BA$1474,BA1269)</f>
        <v>0.20199999999999996</v>
      </c>
      <c r="BG1269" s="13">
        <v>0</v>
      </c>
      <c r="BH1269" s="16">
        <f t="shared" si="531"/>
        <v>0</v>
      </c>
    </row>
    <row r="1270" spans="1:60" collapsed="1">
      <c r="A1270" s="4" t="s">
        <v>1105</v>
      </c>
      <c r="B1270" s="4" t="s">
        <v>1106</v>
      </c>
      <c r="C1270" s="4" t="s">
        <v>20</v>
      </c>
      <c r="D1270" s="4" t="s">
        <v>1102</v>
      </c>
      <c r="E1270" s="45">
        <v>12840060000</v>
      </c>
      <c r="F1270" s="45">
        <v>613479000</v>
      </c>
      <c r="G1270" s="45">
        <v>8355754000</v>
      </c>
      <c r="H1270" s="45">
        <v>12516998000</v>
      </c>
      <c r="I1270" s="43">
        <v>188017000</v>
      </c>
      <c r="J1270" s="43">
        <v>2052507000</v>
      </c>
      <c r="K1270" s="43">
        <v>226197000</v>
      </c>
      <c r="L1270" s="45">
        <v>1333913000</v>
      </c>
      <c r="M1270" s="45">
        <v>20280000</v>
      </c>
      <c r="N1270" s="45">
        <v>22763680</v>
      </c>
      <c r="O1270" s="45">
        <v>22586440</v>
      </c>
      <c r="P1270" s="45">
        <v>3415209000</v>
      </c>
      <c r="Q1270" s="45"/>
      <c r="R1270" s="45">
        <v>625008000</v>
      </c>
      <c r="S1270" s="45"/>
      <c r="T1270" s="45">
        <v>8757494000.0000191</v>
      </c>
      <c r="U1270" s="1">
        <v>15.391427685152999</v>
      </c>
      <c r="V1270" s="8">
        <v>4</v>
      </c>
      <c r="W1270" s="1"/>
      <c r="X1270" s="11">
        <f t="shared" si="533"/>
        <v>1</v>
      </c>
      <c r="Y1270" s="5">
        <f t="shared" si="508"/>
        <v>0</v>
      </c>
      <c r="Z1270" s="5"/>
      <c r="AA1270" s="5">
        <f t="shared" si="509"/>
        <v>0</v>
      </c>
      <c r="AB1270" s="5"/>
      <c r="AC1270" s="5"/>
      <c r="AD1270" s="17"/>
      <c r="AE1270" s="5">
        <f t="shared" si="510"/>
        <v>1</v>
      </c>
      <c r="AF1270" s="10"/>
      <c r="AG1270" s="12">
        <f t="shared" si="511"/>
        <v>0.30647666831301479</v>
      </c>
      <c r="AH1270" s="12">
        <f t="shared" si="512"/>
        <v>0.24563995062564073</v>
      </c>
      <c r="AI1270" s="12">
        <f t="shared" si="532"/>
        <v>0.10656812440171358</v>
      </c>
      <c r="AJ1270" s="12">
        <f t="shared" si="513"/>
        <v>0.19410139255578018</v>
      </c>
      <c r="AK1270" s="12">
        <f t="shared" si="514"/>
        <v>6.967642144146291E-2</v>
      </c>
      <c r="AL1270" s="12">
        <f t="shared" si="515"/>
        <v>0.12215985691708764</v>
      </c>
      <c r="AM1270" s="12">
        <f t="shared" si="516"/>
        <v>-6.9305509432264989E-2</v>
      </c>
      <c r="AN1270" s="6">
        <f t="shared" si="517"/>
        <v>30.250443786982249</v>
      </c>
      <c r="AO1270" s="6">
        <f t="shared" si="518"/>
        <v>367.06516696773105</v>
      </c>
      <c r="AP1270" s="6">
        <f t="shared" si="519"/>
        <v>554.18197821347678</v>
      </c>
      <c r="AQ1270" s="6">
        <f t="shared" si="520"/>
        <v>9.2710552268244584</v>
      </c>
      <c r="AR1270" s="6">
        <f t="shared" si="521"/>
        <v>90.165869490346026</v>
      </c>
      <c r="AS1270" s="6">
        <f t="shared" si="522"/>
        <v>59.058133995441516</v>
      </c>
      <c r="AT1270" s="12">
        <f t="shared" si="523"/>
        <v>0.18655930632094186</v>
      </c>
      <c r="AU1270" s="12">
        <f t="shared" si="524"/>
        <v>7.1070860700893634E-2</v>
      </c>
      <c r="AV1270" s="12">
        <f t="shared" si="525"/>
        <v>0.11507216196680536</v>
      </c>
      <c r="AW1270" s="12">
        <f t="shared" si="526"/>
        <v>-6.809224819721349E-2</v>
      </c>
      <c r="AX1270" s="12">
        <f t="shared" si="527"/>
        <v>-6.9305509432264989E-2</v>
      </c>
      <c r="AY1270" s="6">
        <f t="shared" si="528"/>
        <v>4040217000</v>
      </c>
      <c r="AZ1270" s="13">
        <f t="shared" si="529"/>
        <v>0.33015875137399797</v>
      </c>
      <c r="BA1270" s="14">
        <f t="shared" si="530"/>
        <v>6.5652662504976105</v>
      </c>
      <c r="BB1270" s="6"/>
      <c r="BC1270" s="15"/>
      <c r="BD1270" s="13">
        <f>_xlfn.PERCENTRANK.EXC($AX1269:$AX$1474,AX1270)</f>
        <v>0.434</v>
      </c>
      <c r="BE1270" s="13">
        <f>_xlfn.PERCENTRANK.EXC($AZ1269:$AZ$1474,AZ1270)</f>
        <v>0.95099999999999996</v>
      </c>
      <c r="BF1270" s="13">
        <f>1-_xlfn.PERCENTRANK.EXC($BA1269:$BA$1474,BA1270)</f>
        <v>0.67199999999999993</v>
      </c>
      <c r="BG1270" s="13">
        <v>0</v>
      </c>
      <c r="BH1270" s="16">
        <f t="shared" si="531"/>
        <v>0</v>
      </c>
    </row>
    <row r="1271" spans="1:60" collapsed="1">
      <c r="A1271" s="4" t="s">
        <v>1885</v>
      </c>
      <c r="B1271" s="4" t="s">
        <v>1886</v>
      </c>
      <c r="C1271" s="4" t="s">
        <v>20</v>
      </c>
      <c r="D1271" s="4" t="s">
        <v>1696</v>
      </c>
      <c r="E1271" s="45">
        <v>12750210000</v>
      </c>
      <c r="F1271" s="45">
        <v>6004033000</v>
      </c>
      <c r="G1271" s="45">
        <v>7218536000</v>
      </c>
      <c r="H1271" s="45">
        <v>12498000000</v>
      </c>
      <c r="I1271" s="43">
        <v>79234000</v>
      </c>
      <c r="J1271" s="43">
        <v>1441910000</v>
      </c>
      <c r="K1271" s="43">
        <v>1101161000</v>
      </c>
      <c r="L1271" s="45">
        <v>2247000000</v>
      </c>
      <c r="M1271" s="45">
        <v>8584000</v>
      </c>
      <c r="N1271" s="45">
        <v>8583990</v>
      </c>
      <c r="O1271" s="45">
        <v>8580060</v>
      </c>
      <c r="P1271" s="45">
        <v>4210000000</v>
      </c>
      <c r="Q1271" s="45">
        <v>11650000000</v>
      </c>
      <c r="R1271" s="45">
        <v>4949000000</v>
      </c>
      <c r="S1271" s="45">
        <v>379000000</v>
      </c>
      <c r="T1271" s="45">
        <v>20734178000</v>
      </c>
      <c r="U1271" s="1">
        <v>9.2213476514423203</v>
      </c>
      <c r="V1271" s="8">
        <v>6</v>
      </c>
      <c r="W1271" s="1">
        <v>3.7211228716060698</v>
      </c>
      <c r="X1271" s="11">
        <f t="shared" si="533"/>
        <v>0</v>
      </c>
      <c r="Y1271" s="5">
        <f t="shared" si="508"/>
        <v>0</v>
      </c>
      <c r="Z1271" s="5"/>
      <c r="AA1271" s="5">
        <f t="shared" si="509"/>
        <v>1</v>
      </c>
      <c r="AB1271" s="5"/>
      <c r="AC1271" s="5"/>
      <c r="AD1271" s="5"/>
      <c r="AE1271" s="5">
        <f t="shared" si="510"/>
        <v>1</v>
      </c>
      <c r="AF1271" s="10"/>
      <c r="AG1271" s="12">
        <f t="shared" si="511"/>
        <v>1.3196796220140696E-2</v>
      </c>
      <c r="AH1271" s="12">
        <f t="shared" si="512"/>
        <v>0.19975102984871171</v>
      </c>
      <c r="AI1271" s="12">
        <f t="shared" si="532"/>
        <v>0.1797887662025924</v>
      </c>
      <c r="AJ1271" s="12">
        <f t="shared" si="513"/>
        <v>4.406914583167576E-2</v>
      </c>
      <c r="AK1271" s="12">
        <f t="shared" si="514"/>
        <v>9.5801521065113748E-2</v>
      </c>
      <c r="AL1271" s="12">
        <f t="shared" si="515"/>
        <v>0.2174536629024979</v>
      </c>
      <c r="AM1271" s="12">
        <f t="shared" si="516"/>
        <v>7.6739932414928047E-2</v>
      </c>
      <c r="AN1271" s="6">
        <f t="shared" si="517"/>
        <v>699.44466449207823</v>
      </c>
      <c r="AO1271" s="6">
        <f t="shared" si="518"/>
        <v>840.9301501982178</v>
      </c>
      <c r="AP1271" s="6">
        <f t="shared" si="519"/>
        <v>1456.6331703974099</v>
      </c>
      <c r="AQ1271" s="6">
        <f t="shared" si="520"/>
        <v>9.230428704566636</v>
      </c>
      <c r="AR1271" s="6">
        <f t="shared" si="521"/>
        <v>167.97666353292581</v>
      </c>
      <c r="AS1271" s="6">
        <f t="shared" si="522"/>
        <v>261.88628051552087</v>
      </c>
      <c r="AT1271" s="12">
        <f t="shared" si="523"/>
        <v>4.4097342150052121E-2</v>
      </c>
      <c r="AU1271" s="12">
        <f t="shared" si="524"/>
        <v>9.5885158365134338E-2</v>
      </c>
      <c r="AV1271" s="12">
        <f t="shared" si="525"/>
        <v>0.21748654167420067</v>
      </c>
      <c r="AW1271" s="12">
        <f t="shared" si="526"/>
        <v>7.6822114834864674E-2</v>
      </c>
      <c r="AX1271" s="12">
        <f t="shared" si="527"/>
        <v>4.406914583167576E-2</v>
      </c>
      <c r="AY1271" s="6">
        <f t="shared" si="528"/>
        <v>20430000000</v>
      </c>
      <c r="AZ1271" s="13">
        <f t="shared" si="529"/>
        <v>0.10998531571218796</v>
      </c>
      <c r="BA1271" s="14">
        <f t="shared" si="530"/>
        <v>9.2274935469514912</v>
      </c>
      <c r="BB1271" s="6"/>
      <c r="BC1271" s="15"/>
      <c r="BD1271" s="13">
        <f>_xlfn.PERCENTRANK.EXC($AX1270:$AX$1474,AX1271)</f>
        <v>0.97499999999999998</v>
      </c>
      <c r="BE1271" s="13">
        <f>_xlfn.PERCENTRANK.EXC($AZ1270:$AZ$1474,AZ1271)</f>
        <v>0.72299999999999998</v>
      </c>
      <c r="BF1271" s="13">
        <f>1-_xlfn.PERCENTRANK.EXC($BA1270:$BA$1474,BA1271)</f>
        <v>0.53899999999999992</v>
      </c>
      <c r="BG1271" s="13">
        <v>0</v>
      </c>
      <c r="BH1271" s="16">
        <f t="shared" si="531"/>
        <v>0</v>
      </c>
    </row>
    <row r="1272" spans="1:60" collapsed="1">
      <c r="A1272" s="4" t="s">
        <v>789</v>
      </c>
      <c r="B1272" s="4" t="s">
        <v>790</v>
      </c>
      <c r="C1272" s="4" t="s">
        <v>20</v>
      </c>
      <c r="D1272" s="4" t="s">
        <v>784</v>
      </c>
      <c r="E1272" s="45">
        <v>12739696000</v>
      </c>
      <c r="F1272" s="45">
        <v>49348901000</v>
      </c>
      <c r="G1272" s="45">
        <v>44358375000</v>
      </c>
      <c r="H1272" s="45">
        <v>49854873000</v>
      </c>
      <c r="I1272" s="43">
        <v>1777414000</v>
      </c>
      <c r="J1272" s="43">
        <v>1890576000</v>
      </c>
      <c r="K1272" s="43">
        <v>167949000</v>
      </c>
      <c r="L1272" s="45">
        <v>2189043000</v>
      </c>
      <c r="M1272" s="45">
        <v>12451750</v>
      </c>
      <c r="N1272" s="45">
        <v>12593000</v>
      </c>
      <c r="O1272" s="45">
        <v>12719000</v>
      </c>
      <c r="P1272" s="45">
        <v>8100333000</v>
      </c>
      <c r="Q1272" s="45">
        <v>493954000</v>
      </c>
      <c r="R1272" s="45">
        <v>36216948000</v>
      </c>
      <c r="S1272" s="45">
        <v>6382078000</v>
      </c>
      <c r="T1272" s="45">
        <v>36851040480</v>
      </c>
      <c r="U1272" s="1">
        <v>8.2409377974015108</v>
      </c>
      <c r="V1272" s="8">
        <v>6</v>
      </c>
      <c r="W1272" s="1">
        <v>4.5088077624774696</v>
      </c>
      <c r="X1272" s="11">
        <f t="shared" si="533"/>
        <v>0</v>
      </c>
      <c r="Y1272" s="5">
        <f t="shared" si="508"/>
        <v>0</v>
      </c>
      <c r="Z1272" s="5"/>
      <c r="AA1272" s="5">
        <f t="shared" si="509"/>
        <v>1</v>
      </c>
      <c r="AB1272" s="5"/>
      <c r="AC1272" s="5"/>
      <c r="AD1272" s="5"/>
      <c r="AE1272" s="17">
        <f t="shared" si="510"/>
        <v>1</v>
      </c>
      <c r="AF1272" s="10"/>
      <c r="AG1272" s="12">
        <f t="shared" si="511"/>
        <v>3.6017296514870713E-2</v>
      </c>
      <c r="AH1272" s="12">
        <f t="shared" si="512"/>
        <v>4.2620497256718716E-2</v>
      </c>
      <c r="AI1272" s="12">
        <f t="shared" si="532"/>
        <v>4.3908305613375047E-2</v>
      </c>
      <c r="AJ1272" s="12">
        <f t="shared" si="513"/>
        <v>6.0022410727134101E-4</v>
      </c>
      <c r="AK1272" s="12">
        <f t="shared" si="514"/>
        <v>1.9659878458274216E-2</v>
      </c>
      <c r="AL1272" s="12">
        <f t="shared" si="515"/>
        <v>1.2328611543713119E-2</v>
      </c>
      <c r="AM1272" s="12">
        <f t="shared" si="516"/>
        <v>2.4731355707736657E-2</v>
      </c>
      <c r="AN1272" s="6">
        <f t="shared" si="517"/>
        <v>3963.210070873572</v>
      </c>
      <c r="AO1272" s="6">
        <f t="shared" si="518"/>
        <v>3522.4628762010639</v>
      </c>
      <c r="AP1272" s="6">
        <f t="shared" si="519"/>
        <v>3919.7164085226827</v>
      </c>
      <c r="AQ1272" s="6">
        <f t="shared" si="520"/>
        <v>142.74411227337521</v>
      </c>
      <c r="AR1272" s="6">
        <f t="shared" si="521"/>
        <v>150.12911935202095</v>
      </c>
      <c r="AS1272" s="6">
        <f t="shared" si="522"/>
        <v>172.1081059831748</v>
      </c>
      <c r="AT1272" s="12">
        <f t="shared" si="523"/>
        <v>-6.4890786378268839E-4</v>
      </c>
      <c r="AU1272" s="12">
        <f t="shared" si="524"/>
        <v>1.7969353904567331E-2</v>
      </c>
      <c r="AV1272" s="12">
        <f t="shared" si="525"/>
        <v>1.1064838057133874E-2</v>
      </c>
      <c r="AW1272" s="12">
        <f t="shared" si="526"/>
        <v>2.3032423000492575E-2</v>
      </c>
      <c r="AX1272" s="12">
        <f t="shared" si="527"/>
        <v>-6.4890786378268839E-4</v>
      </c>
      <c r="AY1272" s="6">
        <f t="shared" si="528"/>
        <v>38429157000</v>
      </c>
      <c r="AZ1272" s="13">
        <f t="shared" si="529"/>
        <v>5.6963076239221172E-2</v>
      </c>
      <c r="BA1272" s="14">
        <f t="shared" si="530"/>
        <v>16.834315488549105</v>
      </c>
      <c r="BB1272" s="6"/>
      <c r="BC1272" s="15"/>
      <c r="BD1272" s="13">
        <f>_xlfn.PERCENTRANK.EXC($AX1271:$AX$1474,AX1272)</f>
        <v>0.81899999999999995</v>
      </c>
      <c r="BE1272" s="13">
        <f>_xlfn.PERCENTRANK.EXC($AZ1271:$AZ$1474,AZ1272)</f>
        <v>0.47799999999999998</v>
      </c>
      <c r="BF1272" s="13">
        <f>1-_xlfn.PERCENTRANK.EXC($BA1271:$BA$1474,BA1272)</f>
        <v>0.34199999999999997</v>
      </c>
      <c r="BG1272" s="13">
        <v>0</v>
      </c>
      <c r="BH1272" s="16">
        <f t="shared" si="531"/>
        <v>0</v>
      </c>
    </row>
    <row r="1273" spans="1:60" collapsed="1">
      <c r="A1273" s="4" t="s">
        <v>1609</v>
      </c>
      <c r="B1273" s="4" t="s">
        <v>1610</v>
      </c>
      <c r="C1273" s="4" t="s">
        <v>20</v>
      </c>
      <c r="D1273" s="4" t="s">
        <v>1564</v>
      </c>
      <c r="E1273" s="45">
        <v>12712480000</v>
      </c>
      <c r="F1273" s="45">
        <v>14365000000</v>
      </c>
      <c r="G1273" s="45">
        <v>14370000000</v>
      </c>
      <c r="H1273" s="45">
        <v>15131000000</v>
      </c>
      <c r="I1273" s="43">
        <v>1129000000</v>
      </c>
      <c r="J1273" s="43">
        <v>668000000</v>
      </c>
      <c r="K1273" s="43">
        <v>587000000</v>
      </c>
      <c r="L1273" s="45">
        <v>455000000</v>
      </c>
      <c r="M1273" s="45">
        <v>5454580</v>
      </c>
      <c r="N1273" s="45">
        <v>5453180</v>
      </c>
      <c r="O1273" s="45">
        <v>5452690</v>
      </c>
      <c r="P1273" s="45">
        <v>2379000000</v>
      </c>
      <c r="Q1273" s="45">
        <v>2149000000</v>
      </c>
      <c r="R1273" s="45">
        <v>319000000</v>
      </c>
      <c r="S1273" s="45">
        <v>895000000</v>
      </c>
      <c r="T1273" s="45">
        <v>8987920000</v>
      </c>
      <c r="U1273" s="1">
        <v>9.3977393899927399</v>
      </c>
      <c r="V1273" s="8">
        <v>3</v>
      </c>
      <c r="W1273" s="1"/>
      <c r="X1273" s="11">
        <f t="shared" si="533"/>
        <v>1</v>
      </c>
      <c r="Y1273" s="5">
        <f t="shared" si="508"/>
        <v>0</v>
      </c>
      <c r="Z1273" s="5"/>
      <c r="AA1273" s="5">
        <f t="shared" si="509"/>
        <v>0</v>
      </c>
      <c r="AB1273" s="5"/>
      <c r="AC1273" s="5"/>
      <c r="AD1273" s="5"/>
      <c r="AE1273" s="5">
        <f t="shared" si="510"/>
        <v>1</v>
      </c>
      <c r="AF1273" s="10"/>
      <c r="AG1273" s="12">
        <f t="shared" si="511"/>
        <v>7.8593804385659591E-2</v>
      </c>
      <c r="AH1273" s="12">
        <f t="shared" si="512"/>
        <v>4.6485734168406401E-2</v>
      </c>
      <c r="AI1273" s="12">
        <f t="shared" si="532"/>
        <v>3.0070715749124316E-2</v>
      </c>
      <c r="AJ1273" s="12">
        <f t="shared" si="513"/>
        <v>3.0606110197948233E-3</v>
      </c>
      <c r="AK1273" s="12">
        <f t="shared" si="514"/>
        <v>8.6375770033360055E-3</v>
      </c>
      <c r="AL1273" s="12">
        <f t="shared" si="515"/>
        <v>-5.2054477253141607E-2</v>
      </c>
      <c r="AM1273" s="12">
        <f t="shared" si="516"/>
        <v>-6.1993555094016828E-2</v>
      </c>
      <c r="AN1273" s="6">
        <f t="shared" si="517"/>
        <v>2633.5666540778575</v>
      </c>
      <c r="AO1273" s="6">
        <f t="shared" si="518"/>
        <v>2635.1596683036319</v>
      </c>
      <c r="AP1273" s="6">
        <f t="shared" si="519"/>
        <v>2774.9606157694643</v>
      </c>
      <c r="AQ1273" s="6">
        <f t="shared" si="520"/>
        <v>206.98202244719118</v>
      </c>
      <c r="AR1273" s="6">
        <f t="shared" si="521"/>
        <v>122.49733183206861</v>
      </c>
      <c r="AS1273" s="6">
        <f t="shared" si="522"/>
        <v>83.445051891818537</v>
      </c>
      <c r="AT1273" s="12">
        <f t="shared" si="523"/>
        <v>3.0810593769583505E-3</v>
      </c>
      <c r="AU1273" s="12">
        <f t="shared" si="524"/>
        <v>8.6526831224582601E-3</v>
      </c>
      <c r="AV1273" s="12">
        <f t="shared" si="525"/>
        <v>-5.2035152470164658E-2</v>
      </c>
      <c r="AW1273" s="12">
        <f t="shared" si="526"/>
        <v>-6.1979506800142747E-2</v>
      </c>
      <c r="AX1273" s="12">
        <f t="shared" si="527"/>
        <v>-6.1993555094016828E-2</v>
      </c>
      <c r="AY1273" s="6">
        <f t="shared" si="528"/>
        <v>3952000000</v>
      </c>
      <c r="AZ1273" s="13">
        <f t="shared" si="529"/>
        <v>0.11513157894736842</v>
      </c>
      <c r="BA1273" s="14">
        <f t="shared" si="530"/>
        <v>19.753670329670328</v>
      </c>
      <c r="BB1273" s="6"/>
      <c r="BC1273" s="15"/>
      <c r="BD1273" s="13">
        <f>_xlfn.PERCENTRANK.EXC($AX1272:$AX$1474,AX1273)</f>
        <v>0.495</v>
      </c>
      <c r="BE1273" s="13">
        <f>_xlfn.PERCENTRANK.EXC($AZ1272:$AZ$1474,AZ1273)</f>
        <v>0.745</v>
      </c>
      <c r="BF1273" s="13">
        <f>1-_xlfn.PERCENTRANK.EXC($BA1272:$BA$1474,BA1273)</f>
        <v>0.29500000000000004</v>
      </c>
      <c r="BG1273" s="13">
        <v>0</v>
      </c>
      <c r="BH1273" s="16">
        <f t="shared" si="531"/>
        <v>0</v>
      </c>
    </row>
    <row r="1274" spans="1:60" collapsed="1">
      <c r="A1274" s="4" t="s">
        <v>1948</v>
      </c>
      <c r="B1274" s="4" t="s">
        <v>1949</v>
      </c>
      <c r="C1274" s="4" t="s">
        <v>20</v>
      </c>
      <c r="D1274" s="4" t="s">
        <v>1901</v>
      </c>
      <c r="E1274" s="45">
        <v>12712389644.4505</v>
      </c>
      <c r="F1274" s="45">
        <v>8390273000</v>
      </c>
      <c r="G1274" s="45">
        <v>7736352000</v>
      </c>
      <c r="H1274" s="45">
        <v>12066920000</v>
      </c>
      <c r="I1274" s="43">
        <v>382427000</v>
      </c>
      <c r="J1274" s="43">
        <v>490452000</v>
      </c>
      <c r="K1274" s="43">
        <v>418074000</v>
      </c>
      <c r="L1274" s="45">
        <v>1531382000</v>
      </c>
      <c r="M1274" s="45">
        <v>9441890</v>
      </c>
      <c r="N1274" s="45">
        <v>8403980</v>
      </c>
      <c r="O1274" s="45">
        <v>8354550</v>
      </c>
      <c r="P1274" s="45">
        <v>2979370000</v>
      </c>
      <c r="Q1274" s="45">
        <v>3756132000</v>
      </c>
      <c r="R1274" s="45">
        <v>2312267000</v>
      </c>
      <c r="S1274" s="45">
        <v>1034966000</v>
      </c>
      <c r="T1274" s="45">
        <v>9850570999.9999809</v>
      </c>
      <c r="U1274" s="1">
        <v>8.3915032952687305</v>
      </c>
      <c r="V1274" s="8">
        <v>7</v>
      </c>
      <c r="W1274" s="1"/>
      <c r="X1274" s="11">
        <f t="shared" si="533"/>
        <v>0</v>
      </c>
      <c r="Y1274" s="5">
        <f t="shared" si="508"/>
        <v>1</v>
      </c>
      <c r="Z1274" s="5"/>
      <c r="AA1274" s="5">
        <f t="shared" si="509"/>
        <v>0</v>
      </c>
      <c r="AB1274" s="5"/>
      <c r="AC1274" s="5"/>
      <c r="AD1274" s="17"/>
      <c r="AE1274" s="5">
        <f t="shared" si="510"/>
        <v>1</v>
      </c>
      <c r="AF1274" s="10"/>
      <c r="AG1274" s="12">
        <f t="shared" si="511"/>
        <v>4.5579804137481583E-2</v>
      </c>
      <c r="AH1274" s="12">
        <f t="shared" si="512"/>
        <v>6.3395771030066883E-2</v>
      </c>
      <c r="AI1274" s="12">
        <f t="shared" si="532"/>
        <v>0.12690744614201468</v>
      </c>
      <c r="AJ1274" s="12">
        <f t="shared" si="513"/>
        <v>2.1606269531370348E-2</v>
      </c>
      <c r="AK1274" s="12">
        <f t="shared" si="514"/>
        <v>7.6903285561430224E-2</v>
      </c>
      <c r="AL1274" s="12">
        <f t="shared" si="515"/>
        <v>8.5033719158861709E-2</v>
      </c>
      <c r="AM1274" s="12">
        <f t="shared" si="516"/>
        <v>0.208967161985673</v>
      </c>
      <c r="AN1274" s="6">
        <f t="shared" si="517"/>
        <v>888.6221932261443</v>
      </c>
      <c r="AO1274" s="6">
        <f t="shared" si="518"/>
        <v>920.55811651146246</v>
      </c>
      <c r="AP1274" s="6">
        <f t="shared" si="519"/>
        <v>1444.3530770657906</v>
      </c>
      <c r="AQ1274" s="6">
        <f t="shared" si="520"/>
        <v>40.503225519466973</v>
      </c>
      <c r="AR1274" s="6">
        <f t="shared" si="521"/>
        <v>58.359491574230304</v>
      </c>
      <c r="AS1274" s="6">
        <f t="shared" si="522"/>
        <v>183.29916033777999</v>
      </c>
      <c r="AT1274" s="12">
        <f t="shared" si="523"/>
        <v>2.8985344154149217E-2</v>
      </c>
      <c r="AU1274" s="12">
        <f t="shared" si="524"/>
        <v>7.7962600042208008E-2</v>
      </c>
      <c r="AV1274" s="12">
        <f t="shared" si="525"/>
        <v>9.2870931028731452E-2</v>
      </c>
      <c r="AW1274" s="12">
        <f t="shared" si="526"/>
        <v>0.21015638337504638</v>
      </c>
      <c r="AX1274" s="12">
        <f t="shared" si="527"/>
        <v>2.1606269531370348E-2</v>
      </c>
      <c r="AY1274" s="6">
        <f t="shared" si="528"/>
        <v>8012803000</v>
      </c>
      <c r="AZ1274" s="13">
        <f t="shared" si="529"/>
        <v>0.19111689130507761</v>
      </c>
      <c r="BA1274" s="14">
        <f t="shared" si="530"/>
        <v>6.4324714538893515</v>
      </c>
      <c r="BB1274" s="6"/>
      <c r="BC1274" s="15"/>
      <c r="BD1274" s="13">
        <f>_xlfn.PERCENTRANK.EXC($AX1273:$AX$1474,AX1274)</f>
        <v>0.94</v>
      </c>
      <c r="BE1274" s="13">
        <f>_xlfn.PERCENTRANK.EXC($AZ1273:$AZ$1474,AZ1274)</f>
        <v>0.90100000000000002</v>
      </c>
      <c r="BF1274" s="13">
        <f>1-_xlfn.PERCENTRANK.EXC($BA1273:$BA$1474,BA1274)</f>
        <v>0.67500000000000004</v>
      </c>
      <c r="BG1274" s="13">
        <v>0</v>
      </c>
      <c r="BH1274" s="16">
        <f t="shared" si="531"/>
        <v>0</v>
      </c>
    </row>
    <row r="1275" spans="1:60" collapsed="1">
      <c r="A1275" s="4" t="s">
        <v>1343</v>
      </c>
      <c r="B1275" s="4" t="s">
        <v>1344</v>
      </c>
      <c r="C1275" s="4" t="s">
        <v>20</v>
      </c>
      <c r="D1275" s="4" t="s">
        <v>1292</v>
      </c>
      <c r="E1275" s="45">
        <v>12705525646</v>
      </c>
      <c r="F1275" s="45">
        <v>73200089000</v>
      </c>
      <c r="G1275" s="45">
        <v>11301773000</v>
      </c>
      <c r="H1275" s="45">
        <v>21105371000</v>
      </c>
      <c r="I1275" s="43">
        <v>6392162000</v>
      </c>
      <c r="J1275" s="43">
        <v>776000000</v>
      </c>
      <c r="K1275" s="43">
        <v>1501567000</v>
      </c>
      <c r="L1275" s="45">
        <v>1952188000</v>
      </c>
      <c r="M1275" s="45">
        <v>5086800</v>
      </c>
      <c r="N1275" s="45">
        <v>19911000</v>
      </c>
      <c r="O1275" s="45">
        <v>19901000</v>
      </c>
      <c r="P1275" s="45"/>
      <c r="Q1275" s="45">
        <v>17108296000</v>
      </c>
      <c r="R1275" s="45">
        <v>607063000</v>
      </c>
      <c r="S1275" s="45">
        <v>391676000</v>
      </c>
      <c r="T1275" s="45">
        <v>17698297412</v>
      </c>
      <c r="U1275" s="1"/>
      <c r="V1275" s="8"/>
      <c r="W1275" s="1">
        <v>1.70331853600565</v>
      </c>
      <c r="X1275" s="11">
        <f t="shared" si="533"/>
        <v>1</v>
      </c>
      <c r="Y1275" s="5">
        <f t="shared" si="508"/>
        <v>0</v>
      </c>
      <c r="Z1275" s="5"/>
      <c r="AA1275" s="5">
        <f t="shared" si="509"/>
        <v>0</v>
      </c>
      <c r="AB1275" s="5"/>
      <c r="AC1275" s="5"/>
      <c r="AD1275" s="17"/>
      <c r="AE1275" s="17">
        <f t="shared" si="510"/>
        <v>1</v>
      </c>
      <c r="AF1275" s="10"/>
      <c r="AG1275" s="12">
        <f t="shared" si="511"/>
        <v>8.7324511313094169E-2</v>
      </c>
      <c r="AH1275" s="12">
        <f t="shared" si="512"/>
        <v>6.8661793154047593E-2</v>
      </c>
      <c r="AI1275" s="12">
        <f t="shared" si="532"/>
        <v>9.2497213150150262E-2</v>
      </c>
      <c r="AJ1275" s="12">
        <f t="shared" si="513"/>
        <v>-7.0545110165341707E-2</v>
      </c>
      <c r="AK1275" s="12">
        <f t="shared" si="514"/>
        <v>0.10970549129768514</v>
      </c>
      <c r="AL1275" s="12">
        <f t="shared" si="515"/>
        <v>-6.7393447044414856E-2</v>
      </c>
      <c r="AM1275" s="12">
        <f t="shared" si="516"/>
        <v>0.16620970958683778</v>
      </c>
      <c r="AN1275" s="6">
        <f t="shared" si="517"/>
        <v>14390.203860973501</v>
      </c>
      <c r="AO1275" s="6">
        <f t="shared" si="518"/>
        <v>567.61453467932301</v>
      </c>
      <c r="AP1275" s="6">
        <f t="shared" si="519"/>
        <v>1060.5181146676046</v>
      </c>
      <c r="AQ1275" s="6">
        <f t="shared" si="520"/>
        <v>1256.6175198553119</v>
      </c>
      <c r="AR1275" s="6">
        <f t="shared" si="521"/>
        <v>38.97343177138265</v>
      </c>
      <c r="AS1275" s="6">
        <f t="shared" si="522"/>
        <v>98.094970102004922</v>
      </c>
      <c r="AT1275" s="12">
        <f t="shared" si="523"/>
        <v>-0.14221296248274762</v>
      </c>
      <c r="AU1275" s="12">
        <f t="shared" si="524"/>
        <v>0.10979840733405655</v>
      </c>
      <c r="AV1275" s="12">
        <f t="shared" si="525"/>
        <v>-0.13930431591870285</v>
      </c>
      <c r="AW1275" s="12">
        <f t="shared" si="526"/>
        <v>0.16630735674154895</v>
      </c>
      <c r="AX1275" s="12">
        <f t="shared" si="527"/>
        <v>-0.14221296248274762</v>
      </c>
      <c r="AY1275" s="6">
        <f t="shared" si="528"/>
        <v>17323683000</v>
      </c>
      <c r="AZ1275" s="13">
        <f t="shared" si="529"/>
        <v>0.11268897035347507</v>
      </c>
      <c r="BA1275" s="14">
        <f t="shared" si="530"/>
        <v>9.0658775753154917</v>
      </c>
      <c r="BB1275" s="6"/>
      <c r="BC1275" s="15"/>
      <c r="BD1275" s="13">
        <f>_xlfn.PERCENTRANK.EXC($AX1274:$AX$1474,AX1275)</f>
        <v>0.222</v>
      </c>
      <c r="BE1275" s="13">
        <f>_xlfn.PERCENTRANK.EXC($AZ1274:$AZ$1474,AZ1275)</f>
        <v>0.73699999999999999</v>
      </c>
      <c r="BF1275" s="13">
        <f>1-_xlfn.PERCENTRANK.EXC($BA1274:$BA$1474,BA1275)</f>
        <v>0.56000000000000005</v>
      </c>
      <c r="BG1275" s="13">
        <v>0</v>
      </c>
      <c r="BH1275" s="16">
        <f t="shared" si="531"/>
        <v>0</v>
      </c>
    </row>
    <row r="1276" spans="1:60" collapsed="1">
      <c r="A1276" s="4" t="s">
        <v>2503</v>
      </c>
      <c r="B1276" s="4" t="s">
        <v>2504</v>
      </c>
      <c r="C1276" s="4" t="s">
        <v>20</v>
      </c>
      <c r="D1276" s="4" t="s">
        <v>2416</v>
      </c>
      <c r="E1276" s="45">
        <v>12338775500</v>
      </c>
      <c r="F1276" s="45">
        <v>25204000000</v>
      </c>
      <c r="G1276" s="45">
        <v>22593000000</v>
      </c>
      <c r="H1276" s="45">
        <v>21736000000</v>
      </c>
      <c r="I1276" s="43">
        <v>436000000</v>
      </c>
      <c r="J1276" s="43">
        <v>512000000</v>
      </c>
      <c r="K1276" s="43">
        <v>786000000</v>
      </c>
      <c r="L1276" s="45">
        <v>1290000000</v>
      </c>
      <c r="M1276" s="45">
        <v>10650000</v>
      </c>
      <c r="N1276" s="45">
        <v>10511210</v>
      </c>
      <c r="O1276" s="45">
        <v>10008600</v>
      </c>
      <c r="P1276" s="45">
        <v>4467000000</v>
      </c>
      <c r="Q1276" s="45">
        <v>1259000000</v>
      </c>
      <c r="R1276" s="45">
        <v>8469000000</v>
      </c>
      <c r="S1276" s="45">
        <v>1883000000</v>
      </c>
      <c r="T1276" s="45">
        <v>9576692980.0000191</v>
      </c>
      <c r="U1276" s="1">
        <v>11.254083262271999</v>
      </c>
      <c r="V1276" s="8">
        <v>7</v>
      </c>
      <c r="W1276" s="1"/>
      <c r="X1276" s="11">
        <f t="shared" si="533"/>
        <v>0</v>
      </c>
      <c r="Y1276" s="5">
        <f t="shared" si="508"/>
        <v>1</v>
      </c>
      <c r="Z1276" s="5"/>
      <c r="AA1276" s="5">
        <f t="shared" si="509"/>
        <v>0</v>
      </c>
      <c r="AB1276" s="5"/>
      <c r="AC1276" s="5"/>
      <c r="AD1276" s="5"/>
      <c r="AE1276" s="17">
        <f t="shared" si="510"/>
        <v>1</v>
      </c>
      <c r="AF1276" s="10"/>
      <c r="AG1276" s="12">
        <f t="shared" si="511"/>
        <v>1.7298841453737501E-2</v>
      </c>
      <c r="AH1276" s="12">
        <f t="shared" si="512"/>
        <v>2.2661886424998893E-2</v>
      </c>
      <c r="AI1276" s="12">
        <f t="shared" si="532"/>
        <v>5.9348546190651455E-2</v>
      </c>
      <c r="AJ1276" s="12">
        <f t="shared" si="513"/>
        <v>-8.6700109090551702E-3</v>
      </c>
      <c r="AK1276" s="12">
        <f t="shared" si="514"/>
        <v>-6.4243172088821465E-3</v>
      </c>
      <c r="AL1276" s="12">
        <f t="shared" si="515"/>
        <v>6.5888935882904898E-2</v>
      </c>
      <c r="AM1276" s="12">
        <f t="shared" si="516"/>
        <v>0.1665050543466009</v>
      </c>
      <c r="AN1276" s="6">
        <f t="shared" si="517"/>
        <v>2366.5727699530516</v>
      </c>
      <c r="AO1276" s="6">
        <f t="shared" si="518"/>
        <v>2149.4195244886173</v>
      </c>
      <c r="AP1276" s="6">
        <f t="shared" si="519"/>
        <v>2171.7323102132168</v>
      </c>
      <c r="AQ1276" s="6">
        <f t="shared" si="520"/>
        <v>40.938967136150232</v>
      </c>
      <c r="AR1276" s="6">
        <f t="shared" si="521"/>
        <v>48.709901143636174</v>
      </c>
      <c r="AS1276" s="6">
        <f t="shared" si="522"/>
        <v>128.88915532641929</v>
      </c>
      <c r="AT1276" s="12">
        <f t="shared" si="523"/>
        <v>-5.0412307871852136E-3</v>
      </c>
      <c r="AU1276" s="12">
        <f t="shared" si="524"/>
        <v>1.7227040930631876E-3</v>
      </c>
      <c r="AV1276" s="12">
        <f t="shared" si="525"/>
        <v>6.9790640285290584E-2</v>
      </c>
      <c r="AW1276" s="12">
        <f t="shared" si="526"/>
        <v>0.17607004440341423</v>
      </c>
      <c r="AX1276" s="12">
        <f t="shared" si="527"/>
        <v>-8.6700109090551702E-3</v>
      </c>
      <c r="AY1276" s="6">
        <f t="shared" si="528"/>
        <v>12312000000</v>
      </c>
      <c r="AZ1276" s="13">
        <f t="shared" si="529"/>
        <v>0.10477582846003898</v>
      </c>
      <c r="BA1276" s="14">
        <f t="shared" si="530"/>
        <v>7.4237930077519527</v>
      </c>
      <c r="BB1276" s="6"/>
      <c r="BC1276" s="15"/>
      <c r="BD1276" s="13">
        <f>_xlfn.PERCENTRANK.EXC($AX1275:$AX$1474,AX1276)</f>
        <v>0.78100000000000003</v>
      </c>
      <c r="BE1276" s="13">
        <f>_xlfn.PERCENTRANK.EXC($AZ1275:$AZ$1474,AZ1276)</f>
        <v>0.72099999999999997</v>
      </c>
      <c r="BF1276" s="13">
        <f>1-_xlfn.PERCENTRANK.EXC($BA1275:$BA$1474,BA1276)</f>
        <v>0.622</v>
      </c>
      <c r="BG1276" s="13">
        <v>0</v>
      </c>
      <c r="BH1276" s="16">
        <f t="shared" si="531"/>
        <v>0</v>
      </c>
    </row>
    <row r="1277" spans="1:60" collapsed="1">
      <c r="A1277" s="4" t="s">
        <v>890</v>
      </c>
      <c r="B1277" s="4" t="s">
        <v>891</v>
      </c>
      <c r="C1277" s="4" t="s">
        <v>20</v>
      </c>
      <c r="D1277" s="4" t="s">
        <v>803</v>
      </c>
      <c r="E1277" s="45">
        <v>12169798839</v>
      </c>
      <c r="F1277" s="45">
        <v>30616101000</v>
      </c>
      <c r="G1277" s="45">
        <v>28379111000</v>
      </c>
      <c r="H1277" s="45">
        <v>27986324000</v>
      </c>
      <c r="I1277" s="43">
        <v>2310652000</v>
      </c>
      <c r="J1277" s="43">
        <v>1739029000</v>
      </c>
      <c r="K1277" s="43">
        <v>1003786000</v>
      </c>
      <c r="L1277" s="45">
        <v>516513000</v>
      </c>
      <c r="M1277" s="45">
        <v>22134600</v>
      </c>
      <c r="N1277" s="45">
        <v>22000430</v>
      </c>
      <c r="O1277" s="45">
        <v>20307750</v>
      </c>
      <c r="P1277" s="45">
        <v>8517088000</v>
      </c>
      <c r="Q1277" s="45">
        <v>7472355000</v>
      </c>
      <c r="R1277" s="45">
        <v>14312243000</v>
      </c>
      <c r="S1277" s="45">
        <v>4024419000</v>
      </c>
      <c r="T1277" s="45">
        <v>18636669839</v>
      </c>
      <c r="U1277" s="1">
        <v>8.5564744457539792</v>
      </c>
      <c r="V1277" s="8">
        <v>2</v>
      </c>
      <c r="W1277" s="1">
        <v>2.6936195098401998</v>
      </c>
      <c r="X1277" s="11">
        <f t="shared" si="533"/>
        <v>1</v>
      </c>
      <c r="Y1277" s="5">
        <f t="shared" si="508"/>
        <v>0</v>
      </c>
      <c r="Z1277" s="5"/>
      <c r="AA1277" s="5">
        <f t="shared" si="509"/>
        <v>0</v>
      </c>
      <c r="AB1277" s="5"/>
      <c r="AC1277" s="5"/>
      <c r="AD1277" s="5"/>
      <c r="AE1277" s="5">
        <f t="shared" si="510"/>
        <v>1</v>
      </c>
      <c r="AF1277" s="10"/>
      <c r="AG1277" s="12">
        <f t="shared" si="511"/>
        <v>7.5471791786942438E-2</v>
      </c>
      <c r="AH1277" s="12">
        <f t="shared" si="512"/>
        <v>6.1278487546702926E-2</v>
      </c>
      <c r="AI1277" s="12">
        <f t="shared" si="532"/>
        <v>1.8455907249555176E-2</v>
      </c>
      <c r="AJ1277" s="12">
        <f t="shared" si="513"/>
        <v>-5.269015944108113E-3</v>
      </c>
      <c r="AK1277" s="12">
        <f t="shared" si="514"/>
        <v>-2.320201508564379E-3</v>
      </c>
      <c r="AL1277" s="12">
        <f t="shared" si="515"/>
        <v>-8.4356794065598817E-2</v>
      </c>
      <c r="AM1277" s="12">
        <f t="shared" si="516"/>
        <v>-0.18317490479902099</v>
      </c>
      <c r="AN1277" s="6">
        <f t="shared" si="517"/>
        <v>1383.1784175002033</v>
      </c>
      <c r="AO1277" s="6">
        <f t="shared" si="518"/>
        <v>1289.9343785553283</v>
      </c>
      <c r="AP1277" s="6">
        <f t="shared" si="519"/>
        <v>1378.1105243072227</v>
      </c>
      <c r="AQ1277" s="6">
        <f t="shared" si="520"/>
        <v>104.39095352976788</v>
      </c>
      <c r="AR1277" s="6">
        <f t="shared" si="521"/>
        <v>79.045227752366657</v>
      </c>
      <c r="AS1277" s="6">
        <f t="shared" si="522"/>
        <v>25.434280016249957</v>
      </c>
      <c r="AT1277" s="12">
        <f t="shared" si="523"/>
        <v>-2.1589882345540712E-4</v>
      </c>
      <c r="AU1277" s="12">
        <f t="shared" si="524"/>
        <v>1.1081285598560697E-2</v>
      </c>
      <c r="AV1277" s="12">
        <f t="shared" si="525"/>
        <v>-7.9705433612895171E-2</v>
      </c>
      <c r="AW1277" s="12">
        <f t="shared" si="526"/>
        <v>-0.17220277626773839</v>
      </c>
      <c r="AX1277" s="12">
        <f t="shared" si="527"/>
        <v>-0.18317490479902099</v>
      </c>
      <c r="AY1277" s="6">
        <f t="shared" si="528"/>
        <v>26277267000</v>
      </c>
      <c r="AZ1277" s="13">
        <f t="shared" si="529"/>
        <v>1.9656267906399856E-2</v>
      </c>
      <c r="BA1277" s="14">
        <f t="shared" si="530"/>
        <v>36.081705279441174</v>
      </c>
      <c r="BB1277" s="6"/>
      <c r="BC1277" s="15"/>
      <c r="BD1277" s="13">
        <f>_xlfn.PERCENTRANK.EXC($AX1276:$AX$1474,AX1277)</f>
        <v>0.14000000000000001</v>
      </c>
      <c r="BE1277" s="13">
        <f>_xlfn.PERCENTRANK.EXC($AZ1276:$AZ$1474,AZ1277)</f>
        <v>0.13500000000000001</v>
      </c>
      <c r="BF1277" s="13">
        <f>1-_xlfn.PERCENTRANK.EXC($BA1276:$BA$1474,BA1277)</f>
        <v>0.125</v>
      </c>
      <c r="BG1277" s="13">
        <v>0</v>
      </c>
      <c r="BH1277" s="16">
        <f t="shared" si="531"/>
        <v>0</v>
      </c>
    </row>
    <row r="1278" spans="1:60" collapsed="1">
      <c r="A1278" s="4" t="s">
        <v>1954</v>
      </c>
      <c r="B1278" s="4" t="s">
        <v>1955</v>
      </c>
      <c r="C1278" s="4" t="s">
        <v>20</v>
      </c>
      <c r="D1278" s="4" t="s">
        <v>1901</v>
      </c>
      <c r="E1278" s="45">
        <v>12156077700</v>
      </c>
      <c r="F1278" s="45">
        <v>10787440000</v>
      </c>
      <c r="G1278" s="45">
        <v>17117009000</v>
      </c>
      <c r="H1278" s="45">
        <v>7987547000</v>
      </c>
      <c r="I1278" s="43">
        <v>1896478000</v>
      </c>
      <c r="J1278" s="43">
        <v>1380881000</v>
      </c>
      <c r="K1278" s="43">
        <v>470164000</v>
      </c>
      <c r="L1278" s="45">
        <v>368241000</v>
      </c>
      <c r="M1278" s="45">
        <v>22806840</v>
      </c>
      <c r="N1278" s="45">
        <v>17977660</v>
      </c>
      <c r="O1278" s="45">
        <v>18140780</v>
      </c>
      <c r="P1278" s="45">
        <v>2022279000</v>
      </c>
      <c r="Q1278" s="45">
        <v>2499943000</v>
      </c>
      <c r="R1278" s="45">
        <v>1760588000</v>
      </c>
      <c r="S1278" s="45">
        <v>654168000</v>
      </c>
      <c r="T1278" s="45">
        <v>2761469799.99999</v>
      </c>
      <c r="U1278" s="1">
        <v>6.8125770416665903</v>
      </c>
      <c r="V1278" s="8">
        <v>8</v>
      </c>
      <c r="W1278" s="1"/>
      <c r="X1278" s="11">
        <f t="shared" si="533"/>
        <v>1</v>
      </c>
      <c r="Y1278" s="5">
        <f t="shared" si="508"/>
        <v>1</v>
      </c>
      <c r="Z1278" s="5"/>
      <c r="AA1278" s="5">
        <f t="shared" si="509"/>
        <v>0</v>
      </c>
      <c r="AB1278" s="5"/>
      <c r="AC1278" s="5"/>
      <c r="AD1278" s="5"/>
      <c r="AE1278" s="17">
        <f t="shared" si="510"/>
        <v>2</v>
      </c>
      <c r="AF1278" s="10"/>
      <c r="AG1278" s="12">
        <f t="shared" si="511"/>
        <v>0.1758042686680065</v>
      </c>
      <c r="AH1278" s="12">
        <f t="shared" si="512"/>
        <v>8.0673031135287718E-2</v>
      </c>
      <c r="AI1278" s="12">
        <f t="shared" si="532"/>
        <v>4.6101888351955861E-2</v>
      </c>
      <c r="AJ1278" s="12">
        <f t="shared" si="513"/>
        <v>-1.7521088353782188E-2</v>
      </c>
      <c r="AK1278" s="12">
        <f t="shared" si="514"/>
        <v>-0.11929406180177071</v>
      </c>
      <c r="AL1278" s="12">
        <f t="shared" si="515"/>
        <v>-9.1910842796258274E-2</v>
      </c>
      <c r="AM1278" s="12">
        <f t="shared" si="516"/>
        <v>-0.19771381385484421</v>
      </c>
      <c r="AN1278" s="6">
        <f t="shared" si="517"/>
        <v>472.99143590256256</v>
      </c>
      <c r="AO1278" s="6">
        <f t="shared" si="518"/>
        <v>952.1266393957834</v>
      </c>
      <c r="AP1278" s="6">
        <f t="shared" si="519"/>
        <v>440.30890623225685</v>
      </c>
      <c r="AQ1278" s="6">
        <f t="shared" si="520"/>
        <v>83.153913475080287</v>
      </c>
      <c r="AR1278" s="6">
        <f t="shared" si="521"/>
        <v>76.810942024712901</v>
      </c>
      <c r="AS1278" s="6">
        <f t="shared" si="522"/>
        <v>20.299072035491307</v>
      </c>
      <c r="AT1278" s="12">
        <f t="shared" si="523"/>
        <v>-4.2029511398576913E-3</v>
      </c>
      <c r="AU1278" s="12">
        <f t="shared" si="524"/>
        <v>-0.12061890351182425</v>
      </c>
      <c r="AV1278" s="12">
        <f t="shared" si="525"/>
        <v>-7.9601106826605705E-2</v>
      </c>
      <c r="AW1278" s="12">
        <f t="shared" si="526"/>
        <v>-0.19892068910877903</v>
      </c>
      <c r="AX1278" s="12">
        <f t="shared" si="527"/>
        <v>-0.19892068910877903</v>
      </c>
      <c r="AY1278" s="6">
        <f t="shared" si="528"/>
        <v>5628642000</v>
      </c>
      <c r="AZ1278" s="13">
        <f t="shared" si="529"/>
        <v>6.5422707644223949E-2</v>
      </c>
      <c r="BA1278" s="14">
        <f t="shared" si="530"/>
        <v>7.4990829375327301</v>
      </c>
      <c r="BB1278" s="6"/>
      <c r="BC1278" s="15"/>
      <c r="BD1278" s="13">
        <f>_xlfn.PERCENTRANK.EXC($AX1277:$AX$1474,AX1278)</f>
        <v>0.12</v>
      </c>
      <c r="BE1278" s="13">
        <f>_xlfn.PERCENTRANK.EXC($AZ1277:$AZ$1474,AZ1278)</f>
        <v>0.54200000000000004</v>
      </c>
      <c r="BF1278" s="13">
        <f>1-_xlfn.PERCENTRANK.EXC($BA1277:$BA$1474,BA1278)</f>
        <v>0.61899999999999999</v>
      </c>
      <c r="BG1278" s="13">
        <v>0</v>
      </c>
      <c r="BH1278" s="16">
        <f t="shared" si="531"/>
        <v>0</v>
      </c>
    </row>
    <row r="1279" spans="1:60" collapsed="1">
      <c r="A1279" s="4" t="s">
        <v>2037</v>
      </c>
      <c r="B1279" s="4" t="s">
        <v>2038</v>
      </c>
      <c r="C1279" s="4" t="s">
        <v>20</v>
      </c>
      <c r="D1279" s="4" t="s">
        <v>2016</v>
      </c>
      <c r="E1279" s="45">
        <v>12131941680.875999</v>
      </c>
      <c r="F1279" s="45">
        <v>95719052000</v>
      </c>
      <c r="G1279" s="45">
        <v>150072000000</v>
      </c>
      <c r="H1279" s="45">
        <v>138752000000</v>
      </c>
      <c r="I1279" s="43">
        <v>186229000</v>
      </c>
      <c r="J1279" s="43">
        <v>1745000000</v>
      </c>
      <c r="K1279" s="43">
        <v>1546000000</v>
      </c>
      <c r="L1279" s="45">
        <v>2280000000</v>
      </c>
      <c r="M1279" s="45">
        <v>2454710</v>
      </c>
      <c r="N1279" s="45">
        <v>2067600</v>
      </c>
      <c r="O1279" s="45">
        <v>2114000</v>
      </c>
      <c r="P1279" s="45">
        <v>23738000000</v>
      </c>
      <c r="Q1279" s="45">
        <v>7979000000</v>
      </c>
      <c r="R1279" s="45">
        <v>6649000000</v>
      </c>
      <c r="S1279" s="45">
        <v>13779000000</v>
      </c>
      <c r="T1279" s="45">
        <v>14716292160</v>
      </c>
      <c r="U1279" s="1">
        <v>5.9270585812881702</v>
      </c>
      <c r="V1279" s="8">
        <v>8</v>
      </c>
      <c r="W1279" s="1">
        <v>0.91432584269662898</v>
      </c>
      <c r="X1279" s="11">
        <f t="shared" si="533"/>
        <v>0</v>
      </c>
      <c r="Y1279" s="5">
        <f t="shared" si="508"/>
        <v>1</v>
      </c>
      <c r="Z1279" s="5"/>
      <c r="AA1279" s="5">
        <f t="shared" si="509"/>
        <v>0</v>
      </c>
      <c r="AB1279" s="5"/>
      <c r="AC1279" s="5"/>
      <c r="AD1279" s="17"/>
      <c r="AE1279" s="5">
        <f t="shared" si="510"/>
        <v>1</v>
      </c>
      <c r="AF1279" s="10"/>
      <c r="AG1279" s="12">
        <f t="shared" si="511"/>
        <v>1.9455792353647631E-3</v>
      </c>
      <c r="AH1279" s="12">
        <f t="shared" si="512"/>
        <v>1.1627752012367397E-2</v>
      </c>
      <c r="AI1279" s="12">
        <f t="shared" si="532"/>
        <v>1.6432195571955719E-2</v>
      </c>
      <c r="AJ1279" s="12">
        <f t="shared" si="513"/>
        <v>2.207968589421383E-2</v>
      </c>
      <c r="AK1279" s="12">
        <f t="shared" si="514"/>
        <v>-1.2986111941116429E-2</v>
      </c>
      <c r="AL1279" s="12">
        <f t="shared" si="515"/>
        <v>0.15875970480765078</v>
      </c>
      <c r="AM1279" s="12">
        <f t="shared" si="516"/>
        <v>4.5578319246051935E-2</v>
      </c>
      <c r="AN1279" s="6">
        <f t="shared" si="517"/>
        <v>38994.036770127634</v>
      </c>
      <c r="AO1279" s="6">
        <f t="shared" si="518"/>
        <v>72582.70458502612</v>
      </c>
      <c r="AP1279" s="6">
        <f t="shared" si="519"/>
        <v>65634.815515610215</v>
      </c>
      <c r="AQ1279" s="6">
        <f t="shared" si="520"/>
        <v>75.865988243010378</v>
      </c>
      <c r="AR1279" s="6">
        <f t="shared" si="521"/>
        <v>843.97368930160576</v>
      </c>
      <c r="AS1279" s="6">
        <f t="shared" si="522"/>
        <v>1078.5241248817406</v>
      </c>
      <c r="AT1279" s="12">
        <f t="shared" si="523"/>
        <v>3.1103169616607751E-2</v>
      </c>
      <c r="AU1279" s="12">
        <f t="shared" si="524"/>
        <v>-1.6630229428142185E-2</v>
      </c>
      <c r="AV1279" s="12">
        <f t="shared" si="525"/>
        <v>0.16898987519338693</v>
      </c>
      <c r="AW1279" s="12">
        <f t="shared" si="526"/>
        <v>4.1717978187717941E-2</v>
      </c>
      <c r="AX1279" s="12">
        <f t="shared" si="527"/>
        <v>-1.6630229428142185E-2</v>
      </c>
      <c r="AY1279" s="6">
        <f t="shared" si="528"/>
        <v>24587000000</v>
      </c>
      <c r="AZ1279" s="13">
        <f t="shared" si="529"/>
        <v>9.2731931508520757E-2</v>
      </c>
      <c r="BA1279" s="14">
        <f t="shared" si="530"/>
        <v>6.4545141052631578</v>
      </c>
      <c r="BB1279" s="6"/>
      <c r="BC1279" s="15"/>
      <c r="BD1279" s="13">
        <f>_xlfn.PERCENTRANK.EXC($AX1278:$AX$1474,AX1279)</f>
        <v>0.72699999999999998</v>
      </c>
      <c r="BE1279" s="13">
        <f>_xlfn.PERCENTRANK.EXC($AZ1278:$AZ$1474,AZ1279)</f>
        <v>0.68600000000000005</v>
      </c>
      <c r="BF1279" s="13">
        <f>1-_xlfn.PERCENTRANK.EXC($BA1278:$BA$1474,BA1279)</f>
        <v>0.66700000000000004</v>
      </c>
      <c r="BG1279" s="13">
        <v>0</v>
      </c>
      <c r="BH1279" s="16">
        <f t="shared" si="531"/>
        <v>0</v>
      </c>
    </row>
    <row r="1280" spans="1:60" collapsed="1">
      <c r="A1280" s="4" t="s">
        <v>46</v>
      </c>
      <c r="B1280" s="4" t="s">
        <v>47</v>
      </c>
      <c r="C1280" s="4" t="s">
        <v>20</v>
      </c>
      <c r="D1280" s="4" t="s">
        <v>24</v>
      </c>
      <c r="E1280" s="45">
        <v>12077940000</v>
      </c>
      <c r="F1280" s="45">
        <v>11131836000</v>
      </c>
      <c r="G1280" s="45">
        <v>12291716000</v>
      </c>
      <c r="H1280" s="45">
        <v>11039908000</v>
      </c>
      <c r="I1280" s="43">
        <v>921691000</v>
      </c>
      <c r="J1280" s="43">
        <v>1074656000</v>
      </c>
      <c r="K1280" s="43">
        <v>-329868000</v>
      </c>
      <c r="L1280" s="45">
        <v>446875000</v>
      </c>
      <c r="M1280" s="45">
        <v>13949000</v>
      </c>
      <c r="N1280" s="45">
        <v>13948000</v>
      </c>
      <c r="O1280" s="45">
        <v>13709000</v>
      </c>
      <c r="P1280" s="45">
        <v>1948044000</v>
      </c>
      <c r="Q1280" s="45">
        <v>769200000</v>
      </c>
      <c r="R1280" s="45">
        <v>4609513000</v>
      </c>
      <c r="S1280" s="45">
        <v>762721000</v>
      </c>
      <c r="T1280" s="45">
        <v>8871681000.0000191</v>
      </c>
      <c r="U1280" s="1">
        <v>12.6217633083364</v>
      </c>
      <c r="V1280" s="8">
        <v>5</v>
      </c>
      <c r="W1280" s="1"/>
      <c r="X1280" s="11">
        <f t="shared" si="533"/>
        <v>1</v>
      </c>
      <c r="Y1280" s="5">
        <f t="shared" si="508"/>
        <v>0</v>
      </c>
      <c r="Z1280" s="5"/>
      <c r="AA1280" s="5">
        <f t="shared" si="509"/>
        <v>0</v>
      </c>
      <c r="AB1280" s="5"/>
      <c r="AC1280" s="5"/>
      <c r="AD1280" s="5"/>
      <c r="AE1280" s="17">
        <f t="shared" si="510"/>
        <v>1</v>
      </c>
      <c r="AF1280" s="10"/>
      <c r="AG1280" s="12">
        <f t="shared" si="511"/>
        <v>8.2797752320461784E-2</v>
      </c>
      <c r="AH1280" s="12">
        <f t="shared" si="512"/>
        <v>8.7429289775325103E-2</v>
      </c>
      <c r="AI1280" s="12">
        <f t="shared" si="532"/>
        <v>4.0478145288891904E-2</v>
      </c>
      <c r="AJ1280" s="12">
        <f t="shared" si="513"/>
        <v>-4.8766950766732098E-4</v>
      </c>
      <c r="AK1280" s="12">
        <f t="shared" si="514"/>
        <v>-1.7742192522242073E-2</v>
      </c>
      <c r="AL1280" s="12">
        <f t="shared" si="515"/>
        <v>-4.1690211377015673E-2</v>
      </c>
      <c r="AM1280" s="12">
        <f t="shared" si="516"/>
        <v>-0.13605499398583698</v>
      </c>
      <c r="AN1280" s="6">
        <f t="shared" si="517"/>
        <v>798.03828231414434</v>
      </c>
      <c r="AO1280" s="6">
        <f t="shared" si="518"/>
        <v>881.25293948953254</v>
      </c>
      <c r="AP1280" s="6">
        <f t="shared" si="519"/>
        <v>805.30366912247428</v>
      </c>
      <c r="AQ1280" s="6">
        <f t="shared" si="520"/>
        <v>66.075776041293281</v>
      </c>
      <c r="AR1280" s="6">
        <f t="shared" si="521"/>
        <v>77.047318611987379</v>
      </c>
      <c r="AS1280" s="6">
        <f t="shared" si="522"/>
        <v>32.597198920417249</v>
      </c>
      <c r="AT1280" s="12">
        <f t="shared" si="523"/>
        <v>5.332518862257718E-4</v>
      </c>
      <c r="AU1280" s="12">
        <f t="shared" si="524"/>
        <v>-1.4908625166122014E-2</v>
      </c>
      <c r="AV1280" s="12">
        <f t="shared" si="525"/>
        <v>-4.0711375063209987E-2</v>
      </c>
      <c r="AW1280" s="12">
        <f t="shared" si="526"/>
        <v>-0.13356272938087466</v>
      </c>
      <c r="AX1280" s="12">
        <f t="shared" si="527"/>
        <v>-0.13605499398583698</v>
      </c>
      <c r="AY1280" s="6">
        <f t="shared" si="528"/>
        <v>6564036000</v>
      </c>
      <c r="AZ1280" s="13">
        <f t="shared" si="529"/>
        <v>6.8079303647938558E-2</v>
      </c>
      <c r="BA1280" s="14">
        <f t="shared" si="530"/>
        <v>19.852712727272767</v>
      </c>
      <c r="BB1280" s="6"/>
      <c r="BC1280" s="15"/>
      <c r="BD1280" s="13">
        <f>_xlfn.PERCENTRANK.EXC($AX1279:$AX$1474,AX1280)</f>
        <v>0.223</v>
      </c>
      <c r="BE1280" s="13">
        <f>_xlfn.PERCENTRANK.EXC($AZ1279:$AZ$1474,AZ1280)</f>
        <v>0.55300000000000005</v>
      </c>
      <c r="BF1280" s="13">
        <f>1-_xlfn.PERCENTRANK.EXC($BA1279:$BA$1474,BA1280)</f>
        <v>0.29500000000000004</v>
      </c>
      <c r="BG1280" s="13">
        <v>0</v>
      </c>
      <c r="BH1280" s="16">
        <f t="shared" si="531"/>
        <v>0</v>
      </c>
    </row>
    <row r="1281" spans="1:60" collapsed="1">
      <c r="A1281" s="4" t="s">
        <v>75</v>
      </c>
      <c r="B1281" s="4" t="s">
        <v>76</v>
      </c>
      <c r="C1281" s="4" t="s">
        <v>20</v>
      </c>
      <c r="D1281" s="4" t="s">
        <v>50</v>
      </c>
      <c r="E1281" s="45">
        <v>12060000000</v>
      </c>
      <c r="F1281" s="45">
        <v>35209000000</v>
      </c>
      <c r="G1281" s="45">
        <v>33157000000</v>
      </c>
      <c r="H1281" s="45">
        <v>35104000000</v>
      </c>
      <c r="I1281" s="43">
        <v>941000000</v>
      </c>
      <c r="J1281" s="43">
        <v>1055000000</v>
      </c>
      <c r="K1281" s="43">
        <v>742000000</v>
      </c>
      <c r="L1281" s="45">
        <v>1063000000</v>
      </c>
      <c r="M1281" s="45">
        <v>3772260</v>
      </c>
      <c r="N1281" s="45">
        <v>3640000</v>
      </c>
      <c r="O1281" s="45">
        <v>3579000</v>
      </c>
      <c r="P1281" s="45">
        <v>13941000000</v>
      </c>
      <c r="Q1281" s="45">
        <v>16650000000</v>
      </c>
      <c r="R1281" s="45">
        <v>5933000000</v>
      </c>
      <c r="S1281" s="45">
        <v>10494000000</v>
      </c>
      <c r="T1281" s="45">
        <v>9216000000.0000095</v>
      </c>
      <c r="U1281" s="1">
        <v>7.9113596398961503</v>
      </c>
      <c r="V1281" s="8">
        <v>7</v>
      </c>
      <c r="W1281" s="1"/>
      <c r="X1281" s="11">
        <f t="shared" si="533"/>
        <v>0</v>
      </c>
      <c r="Y1281" s="5">
        <f t="shared" si="508"/>
        <v>1</v>
      </c>
      <c r="Z1281" s="5"/>
      <c r="AA1281" s="5">
        <f t="shared" si="509"/>
        <v>0</v>
      </c>
      <c r="AB1281" s="5"/>
      <c r="AC1281" s="5"/>
      <c r="AD1281" s="5"/>
      <c r="AE1281" s="5">
        <f t="shared" si="510"/>
        <v>1</v>
      </c>
      <c r="AF1281" s="10"/>
      <c r="AG1281" s="12">
        <f t="shared" si="511"/>
        <v>2.6726121162202847E-2</v>
      </c>
      <c r="AH1281" s="12">
        <f t="shared" si="512"/>
        <v>3.1818318907018125E-2</v>
      </c>
      <c r="AI1281" s="12">
        <f t="shared" si="532"/>
        <v>3.0281449407474931E-2</v>
      </c>
      <c r="AJ1281" s="12">
        <f t="shared" si="513"/>
        <v>-1.7566972405425041E-4</v>
      </c>
      <c r="AK1281" s="12">
        <f t="shared" si="514"/>
        <v>9.555570422740356E-3</v>
      </c>
      <c r="AL1281" s="12">
        <f t="shared" si="515"/>
        <v>7.1967873357621226E-3</v>
      </c>
      <c r="AM1281" s="12">
        <f t="shared" si="516"/>
        <v>1.2598483483050593E-3</v>
      </c>
      <c r="AN1281" s="6">
        <f t="shared" si="517"/>
        <v>9333.6620487453147</v>
      </c>
      <c r="AO1281" s="6">
        <f t="shared" si="518"/>
        <v>9109.0659340659349</v>
      </c>
      <c r="AP1281" s="6">
        <f t="shared" si="519"/>
        <v>9808.3263481419399</v>
      </c>
      <c r="AQ1281" s="6">
        <f t="shared" si="520"/>
        <v>249.45258280182173</v>
      </c>
      <c r="AR1281" s="6">
        <f t="shared" si="521"/>
        <v>289.83516483516485</v>
      </c>
      <c r="AS1281" s="6">
        <f t="shared" si="522"/>
        <v>297.01033808326349</v>
      </c>
      <c r="AT1281" s="12">
        <f t="shared" si="523"/>
        <v>2.9221560171015515E-3</v>
      </c>
      <c r="AU1281" s="12">
        <f t="shared" si="524"/>
        <v>1.2403202580017147E-2</v>
      </c>
      <c r="AV1281" s="12">
        <f t="shared" si="525"/>
        <v>1.0317455676926768E-2</v>
      </c>
      <c r="AW1281" s="12">
        <f t="shared" si="526"/>
        <v>4.0840809368616338E-3</v>
      </c>
      <c r="AX1281" s="12">
        <f t="shared" si="527"/>
        <v>-1.7566972405425041E-4</v>
      </c>
      <c r="AY1281" s="6">
        <f t="shared" si="528"/>
        <v>26030000000</v>
      </c>
      <c r="AZ1281" s="13">
        <f t="shared" si="529"/>
        <v>4.0837495197848635E-2</v>
      </c>
      <c r="BA1281" s="14">
        <f t="shared" si="530"/>
        <v>8.6698024459078162</v>
      </c>
      <c r="BB1281" s="6"/>
      <c r="BC1281" s="15"/>
      <c r="BD1281" s="13">
        <f>_xlfn.PERCENTRANK.EXC($AX1280:$AX$1474,AX1281)</f>
        <v>0.82599999999999996</v>
      </c>
      <c r="BE1281" s="13">
        <f>_xlfn.PERCENTRANK.EXC($AZ1280:$AZ$1474,AZ1281)</f>
        <v>0.32600000000000001</v>
      </c>
      <c r="BF1281" s="13">
        <f>1-_xlfn.PERCENTRANK.EXC($BA1280:$BA$1474,BA1281)</f>
        <v>0.59699999999999998</v>
      </c>
      <c r="BG1281" s="13">
        <v>0</v>
      </c>
      <c r="BH1281" s="16">
        <f t="shared" si="531"/>
        <v>0</v>
      </c>
    </row>
    <row r="1282" spans="1:60" collapsed="1">
      <c r="A1282" s="4" t="s">
        <v>1733</v>
      </c>
      <c r="B1282" s="4" t="s">
        <v>1734</v>
      </c>
      <c r="C1282" s="4" t="s">
        <v>20</v>
      </c>
      <c r="D1282" s="4" t="s">
        <v>1696</v>
      </c>
      <c r="E1282" s="45">
        <v>11776981600</v>
      </c>
      <c r="F1282" s="45">
        <v>14413037000</v>
      </c>
      <c r="G1282" s="45">
        <v>14929294000</v>
      </c>
      <c r="H1282" s="45">
        <v>13823294000</v>
      </c>
      <c r="I1282" s="43">
        <v>1126165000</v>
      </c>
      <c r="J1282" s="43">
        <v>1312856000</v>
      </c>
      <c r="K1282" s="43">
        <v>749862000</v>
      </c>
      <c r="L1282" s="45">
        <v>646365000</v>
      </c>
      <c r="M1282" s="45">
        <v>25731830</v>
      </c>
      <c r="N1282" s="45">
        <v>27717000</v>
      </c>
      <c r="O1282" s="45">
        <v>27588000</v>
      </c>
      <c r="P1282" s="45">
        <v>4418618000</v>
      </c>
      <c r="Q1282" s="45">
        <v>4562839000</v>
      </c>
      <c r="R1282" s="45">
        <v>4577787000</v>
      </c>
      <c r="S1282" s="45">
        <v>1573374000</v>
      </c>
      <c r="T1282" s="45">
        <v>6220331699.9999905</v>
      </c>
      <c r="U1282" s="1">
        <v>13.4652653453092</v>
      </c>
      <c r="V1282" s="8">
        <v>3</v>
      </c>
      <c r="W1282" s="1"/>
      <c r="X1282" s="11">
        <f t="shared" si="533"/>
        <v>1</v>
      </c>
      <c r="Y1282" s="5">
        <f t="shared" ref="Y1282:Y1345" si="534">IF(V1282&gt;6,1,0)</f>
        <v>0</v>
      </c>
      <c r="Z1282" s="5"/>
      <c r="AA1282" s="5">
        <f t="shared" ref="AA1282:AA1345" si="535">IF(W1282&gt;3.5,1,0)</f>
        <v>0</v>
      </c>
      <c r="AB1282" s="5"/>
      <c r="AC1282" s="5"/>
      <c r="AD1282" s="5"/>
      <c r="AE1282" s="5">
        <f t="shared" ref="AE1282:AE1345" si="536">SUM(X1282:AD1282)</f>
        <v>1</v>
      </c>
      <c r="AF1282" s="10"/>
      <c r="AG1282" s="12">
        <f t="shared" ref="AG1282:AG1345" si="537">I1282/F1282</f>
        <v>7.8135163324703882E-2</v>
      </c>
      <c r="AH1282" s="12">
        <f t="shared" ref="AH1282:AH1345" si="538">J1282/G1282</f>
        <v>8.7938250797392023E-2</v>
      </c>
      <c r="AI1282" s="12">
        <f t="shared" si="532"/>
        <v>4.6759115446723482E-2</v>
      </c>
      <c r="AJ1282" s="12">
        <f t="shared" ref="AJ1282:AJ1345" si="539">(H1282/F1282)^(1/17)-1</f>
        <v>-2.4545123972866678E-3</v>
      </c>
      <c r="AK1282" s="12">
        <f t="shared" ref="AK1282:AK1345" si="540">(H1282/G1282)^(1/6)-1</f>
        <v>-1.2746431092059307E-2</v>
      </c>
      <c r="AL1282" s="12">
        <f t="shared" ref="AL1282:AL1345" si="541">((H1282*AI1282)/(F1282*AG1282))^(1/17)-1</f>
        <v>-3.2131793661340446E-2</v>
      </c>
      <c r="AM1282" s="12">
        <f t="shared" ref="AM1282:AM1345" si="542">((H1282*AI1282)/(G1282*AH1282))^(1/6)-1</f>
        <v>-0.111392195865748</v>
      </c>
      <c r="AN1282" s="6">
        <f t="shared" ref="AN1282:AN1345" si="543">F1282/M1282</f>
        <v>560.12483371761743</v>
      </c>
      <c r="AO1282" s="6">
        <f t="shared" ref="AO1282:AO1345" si="544">G1282/N1282</f>
        <v>538.63311325179495</v>
      </c>
      <c r="AP1282" s="6">
        <f t="shared" ref="AP1282:AP1345" si="545">H1282/O1282</f>
        <v>501.06183848049875</v>
      </c>
      <c r="AQ1282" s="6">
        <f t="shared" ref="AQ1282:AQ1345" si="546">AN1282*AG1282</f>
        <v>43.765445364748643</v>
      </c>
      <c r="AR1282" s="6">
        <f t="shared" ref="AR1282:AR1345" si="547">AO1282*AH1282</f>
        <v>47.366453800916403</v>
      </c>
      <c r="AS1282" s="6">
        <f t="shared" ref="AS1282:AS1345" si="548">AP1282*AI1282</f>
        <v>23.429208351457156</v>
      </c>
      <c r="AT1282" s="12">
        <f t="shared" ref="AT1282:AT1345" si="549">(AP1282/AN1282)^(1/17)-1</f>
        <v>-6.5332795791557263E-3</v>
      </c>
      <c r="AU1282" s="12">
        <f t="shared" ref="AU1282:AU1345" si="550">(AP1282/AO1282)^(1/6)-1</f>
        <v>-1.1978535095198861E-2</v>
      </c>
      <c r="AV1282" s="12">
        <f t="shared" ref="AV1282:AV1345" si="551">(AS1282/AQ1282)^(1/17)-1</f>
        <v>-3.6089216280609349E-2</v>
      </c>
      <c r="AW1282" s="12">
        <f t="shared" ref="AW1282:AW1345" si="552">(AS1282/AR1282)^(1/6)-1</f>
        <v>-0.11070102756100486</v>
      </c>
      <c r="AX1282" s="12">
        <f t="shared" ref="AX1282:AX1345" si="553">MIN(AJ1282:AM1282,AT1282:AW1282)</f>
        <v>-0.111392195865748</v>
      </c>
      <c r="AY1282" s="6">
        <f t="shared" ref="AY1282:AY1345" si="554">MAX(P1282,0)+MAX(Q1282,0)+MAX(R1282,0)-MAX(S1282,0)</f>
        <v>11985870000</v>
      </c>
      <c r="AZ1282" s="13">
        <f t="shared" ref="AZ1282:AZ1345" si="555">IF(AY1282&gt;0,(H1282*AI1282)/AY1282,1000%)</f>
        <v>5.3927249336093247E-2</v>
      </c>
      <c r="BA1282" s="14">
        <f t="shared" ref="BA1282:BA1345" si="556">IF(AI1282&gt;0,T1282/(H1282*AI1282),100000)</f>
        <v>9.6235589798333603</v>
      </c>
      <c r="BB1282" s="6"/>
      <c r="BC1282" s="15"/>
      <c r="BD1282" s="13">
        <f>_xlfn.PERCENTRANK.EXC($AX1281:$AX$1474,AX1282)</f>
        <v>0.28199999999999997</v>
      </c>
      <c r="BE1282" s="13">
        <f>_xlfn.PERCENTRANK.EXC($AZ1281:$AZ$1474,AZ1282)</f>
        <v>0.47099999999999997</v>
      </c>
      <c r="BF1282" s="13">
        <f>1-_xlfn.PERCENTRANK.EXC($BA1281:$BA$1474,BA1282)</f>
        <v>0.52900000000000003</v>
      </c>
      <c r="BG1282" s="13">
        <v>0</v>
      </c>
      <c r="BH1282" s="16">
        <f t="shared" ref="BH1282:BH1345" si="557">IF(AE1282=0,20%*BD1282+20%*BE1282+40%*BF1282+20%*BG1282,0)</f>
        <v>0</v>
      </c>
    </row>
    <row r="1283" spans="1:60" collapsed="1">
      <c r="A1283" s="4" t="s">
        <v>71</v>
      </c>
      <c r="B1283" s="4" t="s">
        <v>72</v>
      </c>
      <c r="C1283" s="4" t="s">
        <v>20</v>
      </c>
      <c r="D1283" s="4" t="s">
        <v>50</v>
      </c>
      <c r="E1283" s="45">
        <v>11702841696</v>
      </c>
      <c r="F1283" s="45">
        <v>95853000000</v>
      </c>
      <c r="G1283" s="45">
        <v>89338000000</v>
      </c>
      <c r="H1283" s="45">
        <v>64308000000</v>
      </c>
      <c r="I1283" s="43">
        <v>182000000</v>
      </c>
      <c r="J1283" s="43">
        <v>740000000</v>
      </c>
      <c r="K1283" s="43">
        <v>210000000</v>
      </c>
      <c r="L1283" s="45">
        <v>829000000</v>
      </c>
      <c r="M1283" s="45">
        <v>16650000</v>
      </c>
      <c r="N1283" s="45">
        <v>15880000</v>
      </c>
      <c r="O1283" s="45">
        <v>15029000</v>
      </c>
      <c r="P1283" s="45">
        <v>19555000000</v>
      </c>
      <c r="Q1283" s="45">
        <v>2192000000</v>
      </c>
      <c r="R1283" s="45">
        <v>6467000000</v>
      </c>
      <c r="S1283" s="45">
        <v>19034000000</v>
      </c>
      <c r="T1283" s="45">
        <v>8100536191.9999905</v>
      </c>
      <c r="U1283" s="1">
        <v>16.280004953574199</v>
      </c>
      <c r="V1283" s="8">
        <v>3</v>
      </c>
      <c r="W1283" s="1"/>
      <c r="X1283" s="11">
        <f t="shared" si="533"/>
        <v>1</v>
      </c>
      <c r="Y1283" s="5">
        <f t="shared" si="534"/>
        <v>0</v>
      </c>
      <c r="Z1283" s="5"/>
      <c r="AA1283" s="5">
        <f t="shared" si="535"/>
        <v>0</v>
      </c>
      <c r="AB1283" s="5"/>
      <c r="AC1283" s="5"/>
      <c r="AD1283" s="17"/>
      <c r="AE1283" s="5">
        <f t="shared" si="536"/>
        <v>1</v>
      </c>
      <c r="AF1283" s="10"/>
      <c r="AG1283" s="12">
        <f t="shared" si="537"/>
        <v>1.8987407801529426E-3</v>
      </c>
      <c r="AH1283" s="12">
        <f t="shared" si="538"/>
        <v>8.2831493877185518E-3</v>
      </c>
      <c r="AI1283" s="12">
        <f t="shared" si="532"/>
        <v>1.2891086645518442E-2</v>
      </c>
      <c r="AJ1283" s="12">
        <f t="shared" si="539"/>
        <v>-2.3204865167232636E-2</v>
      </c>
      <c r="AK1283" s="12">
        <f t="shared" si="540"/>
        <v>-5.3316525119603497E-2</v>
      </c>
      <c r="AL1283" s="12">
        <f t="shared" si="541"/>
        <v>9.3287298195890989E-2</v>
      </c>
      <c r="AM1283" s="12">
        <f t="shared" si="542"/>
        <v>1.9108604607094737E-2</v>
      </c>
      <c r="AN1283" s="6">
        <f t="shared" si="543"/>
        <v>5756.9369369369369</v>
      </c>
      <c r="AO1283" s="6">
        <f t="shared" si="544"/>
        <v>5625.8186397984882</v>
      </c>
      <c r="AP1283" s="6">
        <f t="shared" si="545"/>
        <v>4278.9274070131078</v>
      </c>
      <c r="AQ1283" s="6">
        <f t="shared" si="546"/>
        <v>10.930930930930931</v>
      </c>
      <c r="AR1283" s="6">
        <f t="shared" si="547"/>
        <v>46.599496221662463</v>
      </c>
      <c r="AS1283" s="6">
        <f t="shared" si="548"/>
        <v>55.160023953689532</v>
      </c>
      <c r="AT1283" s="12">
        <f t="shared" si="549"/>
        <v>-1.7301704560884534E-2</v>
      </c>
      <c r="AU1283" s="12">
        <f t="shared" si="550"/>
        <v>-4.4586151847797684E-2</v>
      </c>
      <c r="AV1283" s="12">
        <f t="shared" si="551"/>
        <v>9.9894467171231627E-2</v>
      </c>
      <c r="AW1283" s="12">
        <f t="shared" si="552"/>
        <v>2.8506886882860849E-2</v>
      </c>
      <c r="AX1283" s="12">
        <f t="shared" si="553"/>
        <v>-5.3316525119603497E-2</v>
      </c>
      <c r="AY1283" s="6">
        <f t="shared" si="554"/>
        <v>9180000000</v>
      </c>
      <c r="AZ1283" s="13">
        <f t="shared" si="555"/>
        <v>9.030501089324619E-2</v>
      </c>
      <c r="BA1283" s="14">
        <f t="shared" si="556"/>
        <v>9.7714549963811699</v>
      </c>
      <c r="BB1283" s="6"/>
      <c r="BC1283" s="15"/>
      <c r="BD1283" s="13">
        <f>_xlfn.PERCENTRANK.EXC($AX1282:$AX$1474,AX1283)</f>
        <v>0.56699999999999995</v>
      </c>
      <c r="BE1283" s="13">
        <f>_xlfn.PERCENTRANK.EXC($AZ1282:$AZ$1474,AZ1283)</f>
        <v>0.67500000000000004</v>
      </c>
      <c r="BF1283" s="13">
        <f>1-_xlfn.PERCENTRANK.EXC($BA1282:$BA$1474,BA1283)</f>
        <v>0.51600000000000001</v>
      </c>
      <c r="BG1283" s="13">
        <v>0</v>
      </c>
      <c r="BH1283" s="16">
        <f t="shared" si="557"/>
        <v>0</v>
      </c>
    </row>
    <row r="1284" spans="1:60" collapsed="1">
      <c r="A1284" s="4" t="s">
        <v>2257</v>
      </c>
      <c r="B1284" s="4" t="s">
        <v>2258</v>
      </c>
      <c r="C1284" s="4" t="s">
        <v>20</v>
      </c>
      <c r="D1284" s="4" t="s">
        <v>2228</v>
      </c>
      <c r="E1284" s="45">
        <v>11480000000</v>
      </c>
      <c r="F1284" s="45">
        <v>35411000000</v>
      </c>
      <c r="G1284" s="45">
        <v>31139000000</v>
      </c>
      <c r="H1284" s="45">
        <v>24620000000</v>
      </c>
      <c r="I1284" s="43">
        <v>804000000</v>
      </c>
      <c r="J1284" s="43">
        <v>1625000000</v>
      </c>
      <c r="K1284" s="43">
        <v>1932000000</v>
      </c>
      <c r="L1284" s="45">
        <v>826000000</v>
      </c>
      <c r="M1284" s="45">
        <v>32784000</v>
      </c>
      <c r="N1284" s="45">
        <v>32749000</v>
      </c>
      <c r="O1284" s="45">
        <v>32749000</v>
      </c>
      <c r="P1284" s="45">
        <v>11351000000</v>
      </c>
      <c r="Q1284" s="45">
        <v>82000000</v>
      </c>
      <c r="R1284" s="45">
        <v>1633000000</v>
      </c>
      <c r="S1284" s="45">
        <v>2245000000</v>
      </c>
      <c r="T1284" s="45">
        <v>3378200000</v>
      </c>
      <c r="U1284" s="1"/>
      <c r="V1284" s="8"/>
      <c r="W1284" s="1"/>
      <c r="X1284" s="11">
        <f t="shared" si="533"/>
        <v>1</v>
      </c>
      <c r="Y1284" s="5">
        <f t="shared" si="534"/>
        <v>0</v>
      </c>
      <c r="Z1284" s="5"/>
      <c r="AA1284" s="5">
        <f t="shared" si="535"/>
        <v>0</v>
      </c>
      <c r="AB1284" s="5"/>
      <c r="AC1284" s="5"/>
      <c r="AD1284" s="5"/>
      <c r="AE1284" s="11">
        <f t="shared" si="536"/>
        <v>1</v>
      </c>
      <c r="AF1284" s="10"/>
      <c r="AG1284" s="12">
        <f t="shared" si="537"/>
        <v>2.2704809240066647E-2</v>
      </c>
      <c r="AH1284" s="12">
        <f t="shared" si="538"/>
        <v>5.2185362407270626E-2</v>
      </c>
      <c r="AI1284" s="12">
        <f t="shared" si="532"/>
        <v>3.3549959382615763E-2</v>
      </c>
      <c r="AJ1284" s="12">
        <f t="shared" si="539"/>
        <v>-2.1153262885424184E-2</v>
      </c>
      <c r="AK1284" s="12">
        <f t="shared" si="540"/>
        <v>-3.8393852293468478E-2</v>
      </c>
      <c r="AL1284" s="12">
        <f t="shared" si="541"/>
        <v>1.5892323369977035E-3</v>
      </c>
      <c r="AM1284" s="12">
        <f t="shared" si="542"/>
        <v>-0.10665108625711928</v>
      </c>
      <c r="AN1284" s="6">
        <f t="shared" si="543"/>
        <v>1080.130551488531</v>
      </c>
      <c r="AO1284" s="6">
        <f t="shared" si="544"/>
        <v>950.83819353262697</v>
      </c>
      <c r="AP1284" s="6">
        <f t="shared" si="545"/>
        <v>751.77868026504621</v>
      </c>
      <c r="AQ1284" s="6">
        <f t="shared" si="546"/>
        <v>24.524158125915079</v>
      </c>
      <c r="AR1284" s="6">
        <f t="shared" si="547"/>
        <v>49.619835720174663</v>
      </c>
      <c r="AS1284" s="6">
        <f t="shared" si="548"/>
        <v>25.222144187608784</v>
      </c>
      <c r="AT1284" s="12">
        <f t="shared" si="549"/>
        <v>-2.1091756889971114E-2</v>
      </c>
      <c r="AU1284" s="12">
        <f t="shared" si="550"/>
        <v>-3.8393852293468589E-2</v>
      </c>
      <c r="AV1284" s="12">
        <f t="shared" si="551"/>
        <v>1.6521673608724807E-3</v>
      </c>
      <c r="AW1284" s="12">
        <f t="shared" si="552"/>
        <v>-0.10665108625711928</v>
      </c>
      <c r="AX1284" s="12">
        <f t="shared" si="553"/>
        <v>-0.10665108625711928</v>
      </c>
      <c r="AY1284" s="6">
        <f t="shared" si="554"/>
        <v>10821000000</v>
      </c>
      <c r="AZ1284" s="13">
        <f t="shared" si="555"/>
        <v>7.6333056094630827E-2</v>
      </c>
      <c r="BA1284" s="14">
        <f t="shared" si="556"/>
        <v>4.0898305084745754</v>
      </c>
      <c r="BB1284" s="6"/>
      <c r="BC1284" s="15"/>
      <c r="BD1284" s="13">
        <f>_xlfn.PERCENTRANK.EXC($AX1283:$AX$1474,AX1284)</f>
        <v>0.30499999999999999</v>
      </c>
      <c r="BE1284" s="13">
        <f>_xlfn.PERCENTRANK.EXC($AZ1283:$AZ$1474,AZ1284)</f>
        <v>0.60599999999999998</v>
      </c>
      <c r="BF1284" s="13">
        <f>1-_xlfn.PERCENTRANK.EXC($BA1283:$BA$1474,BA1284)</f>
        <v>0.78300000000000003</v>
      </c>
      <c r="BG1284" s="13">
        <v>0</v>
      </c>
      <c r="BH1284" s="16">
        <f t="shared" si="557"/>
        <v>0</v>
      </c>
    </row>
    <row r="1285" spans="1:60" collapsed="1">
      <c r="A1285" s="4" t="s">
        <v>2797</v>
      </c>
      <c r="B1285" s="4" t="s">
        <v>2798</v>
      </c>
      <c r="C1285" s="4" t="s">
        <v>20</v>
      </c>
      <c r="D1285" s="4" t="s">
        <v>2740</v>
      </c>
      <c r="E1285" s="45">
        <v>11399087250</v>
      </c>
      <c r="F1285" s="45">
        <v>25231486000</v>
      </c>
      <c r="G1285" s="45">
        <v>23497760000</v>
      </c>
      <c r="H1285" s="45">
        <v>22627321000</v>
      </c>
      <c r="I1285" s="43">
        <v>910780000</v>
      </c>
      <c r="J1285" s="43">
        <v>2759980000</v>
      </c>
      <c r="K1285" s="43">
        <v>3289523000</v>
      </c>
      <c r="L1285" s="45">
        <v>1318889000</v>
      </c>
      <c r="M1285" s="45">
        <v>6613370</v>
      </c>
      <c r="N1285" s="45">
        <v>7359780</v>
      </c>
      <c r="O1285" s="45">
        <v>7359540</v>
      </c>
      <c r="P1285" s="45">
        <v>6618611000</v>
      </c>
      <c r="Q1285" s="45">
        <v>3011470000</v>
      </c>
      <c r="R1285" s="45">
        <v>4916337000</v>
      </c>
      <c r="S1285" s="45">
        <v>1064020000</v>
      </c>
      <c r="T1285" s="45">
        <v>6578035050.00002</v>
      </c>
      <c r="U1285" s="1">
        <v>10.969951586991099</v>
      </c>
      <c r="V1285" s="8"/>
      <c r="W1285" s="1"/>
      <c r="X1285" s="11">
        <f t="shared" si="533"/>
        <v>1</v>
      </c>
      <c r="Y1285" s="5">
        <f t="shared" si="534"/>
        <v>0</v>
      </c>
      <c r="Z1285" s="5"/>
      <c r="AA1285" s="5">
        <f t="shared" si="535"/>
        <v>0</v>
      </c>
      <c r="AB1285" s="5"/>
      <c r="AC1285" s="5"/>
      <c r="AD1285" s="5"/>
      <c r="AE1285" s="5">
        <f t="shared" si="536"/>
        <v>1</v>
      </c>
      <c r="AF1285" s="10"/>
      <c r="AG1285" s="12">
        <f t="shared" si="537"/>
        <v>3.6096962343002706E-2</v>
      </c>
      <c r="AH1285" s="12">
        <f t="shared" si="538"/>
        <v>0.11745715336270351</v>
      </c>
      <c r="AI1285" s="12">
        <f t="shared" si="532"/>
        <v>5.8287457008277734E-2</v>
      </c>
      <c r="AJ1285" s="12">
        <f t="shared" si="539"/>
        <v>-6.3874300883101087E-3</v>
      </c>
      <c r="AK1285" s="12">
        <f t="shared" si="540"/>
        <v>-6.271423266206777E-3</v>
      </c>
      <c r="AL1285" s="12">
        <f t="shared" si="541"/>
        <v>2.2017930786401685E-2</v>
      </c>
      <c r="AM1285" s="12">
        <f t="shared" si="542"/>
        <v>-0.11580025527656035</v>
      </c>
      <c r="AN1285" s="6">
        <f t="shared" si="543"/>
        <v>3815.2237059169529</v>
      </c>
      <c r="AO1285" s="6">
        <f t="shared" si="544"/>
        <v>3192.725869523274</v>
      </c>
      <c r="AP1285" s="6">
        <f t="shared" si="545"/>
        <v>3074.5564260809779</v>
      </c>
      <c r="AQ1285" s="6">
        <f t="shared" si="546"/>
        <v>137.71798644261548</v>
      </c>
      <c r="AR1285" s="6">
        <f t="shared" si="547"/>
        <v>375.00849210166615</v>
      </c>
      <c r="AS1285" s="6">
        <f t="shared" si="548"/>
        <v>179.20807550471903</v>
      </c>
      <c r="AT1285" s="12">
        <f t="shared" si="549"/>
        <v>-1.2616132745889463E-2</v>
      </c>
      <c r="AU1285" s="12">
        <f t="shared" si="550"/>
        <v>-6.2660223032422468E-3</v>
      </c>
      <c r="AV1285" s="12">
        <f t="shared" si="551"/>
        <v>1.5611162198370554E-2</v>
      </c>
      <c r="AW1285" s="12">
        <f t="shared" si="552"/>
        <v>-0.11579544960810484</v>
      </c>
      <c r="AX1285" s="12">
        <f t="shared" si="553"/>
        <v>-0.11580025527656035</v>
      </c>
      <c r="AY1285" s="6">
        <f t="shared" si="554"/>
        <v>13482398000</v>
      </c>
      <c r="AZ1285" s="13">
        <f t="shared" si="555"/>
        <v>9.7823028217977254E-2</v>
      </c>
      <c r="BA1285" s="14">
        <f t="shared" si="556"/>
        <v>4.9875577474677701</v>
      </c>
      <c r="BB1285" s="6"/>
      <c r="BC1285" s="15"/>
      <c r="BD1285" s="13">
        <f>_xlfn.PERCENTRANK.EXC($AX1284:$AX$1474,AX1285)</f>
        <v>0.27600000000000002</v>
      </c>
      <c r="BE1285" s="13">
        <f>_xlfn.PERCENTRANK.EXC($AZ1284:$AZ$1474,AZ1285)</f>
        <v>0.70299999999999996</v>
      </c>
      <c r="BF1285" s="13">
        <f>1-_xlfn.PERCENTRANK.EXC($BA1284:$BA$1474,BA1285)</f>
        <v>0.73499999999999999</v>
      </c>
      <c r="BG1285" s="13">
        <v>0</v>
      </c>
      <c r="BH1285" s="16">
        <f t="shared" si="557"/>
        <v>0</v>
      </c>
    </row>
    <row r="1286" spans="1:60" collapsed="1">
      <c r="A1286" s="4" t="s">
        <v>2277</v>
      </c>
      <c r="B1286" s="4" t="s">
        <v>2278</v>
      </c>
      <c r="C1286" s="4" t="s">
        <v>20</v>
      </c>
      <c r="D1286" s="4" t="s">
        <v>2228</v>
      </c>
      <c r="E1286" s="45">
        <v>11347653460</v>
      </c>
      <c r="F1286" s="45">
        <v>18218000000</v>
      </c>
      <c r="G1286" s="45">
        <v>11016000000</v>
      </c>
      <c r="H1286" s="45">
        <v>9898000000</v>
      </c>
      <c r="I1286" s="43">
        <v>38000000</v>
      </c>
      <c r="J1286" s="43">
        <v>239000000</v>
      </c>
      <c r="K1286" s="43">
        <v>629000000</v>
      </c>
      <c r="L1286" s="45">
        <v>144000000</v>
      </c>
      <c r="M1286" s="45">
        <v>3752530</v>
      </c>
      <c r="N1286" s="45">
        <v>2800050</v>
      </c>
      <c r="O1286" s="45">
        <v>2155970</v>
      </c>
      <c r="P1286" s="45">
        <v>4221000000</v>
      </c>
      <c r="Q1286" s="45">
        <v>425000000</v>
      </c>
      <c r="R1286" s="45">
        <v>1701000000</v>
      </c>
      <c r="S1286" s="45">
        <v>1053000000</v>
      </c>
      <c r="T1286" s="45">
        <v>2104420750.0527501</v>
      </c>
      <c r="U1286" s="1">
        <v>23.3806114664071</v>
      </c>
      <c r="V1286" s="8">
        <v>7</v>
      </c>
      <c r="W1286" s="1"/>
      <c r="X1286" s="11">
        <f t="shared" si="533"/>
        <v>1</v>
      </c>
      <c r="Y1286" s="5">
        <f t="shared" si="534"/>
        <v>1</v>
      </c>
      <c r="Z1286" s="5"/>
      <c r="AA1286" s="5">
        <f t="shared" si="535"/>
        <v>0</v>
      </c>
      <c r="AB1286" s="5"/>
      <c r="AC1286" s="5"/>
      <c r="AD1286" s="17"/>
      <c r="AE1286" s="5">
        <f t="shared" si="536"/>
        <v>2</v>
      </c>
      <c r="AF1286" s="10"/>
      <c r="AG1286" s="12">
        <f t="shared" si="537"/>
        <v>2.0858491601712594E-3</v>
      </c>
      <c r="AH1286" s="12">
        <f t="shared" si="538"/>
        <v>2.1695715323166304E-2</v>
      </c>
      <c r="AI1286" s="12">
        <f t="shared" si="532"/>
        <v>1.4548393614871691E-2</v>
      </c>
      <c r="AJ1286" s="12">
        <f t="shared" si="539"/>
        <v>-3.5250605193045126E-2</v>
      </c>
      <c r="AK1286" s="12">
        <f t="shared" si="540"/>
        <v>-1.7677887374065837E-2</v>
      </c>
      <c r="AL1286" s="12">
        <f t="shared" si="541"/>
        <v>8.1518748974182653E-2</v>
      </c>
      <c r="AM1286" s="12">
        <f t="shared" si="542"/>
        <v>-8.0974775033226809E-2</v>
      </c>
      <c r="AN1286" s="6">
        <f t="shared" si="543"/>
        <v>4854.8579225216054</v>
      </c>
      <c r="AO1286" s="6">
        <f t="shared" si="544"/>
        <v>3934.2154604382063</v>
      </c>
      <c r="AP1286" s="6">
        <f t="shared" si="545"/>
        <v>4590.9729727222548</v>
      </c>
      <c r="AQ1286" s="6">
        <f t="shared" si="546"/>
        <v>10.126501320442475</v>
      </c>
      <c r="AR1286" s="6">
        <f t="shared" si="547"/>
        <v>85.355618649666965</v>
      </c>
      <c r="AS1286" s="6">
        <f t="shared" si="548"/>
        <v>66.791281882400966</v>
      </c>
      <c r="AT1286" s="12">
        <f t="shared" si="549"/>
        <v>-3.2821231324902111E-3</v>
      </c>
      <c r="AU1286" s="12">
        <f t="shared" si="550"/>
        <v>2.6063957786027547E-2</v>
      </c>
      <c r="AV1286" s="12">
        <f t="shared" si="551"/>
        <v>0.11735656645387471</v>
      </c>
      <c r="AW1286" s="12">
        <f t="shared" si="552"/>
        <v>-4.0051478517733829E-2</v>
      </c>
      <c r="AX1286" s="12">
        <f t="shared" si="553"/>
        <v>-8.0974775033226809E-2</v>
      </c>
      <c r="AY1286" s="6">
        <f t="shared" si="554"/>
        <v>5294000000</v>
      </c>
      <c r="AZ1286" s="13">
        <f t="shared" si="555"/>
        <v>2.720060445787684E-2</v>
      </c>
      <c r="BA1286" s="14">
        <f t="shared" si="556"/>
        <v>14.614032986477431</v>
      </c>
      <c r="BB1286" s="6"/>
      <c r="BC1286" s="15"/>
      <c r="BD1286" s="13">
        <f>_xlfn.PERCENTRANK.EXC($AX1285:$AX$1474,AX1286)</f>
        <v>0.39200000000000002</v>
      </c>
      <c r="BE1286" s="13">
        <f>_xlfn.PERCENTRANK.EXC($AZ1285:$AZ$1474,AZ1286)</f>
        <v>0.17799999999999999</v>
      </c>
      <c r="BF1286" s="13">
        <f>1-_xlfn.PERCENTRANK.EXC($BA1285:$BA$1474,BA1286)</f>
        <v>0.39300000000000002</v>
      </c>
      <c r="BG1286" s="13">
        <v>0</v>
      </c>
      <c r="BH1286" s="16">
        <f t="shared" si="557"/>
        <v>0</v>
      </c>
    </row>
    <row r="1287" spans="1:60" collapsed="1">
      <c r="A1287" s="4" t="s">
        <v>1086</v>
      </c>
      <c r="B1287" s="4" t="s">
        <v>1087</v>
      </c>
      <c r="C1287" s="4" t="s">
        <v>20</v>
      </c>
      <c r="D1287" s="4" t="s">
        <v>803</v>
      </c>
      <c r="E1287" s="45">
        <v>11261439510.4907</v>
      </c>
      <c r="F1287" s="45">
        <v>6222547000</v>
      </c>
      <c r="G1287" s="45">
        <v>5724844000</v>
      </c>
      <c r="H1287" s="45">
        <v>5181180000</v>
      </c>
      <c r="I1287" s="43">
        <v>748447000</v>
      </c>
      <c r="J1287" s="43">
        <v>810639000</v>
      </c>
      <c r="K1287" s="43">
        <v>290426000</v>
      </c>
      <c r="L1287" s="45">
        <v>458385000</v>
      </c>
      <c r="M1287" s="45">
        <v>7603570</v>
      </c>
      <c r="N1287" s="45">
        <v>6211190</v>
      </c>
      <c r="O1287" s="45">
        <v>5976300</v>
      </c>
      <c r="P1287" s="45">
        <v>804365000</v>
      </c>
      <c r="Q1287" s="45">
        <v>1807672000</v>
      </c>
      <c r="R1287" s="45">
        <v>2710209000</v>
      </c>
      <c r="S1287" s="45">
        <v>100988000</v>
      </c>
      <c r="T1287" s="45">
        <v>3158273899.99999</v>
      </c>
      <c r="U1287" s="1">
        <v>7.7467608822875702</v>
      </c>
      <c r="V1287" s="8"/>
      <c r="W1287" s="1"/>
      <c r="X1287" s="11">
        <f t="shared" si="533"/>
        <v>1</v>
      </c>
      <c r="Y1287" s="5">
        <f t="shared" si="534"/>
        <v>0</v>
      </c>
      <c r="Z1287" s="5"/>
      <c r="AA1287" s="5">
        <f t="shared" si="535"/>
        <v>0</v>
      </c>
      <c r="AB1287" s="5"/>
      <c r="AC1287" s="5"/>
      <c r="AD1287" s="5"/>
      <c r="AE1287" s="5">
        <f t="shared" si="536"/>
        <v>1</v>
      </c>
      <c r="AF1287" s="10"/>
      <c r="AG1287" s="12">
        <f t="shared" si="537"/>
        <v>0.1202798468215668</v>
      </c>
      <c r="AH1287" s="12">
        <f t="shared" si="538"/>
        <v>0.14160019032833035</v>
      </c>
      <c r="AI1287" s="12">
        <f t="shared" si="532"/>
        <v>8.847115907959191E-2</v>
      </c>
      <c r="AJ1287" s="12">
        <f t="shared" si="539"/>
        <v>-1.0715497892075709E-2</v>
      </c>
      <c r="AK1287" s="12">
        <f t="shared" si="540"/>
        <v>-1.6492889873450323E-2</v>
      </c>
      <c r="AL1287" s="12">
        <f t="shared" si="541"/>
        <v>-2.8428722311692467E-2</v>
      </c>
      <c r="AM1287" s="12">
        <f t="shared" si="542"/>
        <v>-9.0644249970713631E-2</v>
      </c>
      <c r="AN1287" s="6">
        <f t="shared" si="543"/>
        <v>818.37176484204133</v>
      </c>
      <c r="AO1287" s="6">
        <f t="shared" si="544"/>
        <v>921.69841849951456</v>
      </c>
      <c r="AP1287" s="6">
        <f t="shared" si="545"/>
        <v>866.95447015712068</v>
      </c>
      <c r="AQ1287" s="6">
        <f t="shared" si="546"/>
        <v>98.433630518296013</v>
      </c>
      <c r="AR1287" s="6">
        <f t="shared" si="547"/>
        <v>130.51267148485235</v>
      </c>
      <c r="AS1287" s="6">
        <f t="shared" si="548"/>
        <v>76.70046684403394</v>
      </c>
      <c r="AT1287" s="12">
        <f t="shared" si="549"/>
        <v>3.3980985826573828E-3</v>
      </c>
      <c r="AU1287" s="12">
        <f t="shared" si="550"/>
        <v>-1.0153371930420985E-2</v>
      </c>
      <c r="AV1287" s="12">
        <f t="shared" si="551"/>
        <v>-1.4567831000329767E-2</v>
      </c>
      <c r="AW1287" s="12">
        <f t="shared" si="552"/>
        <v>-8.4782698961523795E-2</v>
      </c>
      <c r="AX1287" s="12">
        <f t="shared" si="553"/>
        <v>-9.0644249970713631E-2</v>
      </c>
      <c r="AY1287" s="6">
        <f t="shared" si="554"/>
        <v>5221258000</v>
      </c>
      <c r="AZ1287" s="13">
        <f t="shared" si="555"/>
        <v>8.7792060840510083E-2</v>
      </c>
      <c r="BA1287" s="14">
        <f t="shared" si="556"/>
        <v>6.8900027269653021</v>
      </c>
      <c r="BB1287" s="6"/>
      <c r="BC1287" s="15"/>
      <c r="BD1287" s="13">
        <f>_xlfn.PERCENTRANK.EXC($AX1286:$AX$1474,AX1287)</f>
        <v>0.34699999999999998</v>
      </c>
      <c r="BE1287" s="13">
        <f>_xlfn.PERCENTRANK.EXC($AZ1286:$AZ$1474,AZ1287)</f>
        <v>0.67300000000000004</v>
      </c>
      <c r="BF1287" s="13">
        <f>1-_xlfn.PERCENTRANK.EXC($BA1286:$BA$1474,BA1287)</f>
        <v>0.63700000000000001</v>
      </c>
      <c r="BG1287" s="13">
        <v>0</v>
      </c>
      <c r="BH1287" s="16">
        <f t="shared" si="557"/>
        <v>0</v>
      </c>
    </row>
    <row r="1288" spans="1:60" collapsed="1">
      <c r="A1288" s="4" t="s">
        <v>2662</v>
      </c>
      <c r="B1288" s="4" t="s">
        <v>2663</v>
      </c>
      <c r="C1288" s="4" t="s">
        <v>20</v>
      </c>
      <c r="D1288" s="4" t="s">
        <v>2543</v>
      </c>
      <c r="E1288" s="45">
        <v>11226933723.131001</v>
      </c>
      <c r="F1288" s="45">
        <v>33312737000</v>
      </c>
      <c r="G1288" s="45">
        <v>38549000000</v>
      </c>
      <c r="H1288" s="45">
        <v>55361000000</v>
      </c>
      <c r="I1288" s="43">
        <v>1067515000</v>
      </c>
      <c r="J1288" s="43">
        <v>1444000000</v>
      </c>
      <c r="K1288" s="43">
        <v>1294000000</v>
      </c>
      <c r="L1288" s="45">
        <v>1280000000</v>
      </c>
      <c r="M1288" s="45">
        <v>21340000</v>
      </c>
      <c r="N1288" s="45">
        <v>21332000</v>
      </c>
      <c r="O1288" s="45">
        <v>21097000</v>
      </c>
      <c r="P1288" s="45">
        <v>13968000000</v>
      </c>
      <c r="Q1288" s="45">
        <v>16070000000</v>
      </c>
      <c r="R1288" s="45">
        <v>24220000000</v>
      </c>
      <c r="S1288" s="45">
        <v>9965000000</v>
      </c>
      <c r="T1288" s="45">
        <v>33545750000</v>
      </c>
      <c r="U1288" s="1"/>
      <c r="V1288" s="8"/>
      <c r="W1288" s="1">
        <v>5.1207729468599004</v>
      </c>
      <c r="X1288" s="11">
        <f t="shared" si="533"/>
        <v>0</v>
      </c>
      <c r="Y1288" s="5">
        <f t="shared" si="534"/>
        <v>0</v>
      </c>
      <c r="Z1288" s="5"/>
      <c r="AA1288" s="5">
        <f t="shared" si="535"/>
        <v>1</v>
      </c>
      <c r="AB1288" s="5"/>
      <c r="AC1288" s="5"/>
      <c r="AD1288" s="5"/>
      <c r="AE1288" s="5">
        <f t="shared" si="536"/>
        <v>1</v>
      </c>
      <c r="AF1288" s="10"/>
      <c r="AG1288" s="12">
        <f t="shared" si="537"/>
        <v>3.2045250439794247E-2</v>
      </c>
      <c r="AH1288" s="12">
        <f t="shared" si="538"/>
        <v>3.7458818646398093E-2</v>
      </c>
      <c r="AI1288" s="12">
        <f t="shared" si="532"/>
        <v>2.3120969635664096E-2</v>
      </c>
      <c r="AJ1288" s="12">
        <f t="shared" si="539"/>
        <v>3.0329405479299298E-2</v>
      </c>
      <c r="AK1288" s="12">
        <f t="shared" si="540"/>
        <v>6.2180852487562888E-2</v>
      </c>
      <c r="AL1288" s="12">
        <f t="shared" si="541"/>
        <v>1.0735246619714811E-2</v>
      </c>
      <c r="AM1288" s="12">
        <f t="shared" si="542"/>
        <v>-1.9892311460573131E-2</v>
      </c>
      <c r="AN1288" s="6">
        <f t="shared" si="543"/>
        <v>1561.0467197750702</v>
      </c>
      <c r="AO1288" s="6">
        <f t="shared" si="544"/>
        <v>1807.0973185824114</v>
      </c>
      <c r="AP1288" s="6">
        <f t="shared" si="545"/>
        <v>2624.1171730577807</v>
      </c>
      <c r="AQ1288" s="6">
        <f t="shared" si="546"/>
        <v>50.024133083411435</v>
      </c>
      <c r="AR1288" s="6">
        <f t="shared" si="547"/>
        <v>67.691730733170829</v>
      </c>
      <c r="AS1288" s="6">
        <f t="shared" si="548"/>
        <v>60.672133478693652</v>
      </c>
      <c r="AT1288" s="12">
        <f t="shared" si="549"/>
        <v>3.1023741679572447E-2</v>
      </c>
      <c r="AU1288" s="12">
        <f t="shared" si="550"/>
        <v>6.4143705091444403E-2</v>
      </c>
      <c r="AV1288" s="12">
        <f t="shared" si="551"/>
        <v>1.1416378369316194E-2</v>
      </c>
      <c r="AW1288" s="12">
        <f t="shared" si="552"/>
        <v>-1.8081125612110061E-2</v>
      </c>
      <c r="AX1288" s="12">
        <f t="shared" si="553"/>
        <v>-1.9892311460573131E-2</v>
      </c>
      <c r="AY1288" s="6">
        <f t="shared" si="554"/>
        <v>44293000000</v>
      </c>
      <c r="AZ1288" s="13">
        <f t="shared" si="555"/>
        <v>2.889847154177861E-2</v>
      </c>
      <c r="BA1288" s="14">
        <f t="shared" si="556"/>
        <v>26.207617187499999</v>
      </c>
      <c r="BB1288" s="6"/>
      <c r="BC1288" s="15"/>
      <c r="BD1288" s="13">
        <f>_xlfn.PERCENTRANK.EXC($AX1287:$AX$1474,AX1288)</f>
        <v>0.71399999999999997</v>
      </c>
      <c r="BE1288" s="13">
        <f>_xlfn.PERCENTRANK.EXC($AZ1287:$AZ$1474,AZ1288)</f>
        <v>0.20100000000000001</v>
      </c>
      <c r="BF1288" s="13">
        <f>1-_xlfn.PERCENTRANK.EXC($BA1287:$BA$1474,BA1288)</f>
        <v>0.23299999999999998</v>
      </c>
      <c r="BG1288" s="13">
        <v>0</v>
      </c>
      <c r="BH1288" s="16">
        <f t="shared" si="557"/>
        <v>0</v>
      </c>
    </row>
    <row r="1289" spans="1:60" collapsed="1">
      <c r="A1289" s="4" t="s">
        <v>734</v>
      </c>
      <c r="B1289" s="4" t="s">
        <v>735</v>
      </c>
      <c r="C1289" s="4" t="s">
        <v>122</v>
      </c>
      <c r="D1289" s="4" t="s">
        <v>723</v>
      </c>
      <c r="E1289" s="45">
        <v>11200000000</v>
      </c>
      <c r="F1289" s="45">
        <v>26226787000</v>
      </c>
      <c r="G1289" s="45">
        <v>26708000000</v>
      </c>
      <c r="H1289" s="45">
        <v>22725000000</v>
      </c>
      <c r="I1289" s="43">
        <v>1775311000</v>
      </c>
      <c r="J1289" s="43">
        <v>2357000000</v>
      </c>
      <c r="K1289" s="43">
        <v>795000000</v>
      </c>
      <c r="L1289" s="45">
        <v>1044000000</v>
      </c>
      <c r="M1289" s="45">
        <v>2233800</v>
      </c>
      <c r="N1289" s="45">
        <v>2192000</v>
      </c>
      <c r="O1289" s="45">
        <v>2192000</v>
      </c>
      <c r="P1289" s="45">
        <v>6303000000</v>
      </c>
      <c r="Q1289" s="45">
        <v>174000000</v>
      </c>
      <c r="R1289" s="45">
        <v>21776000000</v>
      </c>
      <c r="S1289" s="45">
        <v>479000000</v>
      </c>
      <c r="T1289" s="45">
        <v>-34000000.000009097</v>
      </c>
      <c r="U1289" s="1">
        <v>12.878910423571901</v>
      </c>
      <c r="V1289" s="8"/>
      <c r="W1289" s="1"/>
      <c r="X1289" s="11">
        <f t="shared" si="533"/>
        <v>1</v>
      </c>
      <c r="Y1289" s="5">
        <f t="shared" si="534"/>
        <v>0</v>
      </c>
      <c r="Z1289" s="5"/>
      <c r="AA1289" s="5">
        <f t="shared" si="535"/>
        <v>0</v>
      </c>
      <c r="AB1289" s="5"/>
      <c r="AC1289" s="5"/>
      <c r="AD1289" s="5"/>
      <c r="AE1289" s="17">
        <f t="shared" si="536"/>
        <v>1</v>
      </c>
      <c r="AF1289" s="10"/>
      <c r="AG1289" s="12">
        <f t="shared" si="537"/>
        <v>6.7690754494631772E-2</v>
      </c>
      <c r="AH1289" s="12">
        <f t="shared" si="538"/>
        <v>8.8250711397334133E-2</v>
      </c>
      <c r="AI1289" s="12">
        <f t="shared" si="532"/>
        <v>4.594059405940594E-2</v>
      </c>
      <c r="AJ1289" s="12">
        <f t="shared" si="539"/>
        <v>-8.3948969231001369E-3</v>
      </c>
      <c r="AK1289" s="12">
        <f t="shared" si="540"/>
        <v>-2.6557237020405355E-2</v>
      </c>
      <c r="AL1289" s="12">
        <f t="shared" si="541"/>
        <v>-3.0747730131187589E-2</v>
      </c>
      <c r="AM1289" s="12">
        <f t="shared" si="542"/>
        <v>-0.12691441207018062</v>
      </c>
      <c r="AN1289" s="6">
        <f t="shared" si="543"/>
        <v>11740.884143611782</v>
      </c>
      <c r="AO1289" s="6">
        <f t="shared" si="544"/>
        <v>12184.306569343065</v>
      </c>
      <c r="AP1289" s="6">
        <f t="shared" si="545"/>
        <v>10367.244525547445</v>
      </c>
      <c r="AQ1289" s="6">
        <f t="shared" si="546"/>
        <v>794.74930611514014</v>
      </c>
      <c r="AR1289" s="6">
        <f t="shared" si="547"/>
        <v>1075.2737226277372</v>
      </c>
      <c r="AS1289" s="6">
        <f t="shared" si="548"/>
        <v>476.27737226277372</v>
      </c>
      <c r="AT1289" s="12">
        <f t="shared" si="549"/>
        <v>-7.2924478235653067E-3</v>
      </c>
      <c r="AU1289" s="12">
        <f t="shared" si="550"/>
        <v>-2.6557237020405355E-2</v>
      </c>
      <c r="AV1289" s="12">
        <f t="shared" si="551"/>
        <v>-2.967013251816264E-2</v>
      </c>
      <c r="AW1289" s="12">
        <f t="shared" si="552"/>
        <v>-0.12691441207018062</v>
      </c>
      <c r="AX1289" s="12">
        <f t="shared" si="553"/>
        <v>-0.12691441207018062</v>
      </c>
      <c r="AY1289" s="6">
        <f t="shared" si="554"/>
        <v>27774000000</v>
      </c>
      <c r="AZ1289" s="13">
        <f t="shared" si="555"/>
        <v>3.7589112119248216E-2</v>
      </c>
      <c r="BA1289" s="14">
        <f t="shared" si="556"/>
        <v>-3.2567049808437831E-2</v>
      </c>
      <c r="BB1289" s="6"/>
      <c r="BC1289" s="15"/>
      <c r="BD1289" s="13">
        <f>_xlfn.PERCENTRANK.EXC($AX1288:$AX$1474,AX1289)</f>
        <v>0.25</v>
      </c>
      <c r="BE1289" s="13">
        <f>_xlfn.PERCENTRANK.EXC($AZ1288:$AZ$1474,AZ1289)</f>
        <v>0.28100000000000003</v>
      </c>
      <c r="BF1289" s="13">
        <f>1-_xlfn.PERCENTRANK.EXC($BA1288:$BA$1474,BA1289)</f>
        <v>0.96899999999999997</v>
      </c>
      <c r="BG1289" s="13">
        <v>0</v>
      </c>
      <c r="BH1289" s="16">
        <f t="shared" si="557"/>
        <v>0</v>
      </c>
    </row>
    <row r="1290" spans="1:60" collapsed="1">
      <c r="A1290" s="4" t="s">
        <v>2889</v>
      </c>
      <c r="B1290" s="4" t="s">
        <v>2890</v>
      </c>
      <c r="C1290" s="4" t="s">
        <v>20</v>
      </c>
      <c r="D1290" s="4" t="s">
        <v>2852</v>
      </c>
      <c r="E1290" s="45">
        <v>11156524590</v>
      </c>
      <c r="F1290" s="45">
        <v>34909285000</v>
      </c>
      <c r="G1290" s="45">
        <v>42655434000</v>
      </c>
      <c r="H1290" s="45">
        <v>64883613000</v>
      </c>
      <c r="I1290" s="43">
        <v>1653822000</v>
      </c>
      <c r="J1290" s="43">
        <v>1586453000</v>
      </c>
      <c r="K1290" s="43">
        <v>977759000</v>
      </c>
      <c r="L1290" s="45">
        <v>1858583000</v>
      </c>
      <c r="M1290" s="45">
        <v>3166400</v>
      </c>
      <c r="N1290" s="45">
        <v>3193600</v>
      </c>
      <c r="O1290" s="45">
        <v>3126000</v>
      </c>
      <c r="P1290" s="45">
        <v>10772200000</v>
      </c>
      <c r="Q1290" s="45">
        <v>14811953000</v>
      </c>
      <c r="R1290" s="45">
        <v>15332592000</v>
      </c>
      <c r="S1290" s="45">
        <v>4967952000</v>
      </c>
      <c r="T1290" s="45">
        <v>25668281560</v>
      </c>
      <c r="U1290" s="1">
        <v>5.1814107258507898</v>
      </c>
      <c r="V1290" s="8">
        <v>4</v>
      </c>
      <c r="W1290" s="1">
        <v>3.6032723337586599</v>
      </c>
      <c r="X1290" s="11">
        <f t="shared" si="533"/>
        <v>0</v>
      </c>
      <c r="Y1290" s="5">
        <f t="shared" si="534"/>
        <v>0</v>
      </c>
      <c r="Z1290" s="5"/>
      <c r="AA1290" s="5">
        <f t="shared" si="535"/>
        <v>1</v>
      </c>
      <c r="AB1290" s="5"/>
      <c r="AC1290" s="5"/>
      <c r="AD1290" s="5"/>
      <c r="AE1290" s="11">
        <f t="shared" si="536"/>
        <v>1</v>
      </c>
      <c r="AF1290" s="10"/>
      <c r="AG1290" s="12">
        <f t="shared" si="537"/>
        <v>4.7374845975791252E-2</v>
      </c>
      <c r="AH1290" s="12">
        <f t="shared" si="538"/>
        <v>3.7192283637296951E-2</v>
      </c>
      <c r="AI1290" s="12">
        <f t="shared" si="532"/>
        <v>2.8644875247622232E-2</v>
      </c>
      <c r="AJ1290" s="12">
        <f t="shared" si="539"/>
        <v>3.7134175666690528E-2</v>
      </c>
      <c r="AK1290" s="12">
        <f t="shared" si="540"/>
        <v>7.2408160357965601E-2</v>
      </c>
      <c r="AL1290" s="12">
        <f t="shared" si="541"/>
        <v>6.8898261883978407E-3</v>
      </c>
      <c r="AM1290" s="12">
        <f t="shared" si="542"/>
        <v>2.6736792599412418E-2</v>
      </c>
      <c r="AN1290" s="6">
        <f t="shared" si="543"/>
        <v>11024.913150581102</v>
      </c>
      <c r="AO1290" s="6">
        <f t="shared" si="544"/>
        <v>13356.536197394789</v>
      </c>
      <c r="AP1290" s="6">
        <f t="shared" si="545"/>
        <v>20756.114203454894</v>
      </c>
      <c r="AQ1290" s="6">
        <f t="shared" si="546"/>
        <v>522.30356240525521</v>
      </c>
      <c r="AR1290" s="6">
        <f t="shared" si="547"/>
        <v>496.76008266533069</v>
      </c>
      <c r="AS1290" s="6">
        <f t="shared" si="548"/>
        <v>594.5563019833653</v>
      </c>
      <c r="AT1290" s="12">
        <f t="shared" si="549"/>
        <v>3.7917877863147709E-2</v>
      </c>
      <c r="AU1290" s="12">
        <f t="shared" si="550"/>
        <v>7.6238938949569235E-2</v>
      </c>
      <c r="AV1290" s="12">
        <f t="shared" si="551"/>
        <v>7.6506744825608486E-3</v>
      </c>
      <c r="AW1290" s="12">
        <f t="shared" si="552"/>
        <v>3.0404427246083277E-2</v>
      </c>
      <c r="AX1290" s="12">
        <f t="shared" si="553"/>
        <v>6.8898261883978407E-3</v>
      </c>
      <c r="AY1290" s="6">
        <f t="shared" si="554"/>
        <v>35948793000</v>
      </c>
      <c r="AZ1290" s="13">
        <f t="shared" si="555"/>
        <v>5.1700845700160224E-2</v>
      </c>
      <c r="BA1290" s="14">
        <f t="shared" si="556"/>
        <v>13.810672732936867</v>
      </c>
      <c r="BB1290" s="6"/>
      <c r="BC1290" s="15"/>
      <c r="BD1290" s="13">
        <f>_xlfn.PERCENTRANK.EXC($AX1289:$AX$1474,AX1290)</f>
        <v>0.871</v>
      </c>
      <c r="BE1290" s="13">
        <f>_xlfn.PERCENTRANK.EXC($AZ1289:$AZ$1474,AZ1290)</f>
        <v>0.47</v>
      </c>
      <c r="BF1290" s="13">
        <f>1-_xlfn.PERCENTRANK.EXC($BA1289:$BA$1474,BA1290)</f>
        <v>0.40700000000000003</v>
      </c>
      <c r="BG1290" s="13">
        <v>0</v>
      </c>
      <c r="BH1290" s="16">
        <f t="shared" si="557"/>
        <v>0</v>
      </c>
    </row>
    <row r="1291" spans="1:60" collapsed="1">
      <c r="A1291" s="4" t="s">
        <v>2281</v>
      </c>
      <c r="B1291" s="4" t="s">
        <v>2282</v>
      </c>
      <c r="C1291" s="4" t="s">
        <v>20</v>
      </c>
      <c r="D1291" s="4" t="s">
        <v>2228</v>
      </c>
      <c r="E1291" s="45">
        <v>11021670000</v>
      </c>
      <c r="F1291" s="45">
        <v>30624035000</v>
      </c>
      <c r="G1291" s="45">
        <v>32439000000</v>
      </c>
      <c r="H1291" s="45">
        <v>31914000000</v>
      </c>
      <c r="I1291" s="43">
        <v>283179000</v>
      </c>
      <c r="J1291" s="43">
        <v>1329000000</v>
      </c>
      <c r="K1291" s="43">
        <v>1792000000</v>
      </c>
      <c r="L1291" s="45">
        <v>944000000</v>
      </c>
      <c r="M1291" s="45">
        <v>9276550</v>
      </c>
      <c r="N1291" s="45">
        <v>9122760</v>
      </c>
      <c r="O1291" s="45">
        <v>9135890</v>
      </c>
      <c r="P1291" s="45">
        <v>9749000000</v>
      </c>
      <c r="Q1291" s="45">
        <v>298000000</v>
      </c>
      <c r="R1291" s="45">
        <v>5989000000</v>
      </c>
      <c r="S1291" s="45">
        <v>10352000000</v>
      </c>
      <c r="T1291" s="45">
        <v>1498057500.00001</v>
      </c>
      <c r="U1291" s="1">
        <v>14.6382164198334</v>
      </c>
      <c r="V1291" s="8"/>
      <c r="W1291" s="1"/>
      <c r="X1291" s="11">
        <f t="shared" si="533"/>
        <v>1</v>
      </c>
      <c r="Y1291" s="5">
        <f t="shared" si="534"/>
        <v>0</v>
      </c>
      <c r="Z1291" s="5"/>
      <c r="AA1291" s="5">
        <f t="shared" si="535"/>
        <v>0</v>
      </c>
      <c r="AB1291" s="5"/>
      <c r="AC1291" s="5"/>
      <c r="AD1291" s="5"/>
      <c r="AE1291" s="17">
        <f t="shared" si="536"/>
        <v>1</v>
      </c>
      <c r="AF1291" s="10"/>
      <c r="AG1291" s="12">
        <f t="shared" si="537"/>
        <v>9.246952597853287E-3</v>
      </c>
      <c r="AH1291" s="12">
        <f t="shared" si="538"/>
        <v>4.0969203736243409E-2</v>
      </c>
      <c r="AI1291" s="12">
        <f t="shared" si="532"/>
        <v>2.9579494892523657E-2</v>
      </c>
      <c r="AJ1291" s="12">
        <f t="shared" si="539"/>
        <v>2.429984510175176E-3</v>
      </c>
      <c r="AK1291" s="12">
        <f t="shared" si="540"/>
        <v>-2.7157419566340435E-3</v>
      </c>
      <c r="AL1291" s="12">
        <f t="shared" si="541"/>
        <v>7.3394752140508945E-2</v>
      </c>
      <c r="AM1291" s="12">
        <f t="shared" si="542"/>
        <v>-5.5414729890494341E-2</v>
      </c>
      <c r="AN1291" s="6">
        <f t="shared" si="543"/>
        <v>3301.2310611164712</v>
      </c>
      <c r="AO1291" s="6">
        <f t="shared" si="544"/>
        <v>3555.8317877484446</v>
      </c>
      <c r="AP1291" s="6">
        <f t="shared" si="545"/>
        <v>3493.2557200228989</v>
      </c>
      <c r="AQ1291" s="6">
        <f t="shared" si="546"/>
        <v>30.526327136704918</v>
      </c>
      <c r="AR1291" s="6">
        <f t="shared" si="547"/>
        <v>145.67959696407667</v>
      </c>
      <c r="AS1291" s="6">
        <f t="shared" si="548"/>
        <v>103.32873972869639</v>
      </c>
      <c r="AT1291" s="12">
        <f t="shared" si="549"/>
        <v>3.3313439685613844E-3</v>
      </c>
      <c r="AU1291" s="12">
        <f t="shared" si="550"/>
        <v>-2.9547661142921289E-3</v>
      </c>
      <c r="AV1291" s="12">
        <f t="shared" si="551"/>
        <v>7.4359921306808907E-2</v>
      </c>
      <c r="AW1291" s="12">
        <f t="shared" si="552"/>
        <v>-5.5641123415412941E-2</v>
      </c>
      <c r="AX1291" s="12">
        <f t="shared" si="553"/>
        <v>-5.5641123415412941E-2</v>
      </c>
      <c r="AY1291" s="6">
        <f t="shared" si="554"/>
        <v>5684000000</v>
      </c>
      <c r="AZ1291" s="13">
        <f t="shared" si="555"/>
        <v>0.16608022519352569</v>
      </c>
      <c r="BA1291" s="14">
        <f t="shared" si="556"/>
        <v>1.5869253177966207</v>
      </c>
      <c r="BB1291" s="6"/>
      <c r="BC1291" s="15"/>
      <c r="BD1291" s="13">
        <f>_xlfn.PERCENTRANK.EXC($AX1290:$AX$1474,AX1291)</f>
        <v>0.53200000000000003</v>
      </c>
      <c r="BE1291" s="13">
        <f>_xlfn.PERCENTRANK.EXC($AZ1290:$AZ$1474,AZ1291)</f>
        <v>0.88100000000000001</v>
      </c>
      <c r="BF1291" s="13">
        <f>1-_xlfn.PERCENTRANK.EXC($BA1290:$BA$1474,BA1291)</f>
        <v>0.90900000000000003</v>
      </c>
      <c r="BG1291" s="13">
        <v>0</v>
      </c>
      <c r="BH1291" s="16">
        <f t="shared" si="557"/>
        <v>0</v>
      </c>
    </row>
    <row r="1292" spans="1:60" collapsed="1">
      <c r="A1292" s="4" t="s">
        <v>2654</v>
      </c>
      <c r="B1292" s="4" t="s">
        <v>2655</v>
      </c>
      <c r="C1292" s="4" t="s">
        <v>20</v>
      </c>
      <c r="D1292" s="4" t="s">
        <v>2543</v>
      </c>
      <c r="E1292" s="45">
        <v>11017720000</v>
      </c>
      <c r="F1292" s="45">
        <v>17213320000</v>
      </c>
      <c r="G1292" s="45">
        <v>21000824000</v>
      </c>
      <c r="H1292" s="45">
        <v>30166521000</v>
      </c>
      <c r="I1292" s="43">
        <v>396926000</v>
      </c>
      <c r="J1292" s="43">
        <v>1741252000</v>
      </c>
      <c r="K1292" s="43">
        <v>3613921000</v>
      </c>
      <c r="L1292" s="45">
        <v>445033000</v>
      </c>
      <c r="M1292" s="45">
        <v>14390000</v>
      </c>
      <c r="N1292" s="45">
        <v>14342000</v>
      </c>
      <c r="O1292" s="45">
        <v>14328000</v>
      </c>
      <c r="P1292" s="45">
        <v>4436150000</v>
      </c>
      <c r="Q1292" s="45">
        <v>10653330000</v>
      </c>
      <c r="R1292" s="45">
        <v>13533523000</v>
      </c>
      <c r="S1292" s="45">
        <v>4155625000</v>
      </c>
      <c r="T1292" s="45">
        <v>12172865000</v>
      </c>
      <c r="U1292" s="1">
        <v>19.285179529097899</v>
      </c>
      <c r="V1292" s="8">
        <v>8</v>
      </c>
      <c r="W1292" s="1">
        <v>0.62573738363016496</v>
      </c>
      <c r="X1292" s="11">
        <f t="shared" si="533"/>
        <v>1</v>
      </c>
      <c r="Y1292" s="5">
        <f t="shared" si="534"/>
        <v>1</v>
      </c>
      <c r="Z1292" s="5"/>
      <c r="AA1292" s="5">
        <f t="shared" si="535"/>
        <v>0</v>
      </c>
      <c r="AB1292" s="5"/>
      <c r="AC1292" s="5"/>
      <c r="AD1292" s="5"/>
      <c r="AE1292" s="5">
        <f t="shared" si="536"/>
        <v>2</v>
      </c>
      <c r="AF1292" s="10"/>
      <c r="AG1292" s="12">
        <f t="shared" si="537"/>
        <v>2.3059235522258345E-2</v>
      </c>
      <c r="AH1292" s="12">
        <f t="shared" si="538"/>
        <v>8.2913508536617414E-2</v>
      </c>
      <c r="AI1292" s="12">
        <f t="shared" si="532"/>
        <v>1.4752546374174204E-2</v>
      </c>
      <c r="AJ1292" s="12">
        <f t="shared" si="539"/>
        <v>3.3553532321677348E-2</v>
      </c>
      <c r="AK1292" s="12">
        <f t="shared" si="540"/>
        <v>6.222083423247371E-2</v>
      </c>
      <c r="AL1292" s="12">
        <f t="shared" si="541"/>
        <v>6.7520205286570878E-3</v>
      </c>
      <c r="AM1292" s="12">
        <f t="shared" si="542"/>
        <v>-0.20337286038018842</v>
      </c>
      <c r="AN1292" s="6">
        <f t="shared" si="543"/>
        <v>1196.2001389854065</v>
      </c>
      <c r="AO1292" s="6">
        <f t="shared" si="544"/>
        <v>1464.2883837679542</v>
      </c>
      <c r="AP1292" s="6">
        <f t="shared" si="545"/>
        <v>2105.4244137353435</v>
      </c>
      <c r="AQ1292" s="6">
        <f t="shared" si="546"/>
        <v>27.583460736622655</v>
      </c>
      <c r="AR1292" s="6">
        <f t="shared" si="547"/>
        <v>121.40928740761399</v>
      </c>
      <c r="AS1292" s="6">
        <f t="shared" si="548"/>
        <v>31.060371300949189</v>
      </c>
      <c r="AT1292" s="12">
        <f t="shared" si="549"/>
        <v>3.3816079513615982E-2</v>
      </c>
      <c r="AU1292" s="12">
        <f t="shared" si="550"/>
        <v>6.2393747884654793E-2</v>
      </c>
      <c r="AV1292" s="12">
        <f t="shared" si="551"/>
        <v>7.0077594988240399E-3</v>
      </c>
      <c r="AW1292" s="12">
        <f t="shared" si="552"/>
        <v>-0.20324318140600628</v>
      </c>
      <c r="AX1292" s="12">
        <f t="shared" si="553"/>
        <v>-0.20337286038018842</v>
      </c>
      <c r="AY1292" s="6">
        <f t="shared" si="554"/>
        <v>24467378000</v>
      </c>
      <c r="AZ1292" s="13">
        <f t="shared" si="555"/>
        <v>1.818883085878675E-2</v>
      </c>
      <c r="BA1292" s="14">
        <f t="shared" si="556"/>
        <v>27.352724404707068</v>
      </c>
      <c r="BB1292" s="6"/>
      <c r="BC1292" s="15"/>
      <c r="BD1292" s="13">
        <f>_xlfn.PERCENTRANK.EXC($AX1291:$AX$1474,AX1292)</f>
        <v>0.113</v>
      </c>
      <c r="BE1292" s="13">
        <f>_xlfn.PERCENTRANK.EXC($AZ1291:$AZ$1474,AZ1292)</f>
        <v>0.14000000000000001</v>
      </c>
      <c r="BF1292" s="13">
        <f>1-_xlfn.PERCENTRANK.EXC($BA1291:$BA$1474,BA1292)</f>
        <v>0.22799999999999998</v>
      </c>
      <c r="BG1292" s="13">
        <v>0</v>
      </c>
      <c r="BH1292" s="16">
        <f t="shared" si="557"/>
        <v>0</v>
      </c>
    </row>
    <row r="1293" spans="1:60" collapsed="1">
      <c r="A1293" s="4" t="s">
        <v>2161</v>
      </c>
      <c r="B1293" s="4" t="s">
        <v>2162</v>
      </c>
      <c r="C1293" s="4" t="s">
        <v>20</v>
      </c>
      <c r="D1293" s="4" t="s">
        <v>2076</v>
      </c>
      <c r="E1293" s="45">
        <v>10946778480</v>
      </c>
      <c r="F1293" s="45">
        <v>25461914000</v>
      </c>
      <c r="G1293" s="45">
        <v>39590895000</v>
      </c>
      <c r="H1293" s="45">
        <v>48596696000</v>
      </c>
      <c r="I1293" s="43">
        <v>429383000</v>
      </c>
      <c r="J1293" s="43">
        <v>2427575000</v>
      </c>
      <c r="K1293" s="43">
        <v>1884669000</v>
      </c>
      <c r="L1293" s="45">
        <v>1764918000</v>
      </c>
      <c r="M1293" s="45">
        <v>7995370</v>
      </c>
      <c r="N1293" s="45">
        <v>11426550</v>
      </c>
      <c r="O1293" s="45">
        <v>11426550</v>
      </c>
      <c r="P1293" s="45">
        <v>1241829000</v>
      </c>
      <c r="Q1293" s="45">
        <v>1089738000</v>
      </c>
      <c r="R1293" s="45">
        <v>11489405000</v>
      </c>
      <c r="S1293" s="45">
        <v>2924675000</v>
      </c>
      <c r="T1293" s="45">
        <v>4184572080.00001</v>
      </c>
      <c r="U1293" s="1"/>
      <c r="V1293" s="8">
        <v>8</v>
      </c>
      <c r="W1293" s="1"/>
      <c r="X1293" s="11">
        <f t="shared" si="533"/>
        <v>1</v>
      </c>
      <c r="Y1293" s="5">
        <f t="shared" si="534"/>
        <v>1</v>
      </c>
      <c r="Z1293" s="5"/>
      <c r="AA1293" s="5">
        <f t="shared" si="535"/>
        <v>0</v>
      </c>
      <c r="AB1293" s="5"/>
      <c r="AC1293" s="5"/>
      <c r="AD1293" s="5"/>
      <c r="AE1293" s="5">
        <f t="shared" si="536"/>
        <v>2</v>
      </c>
      <c r="AF1293" s="10"/>
      <c r="AG1293" s="12">
        <f t="shared" si="537"/>
        <v>1.6863736166888316E-2</v>
      </c>
      <c r="AH1293" s="12">
        <f t="shared" si="538"/>
        <v>6.1316497139051795E-2</v>
      </c>
      <c r="AI1293" s="12">
        <f t="shared" si="532"/>
        <v>3.6317654187848492E-2</v>
      </c>
      <c r="AJ1293" s="12">
        <f t="shared" si="539"/>
        <v>3.8753949446034719E-2</v>
      </c>
      <c r="AK1293" s="12">
        <f t="shared" si="540"/>
        <v>3.4749528774053573E-2</v>
      </c>
      <c r="AL1293" s="12">
        <f t="shared" si="541"/>
        <v>8.6702258826942824E-2</v>
      </c>
      <c r="AM1293" s="12">
        <f t="shared" si="542"/>
        <v>-5.174462590880613E-2</v>
      </c>
      <c r="AN1293" s="6">
        <f t="shared" si="543"/>
        <v>3184.5823270217638</v>
      </c>
      <c r="AO1293" s="6">
        <f t="shared" si="544"/>
        <v>3464.8161518568595</v>
      </c>
      <c r="AP1293" s="6">
        <f t="shared" si="545"/>
        <v>4252.9631428558923</v>
      </c>
      <c r="AQ1293" s="6">
        <f t="shared" si="546"/>
        <v>53.703956164630277</v>
      </c>
      <c r="AR1293" s="6">
        <f t="shared" si="547"/>
        <v>212.45038966267157</v>
      </c>
      <c r="AS1293" s="6">
        <f t="shared" si="548"/>
        <v>154.45764469590557</v>
      </c>
      <c r="AT1293" s="12">
        <f t="shared" si="549"/>
        <v>1.7162961403709875E-2</v>
      </c>
      <c r="AU1293" s="12">
        <f t="shared" si="550"/>
        <v>3.4749528774053573E-2</v>
      </c>
      <c r="AV1293" s="12">
        <f t="shared" si="551"/>
        <v>6.4114642685110024E-2</v>
      </c>
      <c r="AW1293" s="12">
        <f t="shared" si="552"/>
        <v>-5.174462590880613E-2</v>
      </c>
      <c r="AX1293" s="12">
        <f t="shared" si="553"/>
        <v>-5.174462590880613E-2</v>
      </c>
      <c r="AY1293" s="6">
        <f t="shared" si="554"/>
        <v>10896297000</v>
      </c>
      <c r="AZ1293" s="13">
        <f t="shared" si="555"/>
        <v>0.16197410918590049</v>
      </c>
      <c r="BA1293" s="14">
        <f t="shared" si="556"/>
        <v>2.3709725211029693</v>
      </c>
      <c r="BB1293" s="6"/>
      <c r="BC1293" s="15"/>
      <c r="BD1293" s="13">
        <f>_xlfn.PERCENTRANK.EXC($AX1292:$AX$1474,AX1293)</f>
        <v>0.58599999999999997</v>
      </c>
      <c r="BE1293" s="13">
        <f>_xlfn.PERCENTRANK.EXC($AZ1292:$AZ$1474,AZ1293)</f>
        <v>0.875</v>
      </c>
      <c r="BF1293" s="13">
        <f>1-_xlfn.PERCENTRANK.EXC($BA1292:$BA$1474,BA1293)</f>
        <v>0.88100000000000001</v>
      </c>
      <c r="BG1293" s="13">
        <v>0</v>
      </c>
      <c r="BH1293" s="16">
        <f t="shared" si="557"/>
        <v>0</v>
      </c>
    </row>
    <row r="1294" spans="1:60" collapsed="1">
      <c r="A1294" s="4" t="s">
        <v>2887</v>
      </c>
      <c r="B1294" s="4" t="s">
        <v>2888</v>
      </c>
      <c r="C1294" s="4" t="s">
        <v>20</v>
      </c>
      <c r="D1294" s="4" t="s">
        <v>2852</v>
      </c>
      <c r="E1294" s="45">
        <v>10809114780</v>
      </c>
      <c r="F1294" s="45">
        <v>34656751000</v>
      </c>
      <c r="G1294" s="45">
        <v>43175513000</v>
      </c>
      <c r="H1294" s="45">
        <v>41876746000</v>
      </c>
      <c r="I1294" s="43">
        <v>3709117000</v>
      </c>
      <c r="J1294" s="43">
        <v>3192964000</v>
      </c>
      <c r="K1294" s="43">
        <v>-729054000</v>
      </c>
      <c r="L1294" s="45">
        <v>1431733000</v>
      </c>
      <c r="M1294" s="45">
        <v>26392000</v>
      </c>
      <c r="N1294" s="45">
        <v>28885000</v>
      </c>
      <c r="O1294" s="45">
        <v>28820000</v>
      </c>
      <c r="P1294" s="45">
        <v>8065954000</v>
      </c>
      <c r="Q1294" s="45">
        <v>8729607000</v>
      </c>
      <c r="R1294" s="45">
        <v>24041320000</v>
      </c>
      <c r="S1294" s="45">
        <v>3439398000</v>
      </c>
      <c r="T1294" s="45">
        <v>21197077360</v>
      </c>
      <c r="U1294" s="1">
        <v>8.3468896292560295</v>
      </c>
      <c r="V1294" s="8">
        <v>5</v>
      </c>
      <c r="W1294" s="1">
        <v>0.238535106282598</v>
      </c>
      <c r="X1294" s="11">
        <f t="shared" si="533"/>
        <v>1</v>
      </c>
      <c r="Y1294" s="5">
        <f t="shared" si="534"/>
        <v>0</v>
      </c>
      <c r="Z1294" s="5"/>
      <c r="AA1294" s="5">
        <f t="shared" si="535"/>
        <v>0</v>
      </c>
      <c r="AB1294" s="5"/>
      <c r="AC1294" s="5"/>
      <c r="AD1294" s="5"/>
      <c r="AE1294" s="5">
        <f t="shared" si="536"/>
        <v>1</v>
      </c>
      <c r="AF1294" s="10"/>
      <c r="AG1294" s="12">
        <f t="shared" si="537"/>
        <v>0.10702437167292456</v>
      </c>
      <c r="AH1294" s="12">
        <f t="shared" si="538"/>
        <v>7.3953122456240417E-2</v>
      </c>
      <c r="AI1294" s="12">
        <f t="shared" ref="AI1294:AI1357" si="558">L1294/H1294</f>
        <v>3.4189213268862866E-2</v>
      </c>
      <c r="AJ1294" s="12">
        <f t="shared" si="539"/>
        <v>1.1193842947308408E-2</v>
      </c>
      <c r="AK1294" s="12">
        <f t="shared" si="540"/>
        <v>-5.0775356868626442E-3</v>
      </c>
      <c r="AL1294" s="12">
        <f t="shared" si="541"/>
        <v>-5.4455760646273665E-2</v>
      </c>
      <c r="AM1294" s="12">
        <f t="shared" si="542"/>
        <v>-0.12512769468829155</v>
      </c>
      <c r="AN1294" s="6">
        <f t="shared" si="543"/>
        <v>1313.1536450439528</v>
      </c>
      <c r="AO1294" s="6">
        <f t="shared" si="544"/>
        <v>1494.7382032196642</v>
      </c>
      <c r="AP1294" s="6">
        <f t="shared" si="545"/>
        <v>1453.0446217904232</v>
      </c>
      <c r="AQ1294" s="6">
        <f t="shared" si="546"/>
        <v>140.53944377083965</v>
      </c>
      <c r="AR1294" s="6">
        <f t="shared" si="547"/>
        <v>110.5405573827246</v>
      </c>
      <c r="AS1294" s="6">
        <f t="shared" si="548"/>
        <v>49.678452463566963</v>
      </c>
      <c r="AT1294" s="12">
        <f t="shared" si="549"/>
        <v>5.972440056073447E-3</v>
      </c>
      <c r="AU1294" s="12">
        <f t="shared" si="550"/>
        <v>-4.7038989137798692E-3</v>
      </c>
      <c r="AV1294" s="12">
        <f t="shared" si="551"/>
        <v>-5.9338175090928758E-2</v>
      </c>
      <c r="AW1294" s="12">
        <f t="shared" si="552"/>
        <v>-0.12479914198520037</v>
      </c>
      <c r="AX1294" s="12">
        <f t="shared" si="553"/>
        <v>-0.12512769468829155</v>
      </c>
      <c r="AY1294" s="6">
        <f t="shared" si="554"/>
        <v>37397483000</v>
      </c>
      <c r="AZ1294" s="13">
        <f t="shared" si="555"/>
        <v>3.8284207522736223E-2</v>
      </c>
      <c r="BA1294" s="14">
        <f t="shared" si="556"/>
        <v>14.805188788691746</v>
      </c>
      <c r="BB1294" s="6"/>
      <c r="BC1294" s="15"/>
      <c r="BD1294" s="13">
        <f>_xlfn.PERCENTRANK.EXC($AX1293:$AX$1474,AX1294)</f>
        <v>0.251</v>
      </c>
      <c r="BE1294" s="13">
        <f>_xlfn.PERCENTRANK.EXC($AZ1293:$AZ$1474,AZ1294)</f>
        <v>0.28399999999999997</v>
      </c>
      <c r="BF1294" s="13">
        <f>1-_xlfn.PERCENTRANK.EXC($BA1293:$BA$1474,BA1294)</f>
        <v>0.39400000000000002</v>
      </c>
      <c r="BG1294" s="13">
        <v>0</v>
      </c>
      <c r="BH1294" s="16">
        <f t="shared" si="557"/>
        <v>0</v>
      </c>
    </row>
    <row r="1295" spans="1:60" collapsed="1">
      <c r="A1295" s="4" t="s">
        <v>36</v>
      </c>
      <c r="B1295" s="4" t="s">
        <v>37</v>
      </c>
      <c r="C1295" s="4" t="s">
        <v>20</v>
      </c>
      <c r="D1295" s="4" t="s">
        <v>24</v>
      </c>
      <c r="E1295" s="45">
        <v>10797300000</v>
      </c>
      <c r="F1295" s="45">
        <v>30718000000</v>
      </c>
      <c r="G1295" s="45">
        <v>31587000000</v>
      </c>
      <c r="H1295" s="45">
        <v>38086000000</v>
      </c>
      <c r="I1295" s="43">
        <v>889000000</v>
      </c>
      <c r="J1295" s="43">
        <v>1463000000</v>
      </c>
      <c r="K1295" s="43">
        <v>985000000</v>
      </c>
      <c r="L1295" s="45">
        <v>1365000000</v>
      </c>
      <c r="M1295" s="45">
        <v>7719100</v>
      </c>
      <c r="N1295" s="45">
        <v>7705100</v>
      </c>
      <c r="O1295" s="45">
        <v>7666000</v>
      </c>
      <c r="P1295" s="45">
        <v>4196000000</v>
      </c>
      <c r="Q1295" s="45">
        <v>248000000</v>
      </c>
      <c r="R1295" s="45">
        <v>28863000000</v>
      </c>
      <c r="S1295" s="45">
        <v>3253000000</v>
      </c>
      <c r="T1295" s="45">
        <v>22328080000</v>
      </c>
      <c r="U1295" s="1">
        <v>14.7704092676678</v>
      </c>
      <c r="V1295" s="8">
        <v>3</v>
      </c>
      <c r="W1295" s="1">
        <v>4.4291262135922302</v>
      </c>
      <c r="X1295" s="11">
        <f t="shared" si="533"/>
        <v>0</v>
      </c>
      <c r="Y1295" s="5">
        <f t="shared" si="534"/>
        <v>0</v>
      </c>
      <c r="Z1295" s="5"/>
      <c r="AA1295" s="5">
        <f t="shared" si="535"/>
        <v>1</v>
      </c>
      <c r="AB1295" s="5"/>
      <c r="AC1295" s="5"/>
      <c r="AD1295" s="5"/>
      <c r="AE1295" s="11">
        <f t="shared" si="536"/>
        <v>1</v>
      </c>
      <c r="AF1295" s="10"/>
      <c r="AG1295" s="12">
        <f t="shared" si="537"/>
        <v>2.8940686242593917E-2</v>
      </c>
      <c r="AH1295" s="12">
        <f t="shared" si="538"/>
        <v>4.6316522620065213E-2</v>
      </c>
      <c r="AI1295" s="12">
        <f t="shared" si="558"/>
        <v>3.5839941185737544E-2</v>
      </c>
      <c r="AJ1295" s="12">
        <f t="shared" si="539"/>
        <v>1.2727249472084701E-2</v>
      </c>
      <c r="AK1295" s="12">
        <f t="shared" si="540"/>
        <v>3.1674818960375717E-2</v>
      </c>
      <c r="AL1295" s="12">
        <f t="shared" si="541"/>
        <v>2.5545086621444835E-2</v>
      </c>
      <c r="AM1295" s="12">
        <f t="shared" si="542"/>
        <v>-1.1489270626402814E-2</v>
      </c>
      <c r="AN1295" s="6">
        <f t="shared" si="543"/>
        <v>3979.4794729955565</v>
      </c>
      <c r="AO1295" s="6">
        <f t="shared" si="544"/>
        <v>4099.4925438994951</v>
      </c>
      <c r="AP1295" s="6">
        <f t="shared" si="545"/>
        <v>4968.1711453169837</v>
      </c>
      <c r="AQ1295" s="6">
        <f t="shared" si="546"/>
        <v>115.1688668368074</v>
      </c>
      <c r="AR1295" s="6">
        <f t="shared" si="547"/>
        <v>189.87423914030964</v>
      </c>
      <c r="AS1295" s="6">
        <f t="shared" si="548"/>
        <v>178.05896164883902</v>
      </c>
      <c r="AT1295" s="12">
        <f t="shared" si="549"/>
        <v>1.3138548484989965E-2</v>
      </c>
      <c r="AU1295" s="12">
        <f t="shared" si="550"/>
        <v>3.2549960818985646E-2</v>
      </c>
      <c r="AV1295" s="12">
        <f t="shared" si="551"/>
        <v>2.5961591343754975E-2</v>
      </c>
      <c r="AW1295" s="12">
        <f t="shared" si="552"/>
        <v>-1.0650743698090492E-2</v>
      </c>
      <c r="AX1295" s="12">
        <f t="shared" si="553"/>
        <v>-1.1489270626402814E-2</v>
      </c>
      <c r="AY1295" s="6">
        <f t="shared" si="554"/>
        <v>30054000000</v>
      </c>
      <c r="AZ1295" s="13">
        <f t="shared" si="555"/>
        <v>4.5418247155120779E-2</v>
      </c>
      <c r="BA1295" s="14">
        <f t="shared" si="556"/>
        <v>16.357567765567765</v>
      </c>
      <c r="BB1295" s="6"/>
      <c r="BC1295" s="15"/>
      <c r="BD1295" s="13">
        <f>_xlfn.PERCENTRANK.EXC($AX1294:$AX$1474,AX1295)</f>
        <v>0.752</v>
      </c>
      <c r="BE1295" s="13">
        <f>_xlfn.PERCENTRANK.EXC($AZ1294:$AZ$1474,AZ1295)</f>
        <v>0.40100000000000002</v>
      </c>
      <c r="BF1295" s="13">
        <f>1-_xlfn.PERCENTRANK.EXC($BA1294:$BA$1474,BA1295)</f>
        <v>0.36299999999999999</v>
      </c>
      <c r="BG1295" s="13">
        <v>0</v>
      </c>
      <c r="BH1295" s="16">
        <f t="shared" si="557"/>
        <v>0</v>
      </c>
    </row>
    <row r="1296" spans="1:60" collapsed="1">
      <c r="A1296" s="4" t="s">
        <v>2000</v>
      </c>
      <c r="B1296" s="4" t="s">
        <v>2001</v>
      </c>
      <c r="C1296" s="4" t="s">
        <v>20</v>
      </c>
      <c r="D1296" s="4" t="s">
        <v>1977</v>
      </c>
      <c r="E1296" s="45">
        <v>10780752420</v>
      </c>
      <c r="F1296" s="45">
        <v>8529997000</v>
      </c>
      <c r="G1296" s="45">
        <v>10205259000</v>
      </c>
      <c r="H1296" s="45">
        <v>9669592000</v>
      </c>
      <c r="I1296" s="43">
        <v>889723000</v>
      </c>
      <c r="J1296" s="43">
        <v>2024909000</v>
      </c>
      <c r="K1296" s="43">
        <v>971030000</v>
      </c>
      <c r="L1296" s="45">
        <v>1457789000</v>
      </c>
      <c r="M1296" s="45">
        <v>14627830</v>
      </c>
      <c r="N1296" s="45">
        <v>13134030</v>
      </c>
      <c r="O1296" s="45">
        <v>12204350</v>
      </c>
      <c r="P1296" s="45">
        <v>215272000</v>
      </c>
      <c r="Q1296" s="45">
        <v>163812000</v>
      </c>
      <c r="R1296" s="45">
        <v>15950332000</v>
      </c>
      <c r="S1296" s="45">
        <v>206190000</v>
      </c>
      <c r="T1296" s="45">
        <v>2047519470</v>
      </c>
      <c r="U1296" s="1">
        <v>9.7729824208196607</v>
      </c>
      <c r="V1296" s="8"/>
      <c r="W1296" s="1"/>
      <c r="X1296" s="11">
        <f t="shared" si="533"/>
        <v>1</v>
      </c>
      <c r="Y1296" s="5">
        <f t="shared" si="534"/>
        <v>0</v>
      </c>
      <c r="Z1296" s="5"/>
      <c r="AA1296" s="5">
        <f t="shared" si="535"/>
        <v>0</v>
      </c>
      <c r="AB1296" s="5"/>
      <c r="AC1296" s="5"/>
      <c r="AD1296" s="5"/>
      <c r="AE1296" s="5">
        <f t="shared" si="536"/>
        <v>1</v>
      </c>
      <c r="AF1296" s="10"/>
      <c r="AG1296" s="12">
        <f t="shared" si="537"/>
        <v>0.10430519494907207</v>
      </c>
      <c r="AH1296" s="12">
        <f t="shared" si="538"/>
        <v>0.19841818811261919</v>
      </c>
      <c r="AI1296" s="12">
        <f t="shared" si="558"/>
        <v>0.15076013548451683</v>
      </c>
      <c r="AJ1296" s="12">
        <f t="shared" si="539"/>
        <v>7.4035722955601013E-3</v>
      </c>
      <c r="AK1296" s="12">
        <f t="shared" si="540"/>
        <v>-8.9459215564399175E-3</v>
      </c>
      <c r="AL1296" s="12">
        <f t="shared" si="541"/>
        <v>2.9470980482624753E-2</v>
      </c>
      <c r="AM1296" s="12">
        <f t="shared" si="542"/>
        <v>-5.3294588311659341E-2</v>
      </c>
      <c r="AN1296" s="6">
        <f t="shared" si="543"/>
        <v>583.13481904014475</v>
      </c>
      <c r="AO1296" s="6">
        <f t="shared" si="544"/>
        <v>777.00896069218663</v>
      </c>
      <c r="AP1296" s="6">
        <f t="shared" si="545"/>
        <v>792.30700528909779</v>
      </c>
      <c r="AQ1296" s="6">
        <f t="shared" si="546"/>
        <v>60.823990981574163</v>
      </c>
      <c r="AR1296" s="6">
        <f t="shared" si="547"/>
        <v>154.17271012781302</v>
      </c>
      <c r="AS1296" s="6">
        <f t="shared" si="548"/>
        <v>119.44831146271618</v>
      </c>
      <c r="AT1296" s="12">
        <f t="shared" si="549"/>
        <v>1.8194751927270048E-2</v>
      </c>
      <c r="AU1296" s="12">
        <f t="shared" si="550"/>
        <v>3.2547965383638022E-3</v>
      </c>
      <c r="AV1296" s="12">
        <f t="shared" si="551"/>
        <v>4.0498543399347442E-2</v>
      </c>
      <c r="AW1296" s="12">
        <f t="shared" si="552"/>
        <v>-4.1639840000674777E-2</v>
      </c>
      <c r="AX1296" s="12">
        <f t="shared" si="553"/>
        <v>-5.3294588311659341E-2</v>
      </c>
      <c r="AY1296" s="6">
        <f t="shared" si="554"/>
        <v>16123226000</v>
      </c>
      <c r="AZ1296" s="13">
        <f t="shared" si="555"/>
        <v>9.0415466482948265E-2</v>
      </c>
      <c r="BA1296" s="14">
        <f t="shared" si="556"/>
        <v>1.4045376045504527</v>
      </c>
      <c r="BB1296" s="6"/>
      <c r="BC1296" s="15"/>
      <c r="BD1296" s="13">
        <f>_xlfn.PERCENTRANK.EXC($AX1295:$AX$1474,AX1296)</f>
        <v>0.55800000000000005</v>
      </c>
      <c r="BE1296" s="13">
        <f>_xlfn.PERCENTRANK.EXC($AZ1295:$AZ$1474,AZ1296)</f>
        <v>0.67400000000000004</v>
      </c>
      <c r="BF1296" s="13">
        <f>1-_xlfn.PERCENTRANK.EXC($BA1295:$BA$1474,BA1296)</f>
        <v>0.92300000000000004</v>
      </c>
      <c r="BG1296" s="13">
        <v>0</v>
      </c>
      <c r="BH1296" s="16">
        <f t="shared" si="557"/>
        <v>0</v>
      </c>
    </row>
    <row r="1297" spans="1:60" collapsed="1">
      <c r="A1297" s="4" t="s">
        <v>1645</v>
      </c>
      <c r="B1297" s="4" t="s">
        <v>1646</v>
      </c>
      <c r="C1297" s="4" t="s">
        <v>20</v>
      </c>
      <c r="D1297" s="4" t="s">
        <v>1564</v>
      </c>
      <c r="E1297" s="45">
        <v>10662443460</v>
      </c>
      <c r="F1297" s="45">
        <v>47265754000</v>
      </c>
      <c r="G1297" s="45">
        <v>51354726000</v>
      </c>
      <c r="H1297" s="45">
        <v>51878643000</v>
      </c>
      <c r="I1297" s="43">
        <v>462051000</v>
      </c>
      <c r="J1297" s="43">
        <v>1485419000</v>
      </c>
      <c r="K1297" s="43">
        <v>664692000</v>
      </c>
      <c r="L1297" s="45">
        <v>246600000</v>
      </c>
      <c r="M1297" s="45">
        <v>12101430</v>
      </c>
      <c r="N1297" s="45">
        <v>12089300</v>
      </c>
      <c r="O1297" s="45">
        <v>12098080</v>
      </c>
      <c r="P1297" s="45">
        <v>10224769000</v>
      </c>
      <c r="Q1297" s="45">
        <v>6614331000</v>
      </c>
      <c r="R1297" s="45">
        <v>14477086000</v>
      </c>
      <c r="S1297" s="45">
        <v>6836067000</v>
      </c>
      <c r="T1297" s="45">
        <v>14909793160</v>
      </c>
      <c r="U1297" s="1">
        <v>16.794684597357001</v>
      </c>
      <c r="V1297" s="8">
        <v>6</v>
      </c>
      <c r="W1297" s="1">
        <v>1.50089219296396</v>
      </c>
      <c r="X1297" s="11">
        <f t="shared" si="533"/>
        <v>1</v>
      </c>
      <c r="Y1297" s="5">
        <f t="shared" si="534"/>
        <v>0</v>
      </c>
      <c r="Z1297" s="5"/>
      <c r="AA1297" s="5">
        <f t="shared" si="535"/>
        <v>0</v>
      </c>
      <c r="AB1297" s="5"/>
      <c r="AC1297" s="5"/>
      <c r="AD1297" s="5"/>
      <c r="AE1297" s="17">
        <f t="shared" si="536"/>
        <v>1</v>
      </c>
      <c r="AF1297" s="10"/>
      <c r="AG1297" s="12">
        <f t="shared" si="537"/>
        <v>9.7755977826990761E-3</v>
      </c>
      <c r="AH1297" s="12">
        <f t="shared" si="538"/>
        <v>2.8924679687707806E-2</v>
      </c>
      <c r="AI1297" s="12">
        <f t="shared" si="558"/>
        <v>4.7534011250062961E-3</v>
      </c>
      <c r="AJ1297" s="12">
        <f t="shared" si="539"/>
        <v>5.4927469591841138E-3</v>
      </c>
      <c r="AK1297" s="12">
        <f t="shared" si="540"/>
        <v>1.6931376413344967E-3</v>
      </c>
      <c r="AL1297" s="12">
        <f t="shared" si="541"/>
        <v>-3.6261942721175111E-2</v>
      </c>
      <c r="AM1297" s="12">
        <f t="shared" si="542"/>
        <v>-0.25864876348671106</v>
      </c>
      <c r="AN1297" s="6">
        <f t="shared" si="543"/>
        <v>3905.7990667218669</v>
      </c>
      <c r="AO1297" s="6">
        <f t="shared" si="544"/>
        <v>4247.9486818922514</v>
      </c>
      <c r="AP1297" s="6">
        <f t="shared" si="545"/>
        <v>4288.1715941703151</v>
      </c>
      <c r="AQ1297" s="6">
        <f t="shared" si="546"/>
        <v>38.181520696314401</v>
      </c>
      <c r="AR1297" s="6">
        <f t="shared" si="547"/>
        <v>122.87055495355395</v>
      </c>
      <c r="AS1297" s="6">
        <f t="shared" si="548"/>
        <v>20.383399679949218</v>
      </c>
      <c r="AT1297" s="12">
        <f t="shared" si="549"/>
        <v>5.5091227314654212E-3</v>
      </c>
      <c r="AU1297" s="12">
        <f t="shared" si="550"/>
        <v>1.5719403603837723E-3</v>
      </c>
      <c r="AV1297" s="12">
        <f t="shared" si="551"/>
        <v>-3.6246246978950625E-2</v>
      </c>
      <c r="AW1297" s="12">
        <f t="shared" si="552"/>
        <v>-0.2587384613699435</v>
      </c>
      <c r="AX1297" s="12">
        <f t="shared" si="553"/>
        <v>-0.2587384613699435</v>
      </c>
      <c r="AY1297" s="6">
        <f t="shared" si="554"/>
        <v>24480119000</v>
      </c>
      <c r="AZ1297" s="13">
        <f t="shared" si="555"/>
        <v>1.0073480443456994E-2</v>
      </c>
      <c r="BA1297" s="14">
        <f t="shared" si="556"/>
        <v>60.461448337388482</v>
      </c>
      <c r="BB1297" s="6"/>
      <c r="BC1297" s="15"/>
      <c r="BD1297" s="13">
        <f>_xlfn.PERCENTRANK.EXC($AX1296:$AX$1474,AX1297)</f>
        <v>6.6000000000000003E-2</v>
      </c>
      <c r="BE1297" s="13">
        <f>_xlfn.PERCENTRANK.EXC($AZ1296:$AZ$1474,AZ1297)</f>
        <v>8.3000000000000004E-2</v>
      </c>
      <c r="BF1297" s="13">
        <f>1-_xlfn.PERCENTRANK.EXC($BA1296:$BA$1474,BA1297)</f>
        <v>7.2999999999999954E-2</v>
      </c>
      <c r="BG1297" s="13">
        <v>0</v>
      </c>
      <c r="BH1297" s="16">
        <f t="shared" si="557"/>
        <v>0</v>
      </c>
    </row>
    <row r="1298" spans="1:60" collapsed="1">
      <c r="A1298" s="4" t="s">
        <v>2241</v>
      </c>
      <c r="B1298" s="4" t="s">
        <v>2242</v>
      </c>
      <c r="C1298" s="4" t="s">
        <v>20</v>
      </c>
      <c r="D1298" s="4" t="s">
        <v>2228</v>
      </c>
      <c r="E1298" s="45">
        <v>10652252940.381201</v>
      </c>
      <c r="F1298" s="45">
        <v>21540658000</v>
      </c>
      <c r="G1298" s="45">
        <v>19587151000</v>
      </c>
      <c r="H1298" s="45">
        <v>25998595000</v>
      </c>
      <c r="I1298" s="43">
        <v>396460000</v>
      </c>
      <c r="J1298" s="43">
        <v>2554692000</v>
      </c>
      <c r="K1298" s="43">
        <v>1465846000</v>
      </c>
      <c r="L1298" s="45">
        <v>1489954000</v>
      </c>
      <c r="M1298" s="45">
        <v>2923450</v>
      </c>
      <c r="N1298" s="45">
        <v>2913770</v>
      </c>
      <c r="O1298" s="45">
        <v>2929560</v>
      </c>
      <c r="P1298" s="45">
        <v>19157852000</v>
      </c>
      <c r="Q1298" s="45">
        <v>451579000</v>
      </c>
      <c r="R1298" s="45">
        <v>6822732000</v>
      </c>
      <c r="S1298" s="45">
        <v>3558660000</v>
      </c>
      <c r="T1298" s="45">
        <v>6736010000.0000095</v>
      </c>
      <c r="U1298" s="1"/>
      <c r="V1298" s="8"/>
      <c r="W1298" s="1"/>
      <c r="X1298" s="11">
        <f t="shared" si="533"/>
        <v>1</v>
      </c>
      <c r="Y1298" s="5">
        <f t="shared" si="534"/>
        <v>0</v>
      </c>
      <c r="Z1298" s="5"/>
      <c r="AA1298" s="5">
        <f t="shared" si="535"/>
        <v>0</v>
      </c>
      <c r="AB1298" s="5"/>
      <c r="AC1298" s="5"/>
      <c r="AD1298" s="5"/>
      <c r="AE1298" s="5">
        <f t="shared" si="536"/>
        <v>1</v>
      </c>
      <c r="AF1298" s="10"/>
      <c r="AG1298" s="12">
        <f t="shared" si="537"/>
        <v>1.8405194493130154E-2</v>
      </c>
      <c r="AH1298" s="12">
        <f t="shared" si="538"/>
        <v>0.13042693141029035</v>
      </c>
      <c r="AI1298" s="12">
        <f t="shared" si="558"/>
        <v>5.7309019968194437E-2</v>
      </c>
      <c r="AJ1298" s="12">
        <f t="shared" si="539"/>
        <v>1.1126162733065881E-2</v>
      </c>
      <c r="AK1298" s="12">
        <f t="shared" si="540"/>
        <v>4.8326187071385807E-2</v>
      </c>
      <c r="AL1298" s="12">
        <f t="shared" si="541"/>
        <v>8.0990729863676947E-2</v>
      </c>
      <c r="AM1298" s="12">
        <f t="shared" si="542"/>
        <v>-8.5944880524476019E-2</v>
      </c>
      <c r="AN1298" s="6">
        <f t="shared" si="543"/>
        <v>7368.2320545930324</v>
      </c>
      <c r="AO1298" s="6">
        <f t="shared" si="544"/>
        <v>6722.2708038040064</v>
      </c>
      <c r="AP1298" s="6">
        <f t="shared" si="545"/>
        <v>8874.5733147639912</v>
      </c>
      <c r="AQ1298" s="6">
        <f t="shared" si="546"/>
        <v>135.61374403530075</v>
      </c>
      <c r="AR1298" s="6">
        <f t="shared" si="547"/>
        <v>876.76515304914255</v>
      </c>
      <c r="AS1298" s="6">
        <f t="shared" si="548"/>
        <v>508.59309930501507</v>
      </c>
      <c r="AT1298" s="12">
        <f t="shared" si="549"/>
        <v>1.1001991253541288E-2</v>
      </c>
      <c r="AU1298" s="12">
        <f t="shared" si="550"/>
        <v>4.7382338389088119E-2</v>
      </c>
      <c r="AV1298" s="12">
        <f t="shared" si="551"/>
        <v>8.0857978656926566E-2</v>
      </c>
      <c r="AW1298" s="12">
        <f t="shared" si="552"/>
        <v>-8.6767839762453836E-2</v>
      </c>
      <c r="AX1298" s="12">
        <f t="shared" si="553"/>
        <v>-8.6767839762453836E-2</v>
      </c>
      <c r="AY1298" s="6">
        <f t="shared" si="554"/>
        <v>22873503000</v>
      </c>
      <c r="AZ1298" s="13">
        <f t="shared" si="555"/>
        <v>6.5138863951009165E-2</v>
      </c>
      <c r="BA1298" s="14">
        <f t="shared" si="556"/>
        <v>4.5209516535409886</v>
      </c>
      <c r="BB1298" s="6"/>
      <c r="BC1298" s="15"/>
      <c r="BD1298" s="13">
        <f>_xlfn.PERCENTRANK.EXC($AX1297:$AX$1474,AX1298)</f>
        <v>0.36799999999999999</v>
      </c>
      <c r="BE1298" s="13">
        <f>_xlfn.PERCENTRANK.EXC($AZ1297:$AZ$1474,AZ1298)</f>
        <v>0.54100000000000004</v>
      </c>
      <c r="BF1298" s="13">
        <f>1-_xlfn.PERCENTRANK.EXC($BA1297:$BA$1474,BA1298)</f>
        <v>0.76600000000000001</v>
      </c>
      <c r="BG1298" s="13">
        <v>0</v>
      </c>
      <c r="BH1298" s="16">
        <f t="shared" si="557"/>
        <v>0</v>
      </c>
    </row>
    <row r="1299" spans="1:60" collapsed="1">
      <c r="A1299" s="4" t="s">
        <v>1496</v>
      </c>
      <c r="B1299" s="4" t="s">
        <v>1497</v>
      </c>
      <c r="C1299" s="4" t="s">
        <v>89</v>
      </c>
      <c r="D1299" s="4" t="s">
        <v>1491</v>
      </c>
      <c r="E1299" s="45">
        <v>10619219437.6098</v>
      </c>
      <c r="F1299" s="45">
        <v>37644456000</v>
      </c>
      <c r="G1299" s="45">
        <v>38999083000</v>
      </c>
      <c r="H1299" s="45">
        <v>33442879000</v>
      </c>
      <c r="I1299" s="43">
        <v>760363000</v>
      </c>
      <c r="J1299" s="43">
        <v>1786273000</v>
      </c>
      <c r="K1299" s="43">
        <v>-4276800000</v>
      </c>
      <c r="L1299" s="45">
        <v>668462000</v>
      </c>
      <c r="M1299" s="45">
        <v>2764520</v>
      </c>
      <c r="N1299" s="45">
        <v>2619110</v>
      </c>
      <c r="O1299" s="45">
        <v>2616690</v>
      </c>
      <c r="P1299" s="45">
        <v>5113908000</v>
      </c>
      <c r="Q1299" s="45">
        <v>286099000</v>
      </c>
      <c r="R1299" s="45">
        <v>17441874000</v>
      </c>
      <c r="S1299" s="45">
        <v>2423602000</v>
      </c>
      <c r="T1299" s="45">
        <v>868364999.99999201</v>
      </c>
      <c r="U1299" s="1">
        <v>8.0023259460862608</v>
      </c>
      <c r="V1299" s="8"/>
      <c r="W1299" s="1"/>
      <c r="X1299" s="11">
        <f t="shared" si="533"/>
        <v>1</v>
      </c>
      <c r="Y1299" s="5">
        <f t="shared" si="534"/>
        <v>0</v>
      </c>
      <c r="Z1299" s="5"/>
      <c r="AA1299" s="5">
        <f t="shared" si="535"/>
        <v>0</v>
      </c>
      <c r="AB1299" s="5"/>
      <c r="AC1299" s="5"/>
      <c r="AD1299" s="5"/>
      <c r="AE1299" s="5">
        <f t="shared" si="536"/>
        <v>1</v>
      </c>
      <c r="AF1299" s="10"/>
      <c r="AG1299" s="12">
        <f t="shared" si="537"/>
        <v>2.019853866396688E-2</v>
      </c>
      <c r="AH1299" s="12">
        <f t="shared" si="538"/>
        <v>4.5802948751384742E-2</v>
      </c>
      <c r="AI1299" s="12">
        <f t="shared" si="558"/>
        <v>1.9988171472916552E-2</v>
      </c>
      <c r="AJ1299" s="12">
        <f t="shared" si="539"/>
        <v>-6.9374016125518523E-3</v>
      </c>
      <c r="AK1299" s="12">
        <f t="shared" si="540"/>
        <v>-2.5291222493053378E-2</v>
      </c>
      <c r="AL1299" s="12">
        <f t="shared" si="541"/>
        <v>-7.5487988827409591E-3</v>
      </c>
      <c r="AM1299" s="12">
        <f t="shared" si="542"/>
        <v>-0.15110335917874052</v>
      </c>
      <c r="AN1299" s="6">
        <f t="shared" si="543"/>
        <v>13616.995355432407</v>
      </c>
      <c r="AO1299" s="6">
        <f t="shared" si="544"/>
        <v>14890.204306042893</v>
      </c>
      <c r="AP1299" s="6">
        <f t="shared" si="545"/>
        <v>12780.604122001459</v>
      </c>
      <c r="AQ1299" s="6">
        <f t="shared" si="546"/>
        <v>275.04340717375891</v>
      </c>
      <c r="AR1299" s="6">
        <f t="shared" si="547"/>
        <v>682.0152647273311</v>
      </c>
      <c r="AS1299" s="6">
        <f t="shared" si="548"/>
        <v>255.46090671802926</v>
      </c>
      <c r="AT1299" s="12">
        <f t="shared" si="549"/>
        <v>-3.7218773063540933E-3</v>
      </c>
      <c r="AU1299" s="12">
        <f t="shared" si="550"/>
        <v>-2.5141039959613809E-2</v>
      </c>
      <c r="AV1299" s="12">
        <f t="shared" si="551"/>
        <v>-4.3352542732775223E-3</v>
      </c>
      <c r="AW1299" s="12">
        <f t="shared" si="552"/>
        <v>-0.15097256170252105</v>
      </c>
      <c r="AX1299" s="12">
        <f t="shared" si="553"/>
        <v>-0.15110335917874052</v>
      </c>
      <c r="AY1299" s="6">
        <f t="shared" si="554"/>
        <v>20418279000</v>
      </c>
      <c r="AZ1299" s="13">
        <f t="shared" si="555"/>
        <v>3.2738410519319479E-2</v>
      </c>
      <c r="BA1299" s="14">
        <f t="shared" si="556"/>
        <v>1.2990491606104639</v>
      </c>
      <c r="BB1299" s="6"/>
      <c r="BC1299" s="15"/>
      <c r="BD1299" s="13">
        <f>_xlfn.PERCENTRANK.EXC($AX1298:$AX$1474,AX1299)</f>
        <v>0.20200000000000001</v>
      </c>
      <c r="BE1299" s="13">
        <f>_xlfn.PERCENTRANK.EXC($AZ1298:$AZ$1474,AZ1299)</f>
        <v>0.23499999999999999</v>
      </c>
      <c r="BF1299" s="13">
        <f>1-_xlfn.PERCENTRANK.EXC($BA1298:$BA$1474,BA1299)</f>
        <v>0.92700000000000005</v>
      </c>
      <c r="BG1299" s="13">
        <v>0</v>
      </c>
      <c r="BH1299" s="16">
        <f t="shared" si="557"/>
        <v>0</v>
      </c>
    </row>
    <row r="1300" spans="1:60" collapsed="1">
      <c r="A1300" s="4" t="s">
        <v>1975</v>
      </c>
      <c r="B1300" s="4" t="s">
        <v>1976</v>
      </c>
      <c r="C1300" s="4" t="s">
        <v>20</v>
      </c>
      <c r="D1300" s="4" t="s">
        <v>1977</v>
      </c>
      <c r="E1300" s="45">
        <v>10475400000</v>
      </c>
      <c r="F1300" s="45">
        <v>48314000000</v>
      </c>
      <c r="G1300" s="45">
        <v>48977000000</v>
      </c>
      <c r="H1300" s="45">
        <v>39180000000</v>
      </c>
      <c r="I1300" s="43">
        <v>1394000000</v>
      </c>
      <c r="J1300" s="43">
        <v>1525000000</v>
      </c>
      <c r="K1300" s="43">
        <v>-4851000000</v>
      </c>
      <c r="L1300" s="45">
        <v>561000000</v>
      </c>
      <c r="M1300" s="45">
        <v>3771130</v>
      </c>
      <c r="N1300" s="45">
        <v>3828990</v>
      </c>
      <c r="O1300" s="45">
        <v>3777150</v>
      </c>
      <c r="P1300" s="45">
        <v>4141000000</v>
      </c>
      <c r="Q1300" s="45">
        <v>4143000000</v>
      </c>
      <c r="R1300" s="45">
        <v>14642000000</v>
      </c>
      <c r="S1300" s="45">
        <v>2479000000</v>
      </c>
      <c r="T1300" s="45">
        <v>21493400000</v>
      </c>
      <c r="U1300" s="1">
        <v>7.2778991854551798</v>
      </c>
      <c r="V1300" s="8">
        <v>3</v>
      </c>
      <c r="W1300" s="1">
        <v>3.0876436781609198</v>
      </c>
      <c r="X1300" s="11">
        <f t="shared" si="533"/>
        <v>1</v>
      </c>
      <c r="Y1300" s="5">
        <f t="shared" si="534"/>
        <v>0</v>
      </c>
      <c r="Z1300" s="5"/>
      <c r="AA1300" s="5">
        <f t="shared" si="535"/>
        <v>0</v>
      </c>
      <c r="AB1300" s="5"/>
      <c r="AC1300" s="5"/>
      <c r="AD1300" s="5"/>
      <c r="AE1300" s="17">
        <f t="shared" si="536"/>
        <v>1</v>
      </c>
      <c r="AF1300" s="10"/>
      <c r="AG1300" s="12">
        <f t="shared" si="537"/>
        <v>2.8852920478536243E-2</v>
      </c>
      <c r="AH1300" s="12">
        <f t="shared" si="538"/>
        <v>3.113706433632113E-2</v>
      </c>
      <c r="AI1300" s="12">
        <f t="shared" si="558"/>
        <v>1.4318529862174578E-2</v>
      </c>
      <c r="AJ1300" s="12">
        <f t="shared" si="539"/>
        <v>-1.2251099102158935E-2</v>
      </c>
      <c r="AK1300" s="12">
        <f t="shared" si="540"/>
        <v>-3.651407356120584E-2</v>
      </c>
      <c r="AL1300" s="12">
        <f t="shared" si="541"/>
        <v>-5.2133741177086024E-2</v>
      </c>
      <c r="AM1300" s="12">
        <f t="shared" si="542"/>
        <v>-0.1535223358867549</v>
      </c>
      <c r="AN1300" s="6">
        <f t="shared" si="543"/>
        <v>12811.544550307202</v>
      </c>
      <c r="AO1300" s="6">
        <f t="shared" si="544"/>
        <v>12791.101569865683</v>
      </c>
      <c r="AP1300" s="6">
        <f t="shared" si="545"/>
        <v>10372.900202533656</v>
      </c>
      <c r="AQ1300" s="6">
        <f t="shared" si="546"/>
        <v>369.6504761172381</v>
      </c>
      <c r="AR1300" s="6">
        <f t="shared" si="547"/>
        <v>398.27735251332598</v>
      </c>
      <c r="AS1300" s="6">
        <f t="shared" si="548"/>
        <v>148.52468130733487</v>
      </c>
      <c r="AT1300" s="12">
        <f t="shared" si="549"/>
        <v>-1.234377266008202E-2</v>
      </c>
      <c r="AU1300" s="12">
        <f t="shared" si="550"/>
        <v>-3.4322656946301433E-2</v>
      </c>
      <c r="AV1300" s="12">
        <f t="shared" si="551"/>
        <v>-5.2222672826172656E-2</v>
      </c>
      <c r="AW1300" s="12">
        <f t="shared" si="552"/>
        <v>-0.15159705066319229</v>
      </c>
      <c r="AX1300" s="12">
        <f t="shared" si="553"/>
        <v>-0.1535223358867549</v>
      </c>
      <c r="AY1300" s="6">
        <f t="shared" si="554"/>
        <v>20447000000</v>
      </c>
      <c r="AZ1300" s="13">
        <f t="shared" si="555"/>
        <v>2.7436787792830243E-2</v>
      </c>
      <c r="BA1300" s="14">
        <f t="shared" si="556"/>
        <v>38.312655971479501</v>
      </c>
      <c r="BB1300" s="6"/>
      <c r="BC1300" s="15"/>
      <c r="BD1300" s="13">
        <f>_xlfn.PERCENTRANK.EXC($AX1299:$AX$1474,AX1300)</f>
        <v>0.192</v>
      </c>
      <c r="BE1300" s="13">
        <f>_xlfn.PERCENTRANK.EXC($AZ1299:$AZ$1474,AZ1300)</f>
        <v>0.186</v>
      </c>
      <c r="BF1300" s="13">
        <f>1-_xlfn.PERCENTRANK.EXC($BA1299:$BA$1474,BA1300)</f>
        <v>0.13</v>
      </c>
      <c r="BG1300" s="13">
        <v>0</v>
      </c>
      <c r="BH1300" s="16">
        <f t="shared" si="557"/>
        <v>0</v>
      </c>
    </row>
    <row r="1301" spans="1:60" collapsed="1">
      <c r="A1301" s="4" t="s">
        <v>958</v>
      </c>
      <c r="B1301" s="4" t="s">
        <v>959</v>
      </c>
      <c r="C1301" s="4" t="s">
        <v>20</v>
      </c>
      <c r="D1301" s="4" t="s">
        <v>803</v>
      </c>
      <c r="E1301" s="45">
        <v>10424172236</v>
      </c>
      <c r="F1301" s="45">
        <v>27467360000</v>
      </c>
      <c r="G1301" s="45">
        <v>25909342000</v>
      </c>
      <c r="H1301" s="45">
        <v>28684827000</v>
      </c>
      <c r="I1301" s="43">
        <v>2784079000</v>
      </c>
      <c r="J1301" s="43">
        <v>1287378000</v>
      </c>
      <c r="K1301" s="43">
        <v>578504000</v>
      </c>
      <c r="L1301" s="45">
        <v>1097603000</v>
      </c>
      <c r="M1301" s="45">
        <v>4500970</v>
      </c>
      <c r="N1301" s="45">
        <v>4233890</v>
      </c>
      <c r="O1301" s="45">
        <v>4059560</v>
      </c>
      <c r="P1301" s="45">
        <v>10498511000</v>
      </c>
      <c r="Q1301" s="45">
        <v>9746317000</v>
      </c>
      <c r="R1301" s="45">
        <v>8889516000</v>
      </c>
      <c r="S1301" s="45">
        <v>4073773000</v>
      </c>
      <c r="T1301" s="45">
        <v>14901671644</v>
      </c>
      <c r="U1301" s="1">
        <v>9.7446359119962302</v>
      </c>
      <c r="V1301" s="8">
        <v>2</v>
      </c>
      <c r="W1301" s="1">
        <v>0.39487690901538702</v>
      </c>
      <c r="X1301" s="11">
        <f t="shared" si="533"/>
        <v>1</v>
      </c>
      <c r="Y1301" s="5">
        <f t="shared" si="534"/>
        <v>0</v>
      </c>
      <c r="Z1301" s="5"/>
      <c r="AA1301" s="5">
        <f t="shared" si="535"/>
        <v>0</v>
      </c>
      <c r="AB1301" s="5"/>
      <c r="AC1301" s="5"/>
      <c r="AD1301" s="5"/>
      <c r="AE1301" s="5">
        <f t="shared" si="536"/>
        <v>1</v>
      </c>
      <c r="AF1301" s="10"/>
      <c r="AG1301" s="12">
        <f t="shared" si="537"/>
        <v>0.10135954092420968</v>
      </c>
      <c r="AH1301" s="12">
        <f t="shared" si="538"/>
        <v>4.9687792148484511E-2</v>
      </c>
      <c r="AI1301" s="12">
        <f t="shared" si="558"/>
        <v>3.8264236350458031E-2</v>
      </c>
      <c r="AJ1301" s="12">
        <f t="shared" si="539"/>
        <v>2.5544285579741643E-3</v>
      </c>
      <c r="AK1301" s="12">
        <f t="shared" si="540"/>
        <v>1.7105435475089248E-2</v>
      </c>
      <c r="AL1301" s="12">
        <f t="shared" si="541"/>
        <v>-5.3280340060128384E-2</v>
      </c>
      <c r="AM1301" s="12">
        <f t="shared" si="542"/>
        <v>-2.6229679212596668E-2</v>
      </c>
      <c r="AN1301" s="6">
        <f t="shared" si="543"/>
        <v>6102.5423408731895</v>
      </c>
      <c r="AO1301" s="6">
        <f t="shared" si="544"/>
        <v>6119.512316097017</v>
      </c>
      <c r="AP1301" s="6">
        <f t="shared" si="545"/>
        <v>7065.9940978825289</v>
      </c>
      <c r="AQ1301" s="6">
        <f t="shared" si="546"/>
        <v>618.55089014145835</v>
      </c>
      <c r="AR1301" s="6">
        <f t="shared" si="547"/>
        <v>304.06505601231964</v>
      </c>
      <c r="AS1301" s="6">
        <f t="shared" si="548"/>
        <v>270.37486821231857</v>
      </c>
      <c r="AT1301" s="12">
        <f t="shared" si="549"/>
        <v>8.660122116892488E-3</v>
      </c>
      <c r="AU1301" s="12">
        <f t="shared" si="550"/>
        <v>2.4258105698470755E-2</v>
      </c>
      <c r="AV1301" s="12">
        <f t="shared" si="551"/>
        <v>-4.7514687876924477E-2</v>
      </c>
      <c r="AW1301" s="12">
        <f t="shared" si="552"/>
        <v>-1.9381757910656661E-2</v>
      </c>
      <c r="AX1301" s="12">
        <f t="shared" si="553"/>
        <v>-5.3280340060128384E-2</v>
      </c>
      <c r="AY1301" s="6">
        <f t="shared" si="554"/>
        <v>25060571000</v>
      </c>
      <c r="AZ1301" s="13">
        <f t="shared" si="555"/>
        <v>4.3798004442915525E-2</v>
      </c>
      <c r="BA1301" s="14">
        <f t="shared" si="556"/>
        <v>13.576558777627248</v>
      </c>
      <c r="BB1301" s="6"/>
      <c r="BC1301" s="15"/>
      <c r="BD1301" s="13">
        <f>_xlfn.PERCENTRANK.EXC($AX1300:$AX$1474,AX1301)</f>
        <v>0.55600000000000005</v>
      </c>
      <c r="BE1301" s="13">
        <f>_xlfn.PERCENTRANK.EXC($AZ1300:$AZ$1474,AZ1301)</f>
        <v>0.36899999999999999</v>
      </c>
      <c r="BF1301" s="13">
        <f>1-_xlfn.PERCENTRANK.EXC($BA1300:$BA$1474,BA1301)</f>
        <v>0.41500000000000004</v>
      </c>
      <c r="BG1301" s="13">
        <v>0</v>
      </c>
      <c r="BH1301" s="16">
        <f t="shared" si="557"/>
        <v>0</v>
      </c>
    </row>
    <row r="1302" spans="1:60" collapsed="1">
      <c r="A1302" s="4" t="s">
        <v>1809</v>
      </c>
      <c r="B1302" s="4" t="s">
        <v>1810</v>
      </c>
      <c r="C1302" s="4" t="s">
        <v>20</v>
      </c>
      <c r="D1302" s="4" t="s">
        <v>1696</v>
      </c>
      <c r="E1302" s="45">
        <v>10192500000</v>
      </c>
      <c r="F1302" s="45">
        <v>15338391000</v>
      </c>
      <c r="G1302" s="45">
        <v>12902838000</v>
      </c>
      <c r="H1302" s="45">
        <v>18127781000</v>
      </c>
      <c r="I1302" s="43">
        <v>890896000</v>
      </c>
      <c r="J1302" s="43">
        <v>726782000</v>
      </c>
      <c r="K1302" s="43">
        <v>1606282000</v>
      </c>
      <c r="L1302" s="45">
        <v>1643755000</v>
      </c>
      <c r="M1302" s="45">
        <v>22497270</v>
      </c>
      <c r="N1302" s="45">
        <v>22495470</v>
      </c>
      <c r="O1302" s="45">
        <v>22495310</v>
      </c>
      <c r="P1302" s="45">
        <v>5372172000</v>
      </c>
      <c r="Q1302" s="45">
        <v>4883561000</v>
      </c>
      <c r="R1302" s="45">
        <v>19195959000</v>
      </c>
      <c r="S1302" s="45">
        <v>3776668000</v>
      </c>
      <c r="T1302" s="45">
        <v>19995620000</v>
      </c>
      <c r="U1302" s="1">
        <v>4.7082900432221004</v>
      </c>
      <c r="V1302" s="8">
        <v>5</v>
      </c>
      <c r="W1302" s="1">
        <v>3.6667079006091101</v>
      </c>
      <c r="X1302" s="11">
        <f t="shared" si="533"/>
        <v>0</v>
      </c>
      <c r="Y1302" s="5">
        <f t="shared" si="534"/>
        <v>0</v>
      </c>
      <c r="Z1302" s="5"/>
      <c r="AA1302" s="5">
        <f t="shared" si="535"/>
        <v>1</v>
      </c>
      <c r="AB1302" s="5"/>
      <c r="AC1302" s="5"/>
      <c r="AD1302" s="5"/>
      <c r="AE1302" s="5">
        <f t="shared" si="536"/>
        <v>1</v>
      </c>
      <c r="AF1302" s="10"/>
      <c r="AG1302" s="12">
        <f t="shared" si="537"/>
        <v>5.8082754573149167E-2</v>
      </c>
      <c r="AH1302" s="12">
        <f t="shared" si="538"/>
        <v>5.6327297916938891E-2</v>
      </c>
      <c r="AI1302" s="12">
        <f t="shared" si="558"/>
        <v>9.0676018206530623E-2</v>
      </c>
      <c r="AJ1302" s="12">
        <f t="shared" si="539"/>
        <v>9.8770903420033473E-3</v>
      </c>
      <c r="AK1302" s="12">
        <f t="shared" si="540"/>
        <v>5.8302690480212638E-2</v>
      </c>
      <c r="AL1302" s="12">
        <f t="shared" si="541"/>
        <v>3.6686997849530556E-2</v>
      </c>
      <c r="AM1302" s="12">
        <f t="shared" si="542"/>
        <v>0.14570327367525349</v>
      </c>
      <c r="AN1302" s="6">
        <f t="shared" si="543"/>
        <v>681.78899039750161</v>
      </c>
      <c r="AO1302" s="6">
        <f t="shared" si="544"/>
        <v>573.57494642254642</v>
      </c>
      <c r="AP1302" s="6">
        <f t="shared" si="545"/>
        <v>805.84712991285744</v>
      </c>
      <c r="AQ1302" s="6">
        <f t="shared" si="546"/>
        <v>39.600182599933241</v>
      </c>
      <c r="AR1302" s="6">
        <f t="shared" si="547"/>
        <v>32.307926884835034</v>
      </c>
      <c r="AS1302" s="6">
        <f t="shared" si="548"/>
        <v>73.071009023658704</v>
      </c>
      <c r="AT1302" s="12">
        <f t="shared" si="549"/>
        <v>9.8822660037012344E-3</v>
      </c>
      <c r="AU1302" s="12">
        <f t="shared" si="550"/>
        <v>5.8303945022668113E-2</v>
      </c>
      <c r="AV1302" s="12">
        <f t="shared" si="551"/>
        <v>3.6692310913109205E-2</v>
      </c>
      <c r="AW1302" s="12">
        <f t="shared" si="552"/>
        <v>0.1457046318248747</v>
      </c>
      <c r="AX1302" s="12">
        <f t="shared" si="553"/>
        <v>9.8770903420033473E-3</v>
      </c>
      <c r="AY1302" s="6">
        <f t="shared" si="554"/>
        <v>25675024000</v>
      </c>
      <c r="AZ1302" s="13">
        <f t="shared" si="555"/>
        <v>6.4021556513442796E-2</v>
      </c>
      <c r="BA1302" s="14">
        <f t="shared" si="556"/>
        <v>12.164598738863152</v>
      </c>
      <c r="BB1302" s="6"/>
      <c r="BC1302" s="15"/>
      <c r="BD1302" s="13">
        <f>_xlfn.PERCENTRANK.EXC($AX1301:$AX$1474,AX1302)</f>
        <v>0.88</v>
      </c>
      <c r="BE1302" s="13">
        <f>_xlfn.PERCENTRANK.EXC($AZ1301:$AZ$1474,AZ1302)</f>
        <v>0.53100000000000003</v>
      </c>
      <c r="BF1302" s="13">
        <f>1-_xlfn.PERCENTRANK.EXC($BA1301:$BA$1474,BA1302)</f>
        <v>0.45199999999999996</v>
      </c>
      <c r="BG1302" s="13">
        <v>0</v>
      </c>
      <c r="BH1302" s="16">
        <f t="shared" si="557"/>
        <v>0</v>
      </c>
    </row>
    <row r="1303" spans="1:60" collapsed="1">
      <c r="A1303" s="4" t="s">
        <v>1183</v>
      </c>
      <c r="B1303" s="4" t="s">
        <v>1184</v>
      </c>
      <c r="C1303" s="4" t="s">
        <v>20</v>
      </c>
      <c r="D1303" s="4" t="s">
        <v>1136</v>
      </c>
      <c r="E1303" s="45">
        <v>10192000000</v>
      </c>
      <c r="F1303" s="45">
        <v>23445152000</v>
      </c>
      <c r="G1303" s="45">
        <v>23066000000</v>
      </c>
      <c r="H1303" s="45">
        <v>23588000000</v>
      </c>
      <c r="I1303" s="43">
        <v>1308489000</v>
      </c>
      <c r="J1303" s="43">
        <v>417000000</v>
      </c>
      <c r="K1303" s="43">
        <v>803000000</v>
      </c>
      <c r="L1303" s="45">
        <v>993000000</v>
      </c>
      <c r="M1303" s="45">
        <v>11199720</v>
      </c>
      <c r="N1303" s="45">
        <v>11199430</v>
      </c>
      <c r="O1303" s="45">
        <v>11199210</v>
      </c>
      <c r="P1303" s="45">
        <v>7593000000</v>
      </c>
      <c r="Q1303" s="45">
        <v>207000000</v>
      </c>
      <c r="R1303" s="45">
        <v>2261000000</v>
      </c>
      <c r="S1303" s="45">
        <v>1454000000</v>
      </c>
      <c r="T1303" s="45">
        <v>344400000.00000697</v>
      </c>
      <c r="U1303" s="1">
        <v>9.3076318866673002</v>
      </c>
      <c r="V1303" s="8">
        <v>7</v>
      </c>
      <c r="W1303" s="1"/>
      <c r="X1303" s="11">
        <f t="shared" si="533"/>
        <v>0</v>
      </c>
      <c r="Y1303" s="5">
        <f t="shared" si="534"/>
        <v>1</v>
      </c>
      <c r="Z1303" s="5"/>
      <c r="AA1303" s="5">
        <f t="shared" si="535"/>
        <v>0</v>
      </c>
      <c r="AB1303" s="5"/>
      <c r="AC1303" s="5"/>
      <c r="AD1303" s="5"/>
      <c r="AE1303" s="5">
        <f t="shared" si="536"/>
        <v>1</v>
      </c>
      <c r="AF1303" s="10"/>
      <c r="AG1303" s="12">
        <f t="shared" si="537"/>
        <v>5.5810642643732915E-2</v>
      </c>
      <c r="AH1303" s="12">
        <f t="shared" si="538"/>
        <v>1.8078557183733635E-2</v>
      </c>
      <c r="AI1303" s="12">
        <f t="shared" si="558"/>
        <v>4.2097676784805832E-2</v>
      </c>
      <c r="AJ1303" s="12">
        <f t="shared" si="539"/>
        <v>3.5737986609318817E-4</v>
      </c>
      <c r="AK1303" s="12">
        <f t="shared" si="540"/>
        <v>3.7367035224828982E-3</v>
      </c>
      <c r="AL1303" s="12">
        <f t="shared" si="541"/>
        <v>-1.6098288500999702E-2</v>
      </c>
      <c r="AM1303" s="12">
        <f t="shared" si="542"/>
        <v>0.15558580635056818</v>
      </c>
      <c r="AN1303" s="6">
        <f t="shared" si="543"/>
        <v>2093.3694770940701</v>
      </c>
      <c r="AO1303" s="6">
        <f t="shared" si="544"/>
        <v>2059.5691030704243</v>
      </c>
      <c r="AP1303" s="6">
        <f t="shared" si="545"/>
        <v>2106.2199923030284</v>
      </c>
      <c r="AQ1303" s="6">
        <f t="shared" si="546"/>
        <v>116.83229580739518</v>
      </c>
      <c r="AR1303" s="6">
        <f t="shared" si="547"/>
        <v>37.234037803709654</v>
      </c>
      <c r="AS1303" s="6">
        <f t="shared" si="548"/>
        <v>88.666968473669115</v>
      </c>
      <c r="AT1303" s="12">
        <f t="shared" si="549"/>
        <v>3.6005952638018535E-4</v>
      </c>
      <c r="AU1303" s="12">
        <f t="shared" si="550"/>
        <v>3.7399897701637652E-3</v>
      </c>
      <c r="AV1303" s="12">
        <f t="shared" si="551"/>
        <v>-1.6095652920560477E-2</v>
      </c>
      <c r="AW1303" s="12">
        <f t="shared" si="552"/>
        <v>0.15558958975428649</v>
      </c>
      <c r="AX1303" s="12">
        <f t="shared" si="553"/>
        <v>-1.6098288500999702E-2</v>
      </c>
      <c r="AY1303" s="6">
        <f t="shared" si="554"/>
        <v>8607000000</v>
      </c>
      <c r="AZ1303" s="13">
        <f t="shared" si="555"/>
        <v>0.11537120948065528</v>
      </c>
      <c r="BA1303" s="14">
        <f t="shared" si="556"/>
        <v>0.34682779456194057</v>
      </c>
      <c r="BB1303" s="6"/>
      <c r="BC1303" s="15"/>
      <c r="BD1303" s="13">
        <f>_xlfn.PERCENTRANK.EXC($AX1302:$AX$1474,AX1303)</f>
        <v>0.71199999999999997</v>
      </c>
      <c r="BE1303" s="13">
        <f>_xlfn.PERCENTRANK.EXC($AZ1302:$AZ$1474,AZ1303)</f>
        <v>0.72399999999999998</v>
      </c>
      <c r="BF1303" s="13">
        <f>1-_xlfn.PERCENTRANK.EXC($BA1302:$BA$1474,BA1303)</f>
        <v>0.96</v>
      </c>
      <c r="BG1303" s="13">
        <v>0</v>
      </c>
      <c r="BH1303" s="16">
        <f t="shared" si="557"/>
        <v>0</v>
      </c>
    </row>
    <row r="1304" spans="1:60" collapsed="1">
      <c r="A1304" s="4" t="s">
        <v>2060</v>
      </c>
      <c r="B1304" s="4" t="s">
        <v>2061</v>
      </c>
      <c r="C1304" s="4" t="s">
        <v>20</v>
      </c>
      <c r="D1304" s="4" t="s">
        <v>2047</v>
      </c>
      <c r="E1304" s="45">
        <v>10184014557.252899</v>
      </c>
      <c r="F1304" s="45">
        <v>17246341000</v>
      </c>
      <c r="G1304" s="45">
        <v>17246335000</v>
      </c>
      <c r="H1304" s="45">
        <v>21788000000</v>
      </c>
      <c r="I1304" s="43">
        <v>726753000</v>
      </c>
      <c r="J1304" s="43">
        <v>1343778000</v>
      </c>
      <c r="K1304" s="43">
        <v>1196224000</v>
      </c>
      <c r="L1304" s="45">
        <v>952000000</v>
      </c>
      <c r="M1304" s="45">
        <v>4545000</v>
      </c>
      <c r="N1304" s="45">
        <v>4009000</v>
      </c>
      <c r="O1304" s="45">
        <v>3863000</v>
      </c>
      <c r="P1304" s="45">
        <v>5082000000</v>
      </c>
      <c r="Q1304" s="45">
        <v>2748000000</v>
      </c>
      <c r="R1304" s="45">
        <v>7849000000</v>
      </c>
      <c r="S1304" s="45">
        <v>4210000000</v>
      </c>
      <c r="T1304" s="45">
        <v>4022520000.00002</v>
      </c>
      <c r="U1304" s="1">
        <v>10.266459843024901</v>
      </c>
      <c r="V1304" s="8"/>
      <c r="W1304" s="1"/>
      <c r="X1304" s="11">
        <f t="shared" si="533"/>
        <v>1</v>
      </c>
      <c r="Y1304" s="5">
        <f t="shared" si="534"/>
        <v>0</v>
      </c>
      <c r="Z1304" s="5"/>
      <c r="AA1304" s="5">
        <f t="shared" si="535"/>
        <v>0</v>
      </c>
      <c r="AB1304" s="5"/>
      <c r="AC1304" s="5"/>
      <c r="AD1304" s="5"/>
      <c r="AE1304" s="17">
        <f t="shared" si="536"/>
        <v>1</v>
      </c>
      <c r="AF1304" s="10"/>
      <c r="AG1304" s="12">
        <f t="shared" si="537"/>
        <v>4.2139547165395835E-2</v>
      </c>
      <c r="AH1304" s="12">
        <f t="shared" si="538"/>
        <v>7.7916728394757495E-2</v>
      </c>
      <c r="AI1304" s="12">
        <f t="shared" si="558"/>
        <v>4.3693776390673768E-2</v>
      </c>
      <c r="AJ1304" s="12">
        <f t="shared" si="539"/>
        <v>1.3845523894105982E-2</v>
      </c>
      <c r="AK1304" s="12">
        <f t="shared" si="540"/>
        <v>3.9728842089604477E-2</v>
      </c>
      <c r="AL1304" s="12">
        <f t="shared" si="541"/>
        <v>1.6007855009469552E-2</v>
      </c>
      <c r="AM1304" s="12">
        <f t="shared" si="542"/>
        <v>-5.5827014569349354E-2</v>
      </c>
      <c r="AN1304" s="6">
        <f t="shared" si="543"/>
        <v>3794.5744774477448</v>
      </c>
      <c r="AO1304" s="6">
        <f t="shared" si="544"/>
        <v>4301.9044649538537</v>
      </c>
      <c r="AP1304" s="6">
        <f t="shared" si="545"/>
        <v>5640.1760289930107</v>
      </c>
      <c r="AQ1304" s="6">
        <f t="shared" si="546"/>
        <v>159.90165016501649</v>
      </c>
      <c r="AR1304" s="6">
        <f t="shared" si="547"/>
        <v>335.190321776004</v>
      </c>
      <c r="AS1304" s="6">
        <f t="shared" si="548"/>
        <v>246.44059021485893</v>
      </c>
      <c r="AT1304" s="12">
        <f t="shared" si="549"/>
        <v>2.3588196651755267E-2</v>
      </c>
      <c r="AU1304" s="12">
        <f t="shared" si="550"/>
        <v>4.6177357100559702E-2</v>
      </c>
      <c r="AV1304" s="12">
        <f t="shared" si="551"/>
        <v>2.5771306952856898E-2</v>
      </c>
      <c r="AW1304" s="12">
        <f t="shared" si="552"/>
        <v>-4.997114770962896E-2</v>
      </c>
      <c r="AX1304" s="12">
        <f t="shared" si="553"/>
        <v>-5.5827014569349354E-2</v>
      </c>
      <c r="AY1304" s="6">
        <f t="shared" si="554"/>
        <v>11469000000</v>
      </c>
      <c r="AZ1304" s="13">
        <f t="shared" si="555"/>
        <v>8.3006364983869568E-2</v>
      </c>
      <c r="BA1304" s="14">
        <f t="shared" si="556"/>
        <v>4.2253361344538023</v>
      </c>
      <c r="BB1304" s="6"/>
      <c r="BC1304" s="15"/>
      <c r="BD1304" s="13">
        <f>_xlfn.PERCENTRANK.EXC($AX1303:$AX$1474,AX1304)</f>
        <v>0.53100000000000003</v>
      </c>
      <c r="BE1304" s="13">
        <f>_xlfn.PERCENTRANK.EXC($AZ1303:$AZ$1474,AZ1304)</f>
        <v>0.63500000000000001</v>
      </c>
      <c r="BF1304" s="13">
        <f>1-_xlfn.PERCENTRANK.EXC($BA1303:$BA$1474,BA1304)</f>
        <v>0.78700000000000003</v>
      </c>
      <c r="BG1304" s="13">
        <v>0</v>
      </c>
      <c r="BH1304" s="16">
        <f t="shared" si="557"/>
        <v>0</v>
      </c>
    </row>
    <row r="1305" spans="1:60" collapsed="1">
      <c r="A1305" s="4" t="s">
        <v>171</v>
      </c>
      <c r="B1305" s="4" t="s">
        <v>172</v>
      </c>
      <c r="C1305" s="4" t="s">
        <v>20</v>
      </c>
      <c r="D1305" s="4" t="s">
        <v>50</v>
      </c>
      <c r="E1305" s="45">
        <v>10160700000</v>
      </c>
      <c r="F1305" s="45">
        <v>25162867000</v>
      </c>
      <c r="G1305" s="45">
        <v>21917193000</v>
      </c>
      <c r="H1305" s="45">
        <v>20195897000</v>
      </c>
      <c r="I1305" s="43">
        <v>828858000</v>
      </c>
      <c r="J1305" s="43">
        <v>823801000</v>
      </c>
      <c r="K1305" s="43">
        <v>237696000</v>
      </c>
      <c r="L1305" s="45">
        <v>556434000</v>
      </c>
      <c r="M1305" s="45">
        <v>5585150</v>
      </c>
      <c r="N1305" s="45">
        <v>5547740</v>
      </c>
      <c r="O1305" s="45">
        <v>5185250</v>
      </c>
      <c r="P1305" s="45">
        <v>4870185000</v>
      </c>
      <c r="Q1305" s="45">
        <v>784908000</v>
      </c>
      <c r="R1305" s="45">
        <v>1099066000</v>
      </c>
      <c r="S1305" s="45">
        <v>4508229000</v>
      </c>
      <c r="T1305" s="45">
        <v>3666538000</v>
      </c>
      <c r="U1305" s="1">
        <v>14.876229403593801</v>
      </c>
      <c r="V1305" s="8"/>
      <c r="W1305" s="1"/>
      <c r="X1305" s="11">
        <f t="shared" si="533"/>
        <v>1</v>
      </c>
      <c r="Y1305" s="5">
        <f t="shared" si="534"/>
        <v>0</v>
      </c>
      <c r="Z1305" s="5"/>
      <c r="AA1305" s="5">
        <f t="shared" si="535"/>
        <v>0</v>
      </c>
      <c r="AB1305" s="5"/>
      <c r="AC1305" s="5"/>
      <c r="AD1305" s="5"/>
      <c r="AE1305" s="5">
        <f t="shared" si="536"/>
        <v>1</v>
      </c>
      <c r="AF1305" s="10"/>
      <c r="AG1305" s="12">
        <f t="shared" si="537"/>
        <v>3.2939728211415657E-2</v>
      </c>
      <c r="AH1305" s="12">
        <f t="shared" si="538"/>
        <v>3.7586975667915141E-2</v>
      </c>
      <c r="AI1305" s="12">
        <f t="shared" si="558"/>
        <v>2.755183391953326E-2</v>
      </c>
      <c r="AJ1305" s="12">
        <f t="shared" si="539"/>
        <v>-1.2851406925222353E-2</v>
      </c>
      <c r="AK1305" s="12">
        <f t="shared" si="540"/>
        <v>-1.3539493939131675E-2</v>
      </c>
      <c r="AL1305" s="12">
        <f t="shared" si="541"/>
        <v>-2.3168582693387285E-2</v>
      </c>
      <c r="AM1305" s="12">
        <f t="shared" si="542"/>
        <v>-6.3304233560059209E-2</v>
      </c>
      <c r="AN1305" s="6">
        <f t="shared" si="543"/>
        <v>4505.3162403874558</v>
      </c>
      <c r="AO1305" s="6">
        <f t="shared" si="544"/>
        <v>3950.6525179622695</v>
      </c>
      <c r="AP1305" s="6">
        <f t="shared" si="545"/>
        <v>3894.8743069283064</v>
      </c>
      <c r="AQ1305" s="6">
        <f t="shared" si="546"/>
        <v>148.4038924648398</v>
      </c>
      <c r="AR1305" s="6">
        <f t="shared" si="547"/>
        <v>148.49308006503551</v>
      </c>
      <c r="AS1305" s="6">
        <f t="shared" si="548"/>
        <v>107.31093004194591</v>
      </c>
      <c r="AT1305" s="12">
        <f t="shared" si="549"/>
        <v>-8.5279395178881057E-3</v>
      </c>
      <c r="AU1305" s="12">
        <f t="shared" si="550"/>
        <v>-2.3670858989328636E-3</v>
      </c>
      <c r="AV1305" s="12">
        <f t="shared" si="551"/>
        <v>-1.8890301971707379E-2</v>
      </c>
      <c r="AW1305" s="12">
        <f t="shared" si="552"/>
        <v>-5.2695448669133227E-2</v>
      </c>
      <c r="AX1305" s="12">
        <f t="shared" si="553"/>
        <v>-6.3304233560059209E-2</v>
      </c>
      <c r="AY1305" s="6">
        <f t="shared" si="554"/>
        <v>2245930000</v>
      </c>
      <c r="AZ1305" s="13">
        <f t="shared" si="555"/>
        <v>0.24775215612240808</v>
      </c>
      <c r="BA1305" s="14">
        <f t="shared" si="556"/>
        <v>6.5893493208538656</v>
      </c>
      <c r="BB1305" s="6"/>
      <c r="BC1305" s="15"/>
      <c r="BD1305" s="13">
        <f>_xlfn.PERCENTRANK.EXC($AX1304:$AX$1474,AX1305)</f>
        <v>0.48199999999999998</v>
      </c>
      <c r="BE1305" s="13">
        <f>_xlfn.PERCENTRANK.EXC($AZ1304:$AZ$1474,AZ1305)</f>
        <v>0.91800000000000004</v>
      </c>
      <c r="BF1305" s="13">
        <f>1-_xlfn.PERCENTRANK.EXC($BA1304:$BA$1474,BA1305)</f>
        <v>0.66900000000000004</v>
      </c>
      <c r="BG1305" s="13">
        <v>0</v>
      </c>
      <c r="BH1305" s="16">
        <f t="shared" si="557"/>
        <v>0</v>
      </c>
    </row>
    <row r="1306" spans="1:60" collapsed="1">
      <c r="A1306" s="4" t="s">
        <v>2216</v>
      </c>
      <c r="B1306" s="4" t="s">
        <v>2217</v>
      </c>
      <c r="C1306" s="4" t="s">
        <v>20</v>
      </c>
      <c r="D1306" s="4" t="s">
        <v>2199</v>
      </c>
      <c r="E1306" s="45">
        <v>10152660000</v>
      </c>
      <c r="F1306" s="45">
        <v>17639828000</v>
      </c>
      <c r="G1306" s="45">
        <v>31044497000</v>
      </c>
      <c r="H1306" s="45">
        <v>25236269000</v>
      </c>
      <c r="I1306" s="43">
        <v>543076000</v>
      </c>
      <c r="J1306" s="43">
        <v>2804816000</v>
      </c>
      <c r="K1306" s="43">
        <v>1295367000</v>
      </c>
      <c r="L1306" s="45">
        <v>1273430000</v>
      </c>
      <c r="M1306" s="45">
        <v>17690490</v>
      </c>
      <c r="N1306" s="45">
        <v>31284970</v>
      </c>
      <c r="O1306" s="45">
        <v>31284970</v>
      </c>
      <c r="P1306" s="45">
        <v>8374302000</v>
      </c>
      <c r="Q1306" s="45">
        <v>7967802000</v>
      </c>
      <c r="R1306" s="45">
        <v>7537727000</v>
      </c>
      <c r="S1306" s="45">
        <v>4475030000</v>
      </c>
      <c r="T1306" s="45">
        <v>9830794000</v>
      </c>
      <c r="U1306" s="1">
        <v>15.521662842488899</v>
      </c>
      <c r="V1306" s="8">
        <v>4</v>
      </c>
      <c r="W1306" s="1"/>
      <c r="X1306" s="11">
        <f t="shared" si="533"/>
        <v>1</v>
      </c>
      <c r="Y1306" s="5">
        <f t="shared" si="534"/>
        <v>0</v>
      </c>
      <c r="Z1306" s="5"/>
      <c r="AA1306" s="5">
        <f t="shared" si="535"/>
        <v>0</v>
      </c>
      <c r="AB1306" s="5"/>
      <c r="AC1306" s="5"/>
      <c r="AD1306" s="5"/>
      <c r="AE1306" s="17">
        <f t="shared" si="536"/>
        <v>1</v>
      </c>
      <c r="AF1306" s="10"/>
      <c r="AG1306" s="12">
        <f t="shared" si="537"/>
        <v>3.0786921505130321E-2</v>
      </c>
      <c r="AH1306" s="12">
        <f t="shared" si="538"/>
        <v>9.0348250770498878E-2</v>
      </c>
      <c r="AI1306" s="12">
        <f t="shared" si="558"/>
        <v>5.0460311704555061E-2</v>
      </c>
      <c r="AJ1306" s="12">
        <f t="shared" si="539"/>
        <v>2.1289508937700763E-2</v>
      </c>
      <c r="AK1306" s="12">
        <f t="shared" si="540"/>
        <v>-3.3934098512704458E-2</v>
      </c>
      <c r="AL1306" s="12">
        <f t="shared" si="541"/>
        <v>5.1408392253819102E-2</v>
      </c>
      <c r="AM1306" s="12">
        <f t="shared" si="542"/>
        <v>-0.12331188943989435</v>
      </c>
      <c r="AN1306" s="6">
        <f t="shared" si="543"/>
        <v>997.13620142799891</v>
      </c>
      <c r="AO1306" s="6">
        <f t="shared" si="544"/>
        <v>992.31346553952267</v>
      </c>
      <c r="AP1306" s="6">
        <f t="shared" si="545"/>
        <v>806.65792551503171</v>
      </c>
      <c r="AQ1306" s="6">
        <f t="shared" si="546"/>
        <v>30.698753963287619</v>
      </c>
      <c r="AR1306" s="6">
        <f t="shared" si="547"/>
        <v>89.653785827507591</v>
      </c>
      <c r="AS1306" s="6">
        <f t="shared" si="548"/>
        <v>40.70421036043826</v>
      </c>
      <c r="AT1306" s="12">
        <f t="shared" si="549"/>
        <v>-1.2392436809329888E-2</v>
      </c>
      <c r="AU1306" s="12">
        <f t="shared" si="550"/>
        <v>-3.3934098512704458E-2</v>
      </c>
      <c r="AV1306" s="12">
        <f t="shared" si="551"/>
        <v>1.6733131109991861E-2</v>
      </c>
      <c r="AW1306" s="12">
        <f t="shared" si="552"/>
        <v>-0.12331188943989435</v>
      </c>
      <c r="AX1306" s="12">
        <f t="shared" si="553"/>
        <v>-0.12331188943989435</v>
      </c>
      <c r="AY1306" s="6">
        <f t="shared" si="554"/>
        <v>19404801000</v>
      </c>
      <c r="AZ1306" s="13">
        <f t="shared" si="555"/>
        <v>6.5624481281719924E-2</v>
      </c>
      <c r="BA1306" s="14">
        <f t="shared" si="556"/>
        <v>7.7199327799722006</v>
      </c>
      <c r="BB1306" s="6"/>
      <c r="BC1306" s="15"/>
      <c r="BD1306" s="13">
        <f>_xlfn.PERCENTRANK.EXC($AX1305:$AX$1474,AX1306)</f>
        <v>0.251</v>
      </c>
      <c r="BE1306" s="13">
        <f>_xlfn.PERCENTRANK.EXC($AZ1305:$AZ$1474,AZ1306)</f>
        <v>0.53800000000000003</v>
      </c>
      <c r="BF1306" s="13">
        <f>1-_xlfn.PERCENTRANK.EXC($BA1305:$BA$1474,BA1306)</f>
        <v>0.62</v>
      </c>
      <c r="BG1306" s="13">
        <v>0</v>
      </c>
      <c r="BH1306" s="16">
        <f t="shared" si="557"/>
        <v>0</v>
      </c>
    </row>
    <row r="1307" spans="1:60" collapsed="1">
      <c r="A1307" s="4" t="s">
        <v>1859</v>
      </c>
      <c r="B1307" s="4" t="s">
        <v>1860</v>
      </c>
      <c r="C1307" s="4" t="s">
        <v>20</v>
      </c>
      <c r="D1307" s="4" t="s">
        <v>1696</v>
      </c>
      <c r="E1307" s="45">
        <v>10047044894.0949</v>
      </c>
      <c r="F1307" s="45">
        <v>40244661000</v>
      </c>
      <c r="G1307" s="45">
        <v>35937535000</v>
      </c>
      <c r="H1307" s="45">
        <v>41137123000</v>
      </c>
      <c r="I1307" s="43">
        <v>282083000</v>
      </c>
      <c r="J1307" s="43">
        <v>310931000</v>
      </c>
      <c r="K1307" s="43">
        <v>1519859000</v>
      </c>
      <c r="L1307" s="45">
        <v>1260757000</v>
      </c>
      <c r="M1307" s="45">
        <v>6826680</v>
      </c>
      <c r="N1307" s="45">
        <v>5745550</v>
      </c>
      <c r="O1307" s="45">
        <v>5788280</v>
      </c>
      <c r="P1307" s="45">
        <v>8253245000</v>
      </c>
      <c r="Q1307" s="45">
        <v>1729323000</v>
      </c>
      <c r="R1307" s="45">
        <v>699554000</v>
      </c>
      <c r="S1307" s="45">
        <v>7657120000</v>
      </c>
      <c r="T1307" s="45">
        <v>3834976180.00002</v>
      </c>
      <c r="U1307" s="1"/>
      <c r="V1307" s="8">
        <v>7</v>
      </c>
      <c r="W1307" s="1"/>
      <c r="X1307" s="11">
        <f t="shared" si="533"/>
        <v>0</v>
      </c>
      <c r="Y1307" s="5">
        <f t="shared" si="534"/>
        <v>1</v>
      </c>
      <c r="Z1307" s="5"/>
      <c r="AA1307" s="5">
        <f t="shared" si="535"/>
        <v>0</v>
      </c>
      <c r="AB1307" s="5"/>
      <c r="AC1307" s="5"/>
      <c r="AD1307" s="17"/>
      <c r="AE1307" s="17">
        <f t="shared" si="536"/>
        <v>1</v>
      </c>
      <c r="AF1307" s="10"/>
      <c r="AG1307" s="12">
        <f t="shared" si="537"/>
        <v>7.0092030344099552E-3</v>
      </c>
      <c r="AH1307" s="12">
        <f t="shared" si="538"/>
        <v>8.6519846171975896E-3</v>
      </c>
      <c r="AI1307" s="12">
        <f t="shared" si="558"/>
        <v>3.0647670718246388E-2</v>
      </c>
      <c r="AJ1307" s="12">
        <f t="shared" si="539"/>
        <v>1.2910444893372564E-3</v>
      </c>
      <c r="AK1307" s="12">
        <f t="shared" si="540"/>
        <v>2.2776965228318291E-2</v>
      </c>
      <c r="AL1307" s="12">
        <f t="shared" si="541"/>
        <v>9.2069462712523364E-2</v>
      </c>
      <c r="AM1307" s="12">
        <f t="shared" si="542"/>
        <v>0.26278057920509368</v>
      </c>
      <c r="AN1307" s="6">
        <f t="shared" si="543"/>
        <v>5895.2024996044929</v>
      </c>
      <c r="AO1307" s="6">
        <f t="shared" si="544"/>
        <v>6254.8467944757249</v>
      </c>
      <c r="AP1307" s="6">
        <f t="shared" si="545"/>
        <v>7106.9683913010431</v>
      </c>
      <c r="AQ1307" s="6">
        <f t="shared" si="546"/>
        <v>41.320671248688967</v>
      </c>
      <c r="AR1307" s="6">
        <f t="shared" si="547"/>
        <v>54.116838248731625</v>
      </c>
      <c r="AS1307" s="6">
        <f t="shared" si="548"/>
        <v>217.81202706157961</v>
      </c>
      <c r="AT1307" s="12">
        <f t="shared" si="549"/>
        <v>1.1056968550529289E-2</v>
      </c>
      <c r="AU1307" s="12">
        <f t="shared" si="550"/>
        <v>2.1514693414017794E-2</v>
      </c>
      <c r="AV1307" s="12">
        <f t="shared" si="551"/>
        <v>0.10272077883194064</v>
      </c>
      <c r="AW1307" s="12">
        <f t="shared" si="552"/>
        <v>0.26122210420324321</v>
      </c>
      <c r="AX1307" s="12">
        <f t="shared" si="553"/>
        <v>1.2910444893372564E-3</v>
      </c>
      <c r="AY1307" s="6">
        <f t="shared" si="554"/>
        <v>3025002000</v>
      </c>
      <c r="AZ1307" s="13">
        <f t="shared" si="555"/>
        <v>0.41677889799742279</v>
      </c>
      <c r="BA1307" s="14">
        <f t="shared" si="556"/>
        <v>3.041804392123161</v>
      </c>
      <c r="BB1307" s="6"/>
      <c r="BC1307" s="15"/>
      <c r="BD1307" s="13">
        <f>_xlfn.PERCENTRANK.EXC($AX1306:$AX$1474,AX1307)</f>
        <v>0.81699999999999995</v>
      </c>
      <c r="BE1307" s="13">
        <f>_xlfn.PERCENTRANK.EXC($AZ1306:$AZ$1474,AZ1307)</f>
        <v>0.95199999999999996</v>
      </c>
      <c r="BF1307" s="13">
        <f>1-_xlfn.PERCENTRANK.EXC($BA1306:$BA$1474,BA1307)</f>
        <v>0.84799999999999998</v>
      </c>
      <c r="BG1307" s="13">
        <v>0</v>
      </c>
      <c r="BH1307" s="16">
        <f t="shared" si="557"/>
        <v>0</v>
      </c>
    </row>
    <row r="1308" spans="1:60" collapsed="1">
      <c r="A1308" s="4" t="s">
        <v>1956</v>
      </c>
      <c r="B1308" s="4" t="s">
        <v>1957</v>
      </c>
      <c r="C1308" s="4" t="s">
        <v>20</v>
      </c>
      <c r="D1308" s="4" t="s">
        <v>1901</v>
      </c>
      <c r="E1308" s="45">
        <v>10018880000</v>
      </c>
      <c r="F1308" s="45">
        <v>14255666000</v>
      </c>
      <c r="G1308" s="45">
        <v>19207978000</v>
      </c>
      <c r="H1308" s="45">
        <v>19664455000</v>
      </c>
      <c r="I1308" s="43">
        <v>942540000</v>
      </c>
      <c r="J1308" s="43">
        <v>1620109000</v>
      </c>
      <c r="K1308" s="43">
        <v>1486980000</v>
      </c>
      <c r="L1308" s="45">
        <v>488537000</v>
      </c>
      <c r="M1308" s="45">
        <v>3238000</v>
      </c>
      <c r="N1308" s="45">
        <v>3203480</v>
      </c>
      <c r="O1308" s="45">
        <v>3203210</v>
      </c>
      <c r="P1308" s="45">
        <v>4549052000</v>
      </c>
      <c r="Q1308" s="45">
        <v>3162309000</v>
      </c>
      <c r="R1308" s="45">
        <v>4704450000</v>
      </c>
      <c r="S1308" s="45">
        <v>2615839000</v>
      </c>
      <c r="T1308" s="45">
        <v>3084880000.00002</v>
      </c>
      <c r="U1308" s="1"/>
      <c r="V1308" s="8">
        <v>6</v>
      </c>
      <c r="W1308" s="1"/>
      <c r="X1308" s="11">
        <f t="shared" ref="X1308:X1371" si="559">IF(AX1308&lt;-5%,1,0)</f>
        <v>1</v>
      </c>
      <c r="Y1308" s="5">
        <f t="shared" si="534"/>
        <v>0</v>
      </c>
      <c r="Z1308" s="5"/>
      <c r="AA1308" s="5">
        <f t="shared" si="535"/>
        <v>0</v>
      </c>
      <c r="AB1308" s="5"/>
      <c r="AC1308" s="5"/>
      <c r="AD1308" s="5"/>
      <c r="AE1308" s="17">
        <f t="shared" si="536"/>
        <v>1</v>
      </c>
      <c r="AF1308" s="10"/>
      <c r="AG1308" s="12">
        <f t="shared" si="537"/>
        <v>6.6116868899706263E-2</v>
      </c>
      <c r="AH1308" s="12">
        <f t="shared" si="538"/>
        <v>8.434562971698531E-2</v>
      </c>
      <c r="AI1308" s="12">
        <f t="shared" si="558"/>
        <v>2.4843658265637163E-2</v>
      </c>
      <c r="AJ1308" s="12">
        <f t="shared" si="539"/>
        <v>1.9101211355238013E-2</v>
      </c>
      <c r="AK1308" s="12">
        <f t="shared" si="540"/>
        <v>3.9221679349483729E-3</v>
      </c>
      <c r="AL1308" s="12">
        <f t="shared" si="541"/>
        <v>-3.7919022600522267E-2</v>
      </c>
      <c r="AM1308" s="12">
        <f t="shared" si="542"/>
        <v>-0.18111005643908817</v>
      </c>
      <c r="AN1308" s="6">
        <f t="shared" si="543"/>
        <v>4402.6145768993201</v>
      </c>
      <c r="AO1308" s="6">
        <f t="shared" si="544"/>
        <v>5995.9725049009203</v>
      </c>
      <c r="AP1308" s="6">
        <f t="shared" si="545"/>
        <v>6138.9840191557842</v>
      </c>
      <c r="AQ1308" s="6">
        <f t="shared" si="546"/>
        <v>291.08709079678812</v>
      </c>
      <c r="AR1308" s="6">
        <f t="shared" si="547"/>
        <v>505.73407669159792</v>
      </c>
      <c r="AS1308" s="6">
        <f t="shared" si="548"/>
        <v>152.51482107011404</v>
      </c>
      <c r="AT1308" s="12">
        <f t="shared" si="549"/>
        <v>1.9748991416391304E-2</v>
      </c>
      <c r="AU1308" s="12">
        <f t="shared" si="550"/>
        <v>3.9362709475494473E-3</v>
      </c>
      <c r="AV1308" s="12">
        <f t="shared" si="551"/>
        <v>-3.730748680071172E-2</v>
      </c>
      <c r="AW1308" s="12">
        <f t="shared" si="552"/>
        <v>-0.18109855274332187</v>
      </c>
      <c r="AX1308" s="12">
        <f t="shared" si="553"/>
        <v>-0.18111005643908817</v>
      </c>
      <c r="AY1308" s="6">
        <f t="shared" si="554"/>
        <v>9799972000</v>
      </c>
      <c r="AZ1308" s="13">
        <f t="shared" si="555"/>
        <v>4.9850856716733484E-2</v>
      </c>
      <c r="BA1308" s="14">
        <f t="shared" si="556"/>
        <v>6.3145268423886414</v>
      </c>
      <c r="BB1308" s="6"/>
      <c r="BC1308" s="15"/>
      <c r="BD1308" s="13">
        <f>_xlfn.PERCENTRANK.EXC($AX1307:$AX$1474,AX1308)</f>
        <v>0.14699999999999999</v>
      </c>
      <c r="BE1308" s="13">
        <f>_xlfn.PERCENTRANK.EXC($AZ1307:$AZ$1474,AZ1308)</f>
        <v>0.44900000000000001</v>
      </c>
      <c r="BF1308" s="13">
        <f>1-_xlfn.PERCENTRANK.EXC($BA1307:$BA$1474,BA1308)</f>
        <v>0.68100000000000005</v>
      </c>
      <c r="BG1308" s="13">
        <v>0</v>
      </c>
      <c r="BH1308" s="16">
        <f t="shared" si="557"/>
        <v>0</v>
      </c>
    </row>
    <row r="1309" spans="1:60" collapsed="1">
      <c r="A1309" s="4" t="s">
        <v>2521</v>
      </c>
      <c r="B1309" s="4" t="s">
        <v>2522</v>
      </c>
      <c r="C1309" s="4" t="s">
        <v>20</v>
      </c>
      <c r="D1309" s="4" t="s">
        <v>2416</v>
      </c>
      <c r="E1309" s="45">
        <v>9994705000</v>
      </c>
      <c r="F1309" s="45">
        <v>34470207000</v>
      </c>
      <c r="G1309" s="45">
        <v>48568926000</v>
      </c>
      <c r="H1309" s="45">
        <v>40263547000</v>
      </c>
      <c r="I1309" s="43">
        <v>2734123000</v>
      </c>
      <c r="J1309" s="43">
        <v>2303879000</v>
      </c>
      <c r="K1309" s="43">
        <v>-1548981000</v>
      </c>
      <c r="L1309" s="45">
        <v>940831000</v>
      </c>
      <c r="M1309" s="45">
        <v>38180000</v>
      </c>
      <c r="N1309" s="45">
        <v>48629850</v>
      </c>
      <c r="O1309" s="45">
        <v>44121600</v>
      </c>
      <c r="P1309" s="45">
        <v>9753552000</v>
      </c>
      <c r="Q1309" s="45">
        <v>1319567000</v>
      </c>
      <c r="R1309" s="45">
        <v>16949984000</v>
      </c>
      <c r="S1309" s="45">
        <v>8880161000</v>
      </c>
      <c r="T1309" s="45">
        <v>12667394000</v>
      </c>
      <c r="U1309" s="1">
        <v>11.751783711329701</v>
      </c>
      <c r="V1309" s="8"/>
      <c r="W1309" s="1">
        <v>0.91737951221094305</v>
      </c>
      <c r="X1309" s="11">
        <f t="shared" si="559"/>
        <v>1</v>
      </c>
      <c r="Y1309" s="5">
        <f t="shared" si="534"/>
        <v>0</v>
      </c>
      <c r="Z1309" s="5"/>
      <c r="AA1309" s="5">
        <f t="shared" si="535"/>
        <v>0</v>
      </c>
      <c r="AB1309" s="5"/>
      <c r="AC1309" s="5"/>
      <c r="AD1309" s="5"/>
      <c r="AE1309" s="5">
        <f t="shared" si="536"/>
        <v>1</v>
      </c>
      <c r="AF1309" s="10"/>
      <c r="AG1309" s="12">
        <f t="shared" si="537"/>
        <v>7.9318438673721917E-2</v>
      </c>
      <c r="AH1309" s="12">
        <f t="shared" si="538"/>
        <v>4.743524697251901E-2</v>
      </c>
      <c r="AI1309" s="12">
        <f t="shared" si="558"/>
        <v>2.3366818626287447E-2</v>
      </c>
      <c r="AJ1309" s="12">
        <f t="shared" si="539"/>
        <v>9.1801836972287276E-3</v>
      </c>
      <c r="AK1309" s="12">
        <f t="shared" si="540"/>
        <v>-3.0772811102337205E-2</v>
      </c>
      <c r="AL1309" s="12">
        <f t="shared" si="541"/>
        <v>-6.0824660282469467E-2</v>
      </c>
      <c r="AM1309" s="12">
        <f t="shared" si="542"/>
        <v>-0.13865859296494032</v>
      </c>
      <c r="AN1309" s="6">
        <f t="shared" si="543"/>
        <v>902.83412781561026</v>
      </c>
      <c r="AO1309" s="6">
        <f t="shared" si="544"/>
        <v>998.74718922637021</v>
      </c>
      <c r="AP1309" s="6">
        <f t="shared" si="545"/>
        <v>912.55863341311283</v>
      </c>
      <c r="AQ1309" s="6">
        <f t="shared" si="546"/>
        <v>71.611393399685696</v>
      </c>
      <c r="AR1309" s="6">
        <f t="shared" si="547"/>
        <v>47.37581958406205</v>
      </c>
      <c r="AS1309" s="6">
        <f t="shared" si="548"/>
        <v>21.323592072816943</v>
      </c>
      <c r="AT1309" s="12">
        <f t="shared" si="549"/>
        <v>6.3040407825809552E-4</v>
      </c>
      <c r="AU1309" s="12">
        <f t="shared" si="550"/>
        <v>-1.4928998105462998E-2</v>
      </c>
      <c r="AV1309" s="12">
        <f t="shared" si="551"/>
        <v>-6.8781358509280466E-2</v>
      </c>
      <c r="AW1309" s="12">
        <f t="shared" si="552"/>
        <v>-0.12457837283094975</v>
      </c>
      <c r="AX1309" s="12">
        <f t="shared" si="553"/>
        <v>-0.13865859296494032</v>
      </c>
      <c r="AY1309" s="6">
        <f t="shared" si="554"/>
        <v>19142942000</v>
      </c>
      <c r="AZ1309" s="13">
        <f t="shared" si="555"/>
        <v>4.9147670196148532E-2</v>
      </c>
      <c r="BA1309" s="14">
        <f t="shared" si="556"/>
        <v>13.464048272218921</v>
      </c>
      <c r="BB1309" s="6"/>
      <c r="BC1309" s="15"/>
      <c r="BD1309" s="13">
        <f>_xlfn.PERCENTRANK.EXC($AX1308:$AX$1474,AX1309)</f>
        <v>0.23200000000000001</v>
      </c>
      <c r="BE1309" s="13">
        <f>_xlfn.PERCENTRANK.EXC($AZ1308:$AZ$1474,AZ1309)</f>
        <v>0.44</v>
      </c>
      <c r="BF1309" s="13">
        <f>1-_xlfn.PERCENTRANK.EXC($BA1308:$BA$1474,BA1309)</f>
        <v>0.42900000000000005</v>
      </c>
      <c r="BG1309" s="13">
        <v>0</v>
      </c>
      <c r="BH1309" s="16">
        <f t="shared" si="557"/>
        <v>0</v>
      </c>
    </row>
    <row r="1310" spans="1:60" collapsed="1">
      <c r="A1310" s="4" t="s">
        <v>253</v>
      </c>
      <c r="B1310" s="4" t="s">
        <v>254</v>
      </c>
      <c r="C1310" s="4" t="s">
        <v>20</v>
      </c>
      <c r="D1310" s="4" t="s">
        <v>212</v>
      </c>
      <c r="E1310" s="45">
        <v>9864626400</v>
      </c>
      <c r="F1310" s="45">
        <v>82201010000</v>
      </c>
      <c r="G1310" s="45">
        <v>65130000000</v>
      </c>
      <c r="H1310" s="45">
        <v>57056000000</v>
      </c>
      <c r="I1310" s="43">
        <v>688271000</v>
      </c>
      <c r="J1310" s="43">
        <v>698000000</v>
      </c>
      <c r="K1310" s="43">
        <v>1791000000</v>
      </c>
      <c r="L1310" s="45">
        <v>3000000</v>
      </c>
      <c r="M1310" s="45">
        <v>7858430</v>
      </c>
      <c r="N1310" s="45">
        <v>7317650</v>
      </c>
      <c r="O1310" s="45">
        <v>7333180</v>
      </c>
      <c r="P1310" s="45">
        <v>10007000000</v>
      </c>
      <c r="Q1310" s="45">
        <v>2396000000</v>
      </c>
      <c r="R1310" s="45">
        <v>3828000000</v>
      </c>
      <c r="S1310" s="45">
        <v>5664000000</v>
      </c>
      <c r="T1310" s="45">
        <v>11854876000</v>
      </c>
      <c r="U1310" s="1">
        <v>5.2323915193398296</v>
      </c>
      <c r="V1310" s="8">
        <v>7</v>
      </c>
      <c r="W1310" s="1">
        <v>1.0464048954615</v>
      </c>
      <c r="X1310" s="11">
        <f t="shared" si="559"/>
        <v>1</v>
      </c>
      <c r="Y1310" s="5">
        <f t="shared" si="534"/>
        <v>1</v>
      </c>
      <c r="Z1310" s="5"/>
      <c r="AA1310" s="5">
        <f t="shared" si="535"/>
        <v>0</v>
      </c>
      <c r="AB1310" s="5"/>
      <c r="AC1310" s="5"/>
      <c r="AD1310" s="17"/>
      <c r="AE1310" s="5">
        <f t="shared" si="536"/>
        <v>2</v>
      </c>
      <c r="AF1310" s="10"/>
      <c r="AG1310" s="12">
        <f t="shared" si="537"/>
        <v>8.3730236404637847E-3</v>
      </c>
      <c r="AH1310" s="12">
        <f t="shared" si="538"/>
        <v>1.0717027483494549E-2</v>
      </c>
      <c r="AI1310" s="12">
        <f t="shared" si="558"/>
        <v>5.2579921480650586E-5</v>
      </c>
      <c r="AJ1310" s="12">
        <f t="shared" si="539"/>
        <v>-2.1249470835758011E-2</v>
      </c>
      <c r="AK1310" s="12">
        <f t="shared" si="540"/>
        <v>-2.1817158393156344E-2</v>
      </c>
      <c r="AL1310" s="12">
        <f t="shared" si="541"/>
        <v>-0.27366172805583999</v>
      </c>
      <c r="AM1310" s="12">
        <f t="shared" si="542"/>
        <v>-0.59677792021348552</v>
      </c>
      <c r="AN1310" s="6">
        <f t="shared" si="543"/>
        <v>10460.233150896553</v>
      </c>
      <c r="AO1310" s="6">
        <f t="shared" si="544"/>
        <v>8900.3983519299236</v>
      </c>
      <c r="AP1310" s="6">
        <f t="shared" si="545"/>
        <v>7780.5263200957834</v>
      </c>
      <c r="AQ1310" s="6">
        <f t="shared" si="546"/>
        <v>87.583779457219819</v>
      </c>
      <c r="AR1310" s="6">
        <f t="shared" si="547"/>
        <v>95.385813751682576</v>
      </c>
      <c r="AS1310" s="6">
        <f t="shared" si="548"/>
        <v>0.40909946298877153</v>
      </c>
      <c r="AT1310" s="12">
        <f t="shared" si="549"/>
        <v>-1.7258556378881851E-2</v>
      </c>
      <c r="AU1310" s="12">
        <f t="shared" si="550"/>
        <v>-2.2162724747601392E-2</v>
      </c>
      <c r="AV1310" s="12">
        <f t="shared" si="551"/>
        <v>-0.27070003983835356</v>
      </c>
      <c r="AW1310" s="12">
        <f t="shared" si="552"/>
        <v>-0.59692036800362946</v>
      </c>
      <c r="AX1310" s="12">
        <f t="shared" si="553"/>
        <v>-0.59692036800362946</v>
      </c>
      <c r="AY1310" s="6">
        <f t="shared" si="554"/>
        <v>10567000000</v>
      </c>
      <c r="AZ1310" s="13">
        <f t="shared" si="555"/>
        <v>2.8390271600264974E-4</v>
      </c>
      <c r="BA1310" s="14">
        <f t="shared" si="556"/>
        <v>3951.6253333333334</v>
      </c>
      <c r="BB1310" s="6"/>
      <c r="BC1310" s="15"/>
      <c r="BD1310" s="13">
        <f>_xlfn.PERCENTRANK.EXC($AX1309:$AX$1474,AX1310)</f>
        <v>1.0999999999999999E-2</v>
      </c>
      <c r="BE1310" s="13">
        <f>_xlfn.PERCENTRANK.EXC($AZ1309:$AZ$1474,AZ1310)</f>
        <v>1.0999999999999999E-2</v>
      </c>
      <c r="BF1310" s="13">
        <f>1-_xlfn.PERCENTRANK.EXC($BA1309:$BA$1474,BA1310)</f>
        <v>6.0000000000000053E-3</v>
      </c>
      <c r="BG1310" s="13">
        <v>0</v>
      </c>
      <c r="BH1310" s="16">
        <f t="shared" si="557"/>
        <v>0</v>
      </c>
    </row>
    <row r="1311" spans="1:60" collapsed="1">
      <c r="A1311" s="4" t="s">
        <v>2765</v>
      </c>
      <c r="B1311" s="4" t="s">
        <v>2766</v>
      </c>
      <c r="C1311" s="4" t="s">
        <v>20</v>
      </c>
      <c r="D1311" s="4" t="s">
        <v>2740</v>
      </c>
      <c r="E1311" s="45">
        <v>9848890272</v>
      </c>
      <c r="F1311" s="45">
        <v>128949000000</v>
      </c>
      <c r="G1311" s="45">
        <v>94322000000</v>
      </c>
      <c r="H1311" s="45">
        <v>101700000000</v>
      </c>
      <c r="I1311" s="43">
        <v>1103000000</v>
      </c>
      <c r="J1311" s="43">
        <v>2470000000</v>
      </c>
      <c r="K1311" s="43">
        <v>387000000</v>
      </c>
      <c r="L1311" s="45">
        <v>206000000</v>
      </c>
      <c r="M1311" s="45">
        <v>42352000</v>
      </c>
      <c r="N1311" s="45">
        <v>126199000</v>
      </c>
      <c r="O1311" s="45">
        <v>126188000</v>
      </c>
      <c r="P1311" s="45">
        <v>27325000000</v>
      </c>
      <c r="Q1311" s="45">
        <v>7996000000</v>
      </c>
      <c r="R1311" s="45">
        <v>26428000000</v>
      </c>
      <c r="S1311" s="45">
        <v>21082000000</v>
      </c>
      <c r="T1311" s="45">
        <v>20949158096</v>
      </c>
      <c r="U1311" s="1">
        <v>4.6766261043349404</v>
      </c>
      <c r="V1311" s="8">
        <v>4</v>
      </c>
      <c r="W1311" s="1">
        <v>2.6664192031675298</v>
      </c>
      <c r="X1311" s="11">
        <f t="shared" si="559"/>
        <v>1</v>
      </c>
      <c r="Y1311" s="5">
        <f t="shared" si="534"/>
        <v>0</v>
      </c>
      <c r="Z1311" s="5"/>
      <c r="AA1311" s="5">
        <f t="shared" si="535"/>
        <v>0</v>
      </c>
      <c r="AB1311" s="5"/>
      <c r="AC1311" s="5"/>
      <c r="AD1311" s="17"/>
      <c r="AE1311" s="5">
        <f t="shared" si="536"/>
        <v>1</v>
      </c>
      <c r="AF1311" s="10"/>
      <c r="AG1311" s="12">
        <f t="shared" si="537"/>
        <v>8.5537693196535061E-3</v>
      </c>
      <c r="AH1311" s="12">
        <f t="shared" si="538"/>
        <v>2.6186891711371684E-2</v>
      </c>
      <c r="AI1311" s="12">
        <f t="shared" si="558"/>
        <v>2.0255653883972467E-3</v>
      </c>
      <c r="AJ1311" s="12">
        <f t="shared" si="539"/>
        <v>-1.3867052708985916E-2</v>
      </c>
      <c r="AK1311" s="12">
        <f t="shared" si="540"/>
        <v>1.2631249203014949E-2</v>
      </c>
      <c r="AL1311" s="12">
        <f t="shared" si="541"/>
        <v>-9.3986213266362806E-2</v>
      </c>
      <c r="AM1311" s="12">
        <f t="shared" si="542"/>
        <v>-0.33900976356437029</v>
      </c>
      <c r="AN1311" s="6">
        <f t="shared" si="543"/>
        <v>3044.6968265961464</v>
      </c>
      <c r="AO1311" s="6">
        <f t="shared" si="544"/>
        <v>747.406873271579</v>
      </c>
      <c r="AP1311" s="6">
        <f t="shared" si="545"/>
        <v>805.94034298031511</v>
      </c>
      <c r="AQ1311" s="6">
        <f t="shared" si="546"/>
        <v>26.043634302984508</v>
      </c>
      <c r="AR1311" s="6">
        <f t="shared" si="547"/>
        <v>19.57226285469774</v>
      </c>
      <c r="AS1311" s="6">
        <f t="shared" si="548"/>
        <v>1.6324848638539322</v>
      </c>
      <c r="AT1311" s="12">
        <f t="shared" si="549"/>
        <v>-7.5206778712842648E-2</v>
      </c>
      <c r="AU1311" s="12">
        <f t="shared" si="550"/>
        <v>1.2645960769857023E-2</v>
      </c>
      <c r="AV1311" s="12">
        <f t="shared" si="551"/>
        <v>-0.15034234413758663</v>
      </c>
      <c r="AW1311" s="12">
        <f t="shared" si="552"/>
        <v>-0.33900016065901561</v>
      </c>
      <c r="AX1311" s="12">
        <f t="shared" si="553"/>
        <v>-0.33900976356437029</v>
      </c>
      <c r="AY1311" s="6">
        <f t="shared" si="554"/>
        <v>40667000000</v>
      </c>
      <c r="AZ1311" s="13">
        <f t="shared" si="555"/>
        <v>5.0655322497356577E-3</v>
      </c>
      <c r="BA1311" s="14">
        <f t="shared" si="556"/>
        <v>101.69494221359223</v>
      </c>
      <c r="BB1311" s="6"/>
      <c r="BC1311" s="15"/>
      <c r="BD1311" s="13">
        <f>_xlfn.PERCENTRANK.EXC($AX1310:$AX$1474,AX1311)</f>
        <v>2.4E-2</v>
      </c>
      <c r="BE1311" s="13">
        <f>_xlfn.PERCENTRANK.EXC($AZ1310:$AZ$1474,AZ1311)</f>
        <v>3.5999999999999997E-2</v>
      </c>
      <c r="BF1311" s="13">
        <f>1-_xlfn.PERCENTRANK.EXC($BA1310:$BA$1474,BA1311)</f>
        <v>5.5000000000000049E-2</v>
      </c>
      <c r="BG1311" s="13">
        <v>0</v>
      </c>
      <c r="BH1311" s="16">
        <f t="shared" si="557"/>
        <v>0</v>
      </c>
    </row>
    <row r="1312" spans="1:60" collapsed="1">
      <c r="A1312" s="4" t="s">
        <v>1839</v>
      </c>
      <c r="B1312" s="4" t="s">
        <v>1840</v>
      </c>
      <c r="C1312" s="4" t="s">
        <v>20</v>
      </c>
      <c r="D1312" s="4" t="s">
        <v>1696</v>
      </c>
      <c r="E1312" s="45">
        <v>9707110000</v>
      </c>
      <c r="F1312" s="45">
        <v>6640007000</v>
      </c>
      <c r="G1312" s="45">
        <v>7044642000</v>
      </c>
      <c r="H1312" s="45">
        <v>9642053000</v>
      </c>
      <c r="I1312" s="43">
        <v>679430000</v>
      </c>
      <c r="J1312" s="43">
        <v>588889000</v>
      </c>
      <c r="K1312" s="43">
        <v>702455000</v>
      </c>
      <c r="L1312" s="45">
        <v>465813000</v>
      </c>
      <c r="M1312" s="45">
        <v>6083000</v>
      </c>
      <c r="N1312" s="45">
        <v>6279000</v>
      </c>
      <c r="O1312" s="45">
        <v>7018000</v>
      </c>
      <c r="P1312" s="45">
        <v>3321787000</v>
      </c>
      <c r="Q1312" s="45">
        <v>4449324000</v>
      </c>
      <c r="R1312" s="45">
        <v>3920485000</v>
      </c>
      <c r="S1312" s="45">
        <v>1304869000</v>
      </c>
      <c r="T1312" s="45">
        <v>7168214000</v>
      </c>
      <c r="U1312" s="1">
        <v>17.6840591989485</v>
      </c>
      <c r="V1312" s="8">
        <v>4</v>
      </c>
      <c r="W1312" s="1"/>
      <c r="X1312" s="11">
        <f t="shared" si="559"/>
        <v>1</v>
      </c>
      <c r="Y1312" s="5">
        <f t="shared" si="534"/>
        <v>0</v>
      </c>
      <c r="Z1312" s="5"/>
      <c r="AA1312" s="5">
        <f t="shared" si="535"/>
        <v>0</v>
      </c>
      <c r="AB1312" s="5"/>
      <c r="AC1312" s="5"/>
      <c r="AD1312" s="5"/>
      <c r="AE1312" s="17">
        <f t="shared" si="536"/>
        <v>1</v>
      </c>
      <c r="AF1312" s="10"/>
      <c r="AG1312" s="12">
        <f t="shared" si="537"/>
        <v>0.10232368730936579</v>
      </c>
      <c r="AH1312" s="12">
        <f t="shared" si="538"/>
        <v>8.3593885963261158E-2</v>
      </c>
      <c r="AI1312" s="12">
        <f t="shared" si="558"/>
        <v>4.8310562076354487E-2</v>
      </c>
      <c r="AJ1312" s="12">
        <f t="shared" si="539"/>
        <v>2.218491905732356E-2</v>
      </c>
      <c r="AK1312" s="12">
        <f t="shared" si="540"/>
        <v>5.3703520616974032E-2</v>
      </c>
      <c r="AL1312" s="12">
        <f t="shared" si="541"/>
        <v>-2.1959417520999835E-2</v>
      </c>
      <c r="AM1312" s="12">
        <f t="shared" si="542"/>
        <v>-3.8321971591326442E-2</v>
      </c>
      <c r="AN1312" s="6">
        <f t="shared" si="543"/>
        <v>1091.5678119349006</v>
      </c>
      <c r="AO1312" s="6">
        <f t="shared" si="544"/>
        <v>1121.9369326325848</v>
      </c>
      <c r="AP1312" s="6">
        <f t="shared" si="545"/>
        <v>1373.9032487888287</v>
      </c>
      <c r="AQ1312" s="6">
        <f t="shared" si="546"/>
        <v>111.69324346539538</v>
      </c>
      <c r="AR1312" s="6">
        <f t="shared" si="547"/>
        <v>93.787068004459314</v>
      </c>
      <c r="AS1312" s="6">
        <f t="shared" si="548"/>
        <v>66.374038187517812</v>
      </c>
      <c r="AT1312" s="12">
        <f t="shared" si="549"/>
        <v>1.3623778309658663E-2</v>
      </c>
      <c r="AU1312" s="12">
        <f t="shared" si="550"/>
        <v>3.4343090428005763E-2</v>
      </c>
      <c r="AV1312" s="12">
        <f t="shared" si="551"/>
        <v>-3.0150834677939109E-2</v>
      </c>
      <c r="AW1312" s="12">
        <f t="shared" si="552"/>
        <v>-5.5991553185178566E-2</v>
      </c>
      <c r="AX1312" s="12">
        <f t="shared" si="553"/>
        <v>-5.5991553185178566E-2</v>
      </c>
      <c r="AY1312" s="6">
        <f t="shared" si="554"/>
        <v>10386727000</v>
      </c>
      <c r="AZ1312" s="13">
        <f t="shared" si="555"/>
        <v>4.4846947455151172E-2</v>
      </c>
      <c r="BA1312" s="14">
        <f t="shared" si="556"/>
        <v>15.388608733547583</v>
      </c>
      <c r="BB1312" s="6"/>
      <c r="BC1312" s="15"/>
      <c r="BD1312" s="13">
        <f>_xlfn.PERCENTRANK.EXC($AX1311:$AX$1474,AX1312)</f>
        <v>0.52100000000000002</v>
      </c>
      <c r="BE1312" s="13">
        <f>_xlfn.PERCENTRANK.EXC($AZ1311:$AZ$1474,AZ1312)</f>
        <v>0.4</v>
      </c>
      <c r="BF1312" s="13">
        <f>1-_xlfn.PERCENTRANK.EXC($BA1311:$BA$1474,BA1312)</f>
        <v>0.40700000000000003</v>
      </c>
      <c r="BG1312" s="13">
        <v>0</v>
      </c>
      <c r="BH1312" s="16">
        <f t="shared" si="557"/>
        <v>0</v>
      </c>
    </row>
    <row r="1313" spans="1:60" collapsed="1">
      <c r="A1313" s="4" t="s">
        <v>2969</v>
      </c>
      <c r="B1313" s="4" t="s">
        <v>2970</v>
      </c>
      <c r="C1313" s="4" t="s">
        <v>20</v>
      </c>
      <c r="D1313" s="4" t="s">
        <v>2852</v>
      </c>
      <c r="E1313" s="45">
        <v>9694922200</v>
      </c>
      <c r="F1313" s="45">
        <v>14881300000</v>
      </c>
      <c r="G1313" s="45">
        <v>19235334000</v>
      </c>
      <c r="H1313" s="45">
        <v>21842083000</v>
      </c>
      <c r="I1313" s="43">
        <v>950553000</v>
      </c>
      <c r="J1313" s="43">
        <v>2288733000</v>
      </c>
      <c r="K1313" s="43">
        <v>991804000</v>
      </c>
      <c r="L1313" s="45">
        <v>402262000</v>
      </c>
      <c r="M1313" s="45">
        <v>6014600</v>
      </c>
      <c r="N1313" s="45">
        <v>6186240</v>
      </c>
      <c r="O1313" s="45">
        <v>6042110</v>
      </c>
      <c r="P1313" s="45">
        <v>5350965000</v>
      </c>
      <c r="Q1313" s="45">
        <v>2179893000</v>
      </c>
      <c r="R1313" s="45">
        <v>9510196000</v>
      </c>
      <c r="S1313" s="45">
        <v>1453292000</v>
      </c>
      <c r="T1313" s="45">
        <v>2703031199.99999</v>
      </c>
      <c r="U1313" s="1">
        <v>11.449262546483499</v>
      </c>
      <c r="V1313" s="8">
        <v>5</v>
      </c>
      <c r="W1313" s="1"/>
      <c r="X1313" s="11">
        <f t="shared" si="559"/>
        <v>1</v>
      </c>
      <c r="Y1313" s="5">
        <f t="shared" si="534"/>
        <v>0</v>
      </c>
      <c r="Z1313" s="5"/>
      <c r="AA1313" s="5">
        <f t="shared" si="535"/>
        <v>0</v>
      </c>
      <c r="AB1313" s="5"/>
      <c r="AC1313" s="5"/>
      <c r="AD1313" s="5"/>
      <c r="AE1313" s="17">
        <f t="shared" si="536"/>
        <v>1</v>
      </c>
      <c r="AF1313" s="10"/>
      <c r="AG1313" s="12">
        <f t="shared" si="537"/>
        <v>6.3875669464361309E-2</v>
      </c>
      <c r="AH1313" s="12">
        <f t="shared" si="538"/>
        <v>0.11898587256140185</v>
      </c>
      <c r="AI1313" s="12">
        <f t="shared" si="558"/>
        <v>1.8416833229687846E-2</v>
      </c>
      <c r="AJ1313" s="12">
        <f t="shared" si="539"/>
        <v>2.2829224533750025E-2</v>
      </c>
      <c r="AK1313" s="12">
        <f t="shared" si="540"/>
        <v>2.1407526071449912E-2</v>
      </c>
      <c r="AL1313" s="12">
        <f t="shared" si="541"/>
        <v>-4.9326619304902675E-2</v>
      </c>
      <c r="AM1313" s="12">
        <f t="shared" si="542"/>
        <v>-0.25156806050170277</v>
      </c>
      <c r="AN1313" s="6">
        <f t="shared" si="543"/>
        <v>2474.1961227679312</v>
      </c>
      <c r="AO1313" s="6">
        <f t="shared" si="544"/>
        <v>3109.3740301055245</v>
      </c>
      <c r="AP1313" s="6">
        <f t="shared" si="545"/>
        <v>3614.9760596877582</v>
      </c>
      <c r="AQ1313" s="6">
        <f t="shared" si="546"/>
        <v>158.04093372792869</v>
      </c>
      <c r="AR1313" s="6">
        <f t="shared" si="547"/>
        <v>369.97158209186841</v>
      </c>
      <c r="AS1313" s="6">
        <f t="shared" si="548"/>
        <v>66.576411220583537</v>
      </c>
      <c r="AT1313" s="12">
        <f t="shared" si="549"/>
        <v>2.2554695398235181E-2</v>
      </c>
      <c r="AU1313" s="12">
        <f t="shared" si="550"/>
        <v>2.5428561453930909E-2</v>
      </c>
      <c r="AV1313" s="12">
        <f t="shared" si="551"/>
        <v>-4.95817816869496E-2</v>
      </c>
      <c r="AW1313" s="12">
        <f t="shared" si="552"/>
        <v>-0.24862166424625654</v>
      </c>
      <c r="AX1313" s="12">
        <f t="shared" si="553"/>
        <v>-0.25156806050170277</v>
      </c>
      <c r="AY1313" s="6">
        <f t="shared" si="554"/>
        <v>15587762000</v>
      </c>
      <c r="AZ1313" s="13">
        <f t="shared" si="555"/>
        <v>2.5806270329249318E-2</v>
      </c>
      <c r="BA1313" s="14">
        <f t="shared" si="556"/>
        <v>6.7195787819878339</v>
      </c>
      <c r="BB1313" s="6"/>
      <c r="BC1313" s="15"/>
      <c r="BD1313" s="13">
        <f>_xlfn.PERCENTRANK.EXC($AX1312:$AX$1474,AX1313)</f>
        <v>6.7000000000000004E-2</v>
      </c>
      <c r="BE1313" s="13">
        <f>_xlfn.PERCENTRANK.EXC($AZ1312:$AZ$1474,AZ1313)</f>
        <v>0.16400000000000001</v>
      </c>
      <c r="BF1313" s="13">
        <f>1-_xlfn.PERCENTRANK.EXC($BA1312:$BA$1474,BA1313)</f>
        <v>0.65900000000000003</v>
      </c>
      <c r="BG1313" s="13">
        <v>0</v>
      </c>
      <c r="BH1313" s="16">
        <f t="shared" si="557"/>
        <v>0</v>
      </c>
    </row>
    <row r="1314" spans="1:60" collapsed="1">
      <c r="A1314" s="4" t="s">
        <v>1661</v>
      </c>
      <c r="B1314" s="4" t="s">
        <v>1662</v>
      </c>
      <c r="C1314" s="4" t="s">
        <v>20</v>
      </c>
      <c r="D1314" s="4" t="s">
        <v>1564</v>
      </c>
      <c r="E1314" s="45">
        <v>9692224000</v>
      </c>
      <c r="F1314" s="45">
        <v>19635991000</v>
      </c>
      <c r="G1314" s="45">
        <v>34559341000</v>
      </c>
      <c r="H1314" s="45">
        <v>47925283000</v>
      </c>
      <c r="I1314" s="43">
        <v>649015000</v>
      </c>
      <c r="J1314" s="43">
        <v>488500000</v>
      </c>
      <c r="K1314" s="43">
        <v>-1381917000</v>
      </c>
      <c r="L1314" s="45">
        <v>604157000</v>
      </c>
      <c r="M1314" s="45">
        <v>12460800</v>
      </c>
      <c r="N1314" s="45">
        <v>14662650</v>
      </c>
      <c r="O1314" s="45">
        <v>14868790</v>
      </c>
      <c r="P1314" s="45">
        <v>5182155000</v>
      </c>
      <c r="Q1314" s="45">
        <v>458103000</v>
      </c>
      <c r="R1314" s="45">
        <v>12072915000</v>
      </c>
      <c r="S1314" s="45">
        <v>2601435000</v>
      </c>
      <c r="T1314" s="45">
        <v>17011451000</v>
      </c>
      <c r="U1314" s="1">
        <v>9.2364934165882406</v>
      </c>
      <c r="V1314" s="8">
        <v>4</v>
      </c>
      <c r="W1314" s="1">
        <v>3.8801395394410299</v>
      </c>
      <c r="X1314" s="11">
        <f t="shared" si="559"/>
        <v>0</v>
      </c>
      <c r="Y1314" s="5">
        <f t="shared" si="534"/>
        <v>0</v>
      </c>
      <c r="Z1314" s="5"/>
      <c r="AA1314" s="5">
        <f t="shared" si="535"/>
        <v>1</v>
      </c>
      <c r="AB1314" s="5"/>
      <c r="AC1314" s="5"/>
      <c r="AD1314" s="5"/>
      <c r="AE1314" s="17">
        <f t="shared" si="536"/>
        <v>1</v>
      </c>
      <c r="AF1314" s="10"/>
      <c r="AG1314" s="12">
        <f t="shared" si="537"/>
        <v>3.3052317043738712E-2</v>
      </c>
      <c r="AH1314" s="12">
        <f t="shared" si="538"/>
        <v>1.4135107495249983E-2</v>
      </c>
      <c r="AI1314" s="12">
        <f t="shared" si="558"/>
        <v>1.2606227072253283E-2</v>
      </c>
      <c r="AJ1314" s="12">
        <f t="shared" si="539"/>
        <v>5.38888636735122E-2</v>
      </c>
      <c r="AK1314" s="12">
        <f t="shared" si="540"/>
        <v>5.6006372416524952E-2</v>
      </c>
      <c r="AL1314" s="12">
        <f t="shared" si="541"/>
        <v>-4.2041805837433888E-3</v>
      </c>
      <c r="AM1314" s="12">
        <f t="shared" si="542"/>
        <v>3.6050379043132574E-2</v>
      </c>
      <c r="AN1314" s="6">
        <f t="shared" si="543"/>
        <v>1575.8210548279403</v>
      </c>
      <c r="AO1314" s="6">
        <f t="shared" si="544"/>
        <v>2356.9641913296709</v>
      </c>
      <c r="AP1314" s="6">
        <f t="shared" si="545"/>
        <v>3223.2133885810481</v>
      </c>
      <c r="AQ1314" s="6">
        <f t="shared" si="546"/>
        <v>52.084537108371848</v>
      </c>
      <c r="AR1314" s="6">
        <f t="shared" si="547"/>
        <v>33.315942206899848</v>
      </c>
      <c r="AS1314" s="6">
        <f t="shared" si="548"/>
        <v>40.632559878779645</v>
      </c>
      <c r="AT1314" s="12">
        <f t="shared" si="549"/>
        <v>4.2992783402917123E-2</v>
      </c>
      <c r="AU1314" s="12">
        <f t="shared" si="550"/>
        <v>5.3552088394179576E-2</v>
      </c>
      <c r="AV1314" s="12">
        <f t="shared" si="551"/>
        <v>-1.4499641097162508E-2</v>
      </c>
      <c r="AW1314" s="12">
        <f t="shared" si="552"/>
        <v>3.364247511561036E-2</v>
      </c>
      <c r="AX1314" s="12">
        <f t="shared" si="553"/>
        <v>-1.4499641097162508E-2</v>
      </c>
      <c r="AY1314" s="6">
        <f t="shared" si="554"/>
        <v>15111738000</v>
      </c>
      <c r="AZ1314" s="13">
        <f t="shared" si="555"/>
        <v>3.9979319387353066E-2</v>
      </c>
      <c r="BA1314" s="14">
        <f t="shared" si="556"/>
        <v>28.157334931152</v>
      </c>
      <c r="BB1314" s="6"/>
      <c r="BC1314" s="15"/>
      <c r="BD1314" s="13">
        <f>_xlfn.PERCENTRANK.EXC($AX1313:$AX$1474,AX1314)</f>
        <v>0.72299999999999998</v>
      </c>
      <c r="BE1314" s="13">
        <f>_xlfn.PERCENTRANK.EXC($AZ1313:$AZ$1474,AZ1314)</f>
        <v>0.30599999999999999</v>
      </c>
      <c r="BF1314" s="13">
        <f>1-_xlfn.PERCENTRANK.EXC($BA1313:$BA$1474,BA1314)</f>
        <v>0.21499999999999997</v>
      </c>
      <c r="BG1314" s="13">
        <v>0</v>
      </c>
      <c r="BH1314" s="16">
        <f t="shared" si="557"/>
        <v>0</v>
      </c>
    </row>
    <row r="1315" spans="1:60" collapsed="1">
      <c r="A1315" s="4" t="s">
        <v>1729</v>
      </c>
      <c r="B1315" s="4" t="s">
        <v>1730</v>
      </c>
      <c r="C1315" s="4" t="s">
        <v>20</v>
      </c>
      <c r="D1315" s="4" t="s">
        <v>1696</v>
      </c>
      <c r="E1315" s="45">
        <v>9644505900</v>
      </c>
      <c r="F1315" s="45">
        <v>84463244000</v>
      </c>
      <c r="G1315" s="45">
        <v>53369968000</v>
      </c>
      <c r="H1315" s="45">
        <v>60545534000</v>
      </c>
      <c r="I1315" s="43">
        <v>1901925000</v>
      </c>
      <c r="J1315" s="43">
        <v>103637000</v>
      </c>
      <c r="K1315" s="43">
        <v>-466656000</v>
      </c>
      <c r="L1315" s="45">
        <v>72096000</v>
      </c>
      <c r="M1315" s="45">
        <v>3117400</v>
      </c>
      <c r="N1315" s="45">
        <v>3048900</v>
      </c>
      <c r="O1315" s="45">
        <v>3006000</v>
      </c>
      <c r="P1315" s="45">
        <v>17672981000</v>
      </c>
      <c r="Q1315" s="45">
        <v>9585407000</v>
      </c>
      <c r="R1315" s="45">
        <v>1148448000</v>
      </c>
      <c r="S1315" s="45">
        <v>9564107000</v>
      </c>
      <c r="T1315" s="45">
        <v>14420424095</v>
      </c>
      <c r="U1315" s="1">
        <v>22.5278016119391</v>
      </c>
      <c r="V1315" s="8">
        <v>3</v>
      </c>
      <c r="W1315" s="1">
        <v>3.3315776255723399</v>
      </c>
      <c r="X1315" s="11">
        <f t="shared" si="559"/>
        <v>1</v>
      </c>
      <c r="Y1315" s="5">
        <f t="shared" si="534"/>
        <v>0</v>
      </c>
      <c r="Z1315" s="5"/>
      <c r="AA1315" s="5">
        <f t="shared" si="535"/>
        <v>0</v>
      </c>
      <c r="AB1315" s="5"/>
      <c r="AC1315" s="5"/>
      <c r="AD1315" s="17"/>
      <c r="AE1315" s="5">
        <f t="shared" si="536"/>
        <v>1</v>
      </c>
      <c r="AF1315" s="10"/>
      <c r="AG1315" s="12">
        <f t="shared" si="537"/>
        <v>2.2517783001562194E-2</v>
      </c>
      <c r="AH1315" s="12">
        <f t="shared" si="538"/>
        <v>1.9418598864440015E-3</v>
      </c>
      <c r="AI1315" s="12">
        <f t="shared" si="558"/>
        <v>1.1907732121084274E-3</v>
      </c>
      <c r="AJ1315" s="12">
        <f t="shared" si="539"/>
        <v>-1.9393060870519951E-2</v>
      </c>
      <c r="AK1315" s="12">
        <f t="shared" si="540"/>
        <v>2.1247160272475973E-2</v>
      </c>
      <c r="AL1315" s="12">
        <f t="shared" si="541"/>
        <v>-0.17511166205964757</v>
      </c>
      <c r="AM1315" s="12">
        <f t="shared" si="542"/>
        <v>-5.8689890712948278E-2</v>
      </c>
      <c r="AN1315" s="6">
        <f t="shared" si="543"/>
        <v>27094.13100660807</v>
      </c>
      <c r="AO1315" s="6">
        <f t="shared" si="544"/>
        <v>17504.663321197808</v>
      </c>
      <c r="AP1315" s="6">
        <f t="shared" si="545"/>
        <v>20141.561543579508</v>
      </c>
      <c r="AQ1315" s="6">
        <f t="shared" si="546"/>
        <v>610.09976262269834</v>
      </c>
      <c r="AR1315" s="6">
        <f t="shared" si="547"/>
        <v>33.991603529141656</v>
      </c>
      <c r="AS1315" s="6">
        <f t="shared" si="548"/>
        <v>23.984031936127746</v>
      </c>
      <c r="AT1315" s="12">
        <f t="shared" si="549"/>
        <v>-1.7291793048016091E-2</v>
      </c>
      <c r="AU1315" s="12">
        <f t="shared" si="550"/>
        <v>2.3661954577941513E-2</v>
      </c>
      <c r="AV1315" s="12">
        <f t="shared" si="551"/>
        <v>-0.17334407175153543</v>
      </c>
      <c r="AW1315" s="12">
        <f t="shared" si="552"/>
        <v>-5.6464111900523473E-2</v>
      </c>
      <c r="AX1315" s="12">
        <f t="shared" si="553"/>
        <v>-0.17511166205964757</v>
      </c>
      <c r="AY1315" s="6">
        <f t="shared" si="554"/>
        <v>18842729000</v>
      </c>
      <c r="AZ1315" s="13">
        <f t="shared" si="555"/>
        <v>3.8261973623884313E-3</v>
      </c>
      <c r="BA1315" s="14">
        <f t="shared" si="556"/>
        <v>200.01697868120283</v>
      </c>
      <c r="BB1315" s="6"/>
      <c r="BC1315" s="15"/>
      <c r="BD1315" s="13">
        <f>_xlfn.PERCENTRANK.EXC($AX1314:$AX$1474,AX1315)</f>
        <v>0.13500000000000001</v>
      </c>
      <c r="BE1315" s="13">
        <f>_xlfn.PERCENTRANK.EXC($AZ1314:$AZ$1474,AZ1315)</f>
        <v>1.7999999999999999E-2</v>
      </c>
      <c r="BF1315" s="13">
        <f>1-_xlfn.PERCENTRANK.EXC($BA1314:$BA$1474,BA1315)</f>
        <v>1.3000000000000012E-2</v>
      </c>
      <c r="BG1315" s="13">
        <v>0</v>
      </c>
      <c r="BH1315" s="16">
        <f t="shared" si="557"/>
        <v>0</v>
      </c>
    </row>
    <row r="1316" spans="1:60" collapsed="1">
      <c r="A1316" s="4" t="s">
        <v>1530</v>
      </c>
      <c r="B1316" s="4" t="s">
        <v>1531</v>
      </c>
      <c r="C1316" s="4" t="s">
        <v>20</v>
      </c>
      <c r="D1316" s="4" t="s">
        <v>1491</v>
      </c>
      <c r="E1316" s="45">
        <v>9608445798</v>
      </c>
      <c r="F1316" s="45">
        <v>39254554000</v>
      </c>
      <c r="G1316" s="45">
        <v>44478000000</v>
      </c>
      <c r="H1316" s="45">
        <v>48065000000</v>
      </c>
      <c r="I1316" s="43">
        <v>630979000</v>
      </c>
      <c r="J1316" s="43">
        <v>1432000000</v>
      </c>
      <c r="K1316" s="43">
        <v>1480000000</v>
      </c>
      <c r="L1316" s="45">
        <v>840000000</v>
      </c>
      <c r="M1316" s="45">
        <v>10710500</v>
      </c>
      <c r="N1316" s="45">
        <v>10442000</v>
      </c>
      <c r="O1316" s="45">
        <v>10846000</v>
      </c>
      <c r="P1316" s="45">
        <v>5717000000</v>
      </c>
      <c r="Q1316" s="45">
        <v>147000000</v>
      </c>
      <c r="R1316" s="45">
        <v>27865000000</v>
      </c>
      <c r="S1316" s="45">
        <v>5007000000</v>
      </c>
      <c r="T1316" s="45">
        <v>7553731407</v>
      </c>
      <c r="U1316" s="1">
        <v>6.0334250358395201</v>
      </c>
      <c r="V1316" s="8">
        <v>4</v>
      </c>
      <c r="W1316" s="1"/>
      <c r="X1316" s="11">
        <f t="shared" si="559"/>
        <v>1</v>
      </c>
      <c r="Y1316" s="5">
        <f t="shared" si="534"/>
        <v>0</v>
      </c>
      <c r="Z1316" s="5"/>
      <c r="AA1316" s="5">
        <f t="shared" si="535"/>
        <v>0</v>
      </c>
      <c r="AB1316" s="5"/>
      <c r="AC1316" s="5"/>
      <c r="AD1316" s="5"/>
      <c r="AE1316" s="17">
        <f t="shared" si="536"/>
        <v>1</v>
      </c>
      <c r="AF1316" s="10"/>
      <c r="AG1316" s="12">
        <f t="shared" si="537"/>
        <v>1.6074033091803819E-2</v>
      </c>
      <c r="AH1316" s="12">
        <f t="shared" si="538"/>
        <v>3.219569225234948E-2</v>
      </c>
      <c r="AI1316" s="12">
        <f t="shared" si="558"/>
        <v>1.7476334130864454E-2</v>
      </c>
      <c r="AJ1316" s="12">
        <f t="shared" si="539"/>
        <v>1.1982206448101884E-2</v>
      </c>
      <c r="AK1316" s="12">
        <f t="shared" si="540"/>
        <v>1.3010505711321452E-2</v>
      </c>
      <c r="AL1316" s="12">
        <f t="shared" si="541"/>
        <v>1.6973577500408066E-2</v>
      </c>
      <c r="AM1316" s="12">
        <f t="shared" si="542"/>
        <v>-8.506681901025015E-2</v>
      </c>
      <c r="AN1316" s="6">
        <f t="shared" si="543"/>
        <v>3665.0533588534618</v>
      </c>
      <c r="AO1316" s="6">
        <f t="shared" si="544"/>
        <v>4259.5288258954224</v>
      </c>
      <c r="AP1316" s="6">
        <f t="shared" si="545"/>
        <v>4431.5876820947815</v>
      </c>
      <c r="AQ1316" s="6">
        <f t="shared" si="546"/>
        <v>58.912188973437281</v>
      </c>
      <c r="AR1316" s="6">
        <f t="shared" si="547"/>
        <v>137.13847921854054</v>
      </c>
      <c r="AS1316" s="6">
        <f t="shared" si="548"/>
        <v>77.447907062511518</v>
      </c>
      <c r="AT1316" s="12">
        <f t="shared" si="549"/>
        <v>1.1234105606400036E-2</v>
      </c>
      <c r="AU1316" s="12">
        <f t="shared" si="550"/>
        <v>6.6217211564634226E-3</v>
      </c>
      <c r="AV1316" s="12">
        <f t="shared" si="551"/>
        <v>1.6221786822203432E-2</v>
      </c>
      <c r="AW1316" s="12">
        <f t="shared" si="552"/>
        <v>-9.0837056280721251E-2</v>
      </c>
      <c r="AX1316" s="12">
        <f t="shared" si="553"/>
        <v>-9.0837056280721251E-2</v>
      </c>
      <c r="AY1316" s="6">
        <f t="shared" si="554"/>
        <v>28722000000</v>
      </c>
      <c r="AZ1316" s="13">
        <f t="shared" si="555"/>
        <v>2.9245874242740756E-2</v>
      </c>
      <c r="BA1316" s="14">
        <f t="shared" si="556"/>
        <v>8.9925373892857134</v>
      </c>
      <c r="BB1316" s="6"/>
      <c r="BC1316" s="15"/>
      <c r="BD1316" s="13">
        <f>_xlfn.PERCENTRANK.EXC($AX1315:$AX$1474,AX1316)</f>
        <v>0.32900000000000001</v>
      </c>
      <c r="BE1316" s="13">
        <f>_xlfn.PERCENTRANK.EXC($AZ1315:$AZ$1474,AZ1316)</f>
        <v>0.19800000000000001</v>
      </c>
      <c r="BF1316" s="13">
        <f>1-_xlfn.PERCENTRANK.EXC($BA1315:$BA$1474,BA1316)</f>
        <v>0.58400000000000007</v>
      </c>
      <c r="BG1316" s="13">
        <v>0</v>
      </c>
      <c r="BH1316" s="16">
        <f t="shared" si="557"/>
        <v>0</v>
      </c>
    </row>
    <row r="1317" spans="1:60" collapsed="1">
      <c r="A1317" s="4" t="s">
        <v>1833</v>
      </c>
      <c r="B1317" s="4" t="s">
        <v>1834</v>
      </c>
      <c r="C1317" s="4" t="s">
        <v>20</v>
      </c>
      <c r="D1317" s="4" t="s">
        <v>1696</v>
      </c>
      <c r="E1317" s="45">
        <v>9509024308.0978794</v>
      </c>
      <c r="F1317" s="45">
        <v>16824398000</v>
      </c>
      <c r="G1317" s="45">
        <v>16566926000</v>
      </c>
      <c r="H1317" s="45">
        <v>12401100000</v>
      </c>
      <c r="I1317" s="43">
        <v>891377000</v>
      </c>
      <c r="J1317" s="43">
        <v>1502789000</v>
      </c>
      <c r="K1317" s="43">
        <v>699307000</v>
      </c>
      <c r="L1317" s="45">
        <v>884758000</v>
      </c>
      <c r="M1317" s="45">
        <v>5893000</v>
      </c>
      <c r="N1317" s="45">
        <v>5892000</v>
      </c>
      <c r="O1317" s="45">
        <v>5599000</v>
      </c>
      <c r="P1317" s="45">
        <v>5019582000</v>
      </c>
      <c r="Q1317" s="45">
        <v>2496303000</v>
      </c>
      <c r="R1317" s="45">
        <v>1254861000</v>
      </c>
      <c r="S1317" s="45">
        <v>1841883000</v>
      </c>
      <c r="T1317" s="45">
        <v>3527376000.00002</v>
      </c>
      <c r="U1317" s="1">
        <v>11.480372269064601</v>
      </c>
      <c r="V1317" s="8"/>
      <c r="W1317" s="1"/>
      <c r="X1317" s="11">
        <f t="shared" si="559"/>
        <v>1</v>
      </c>
      <c r="Y1317" s="5">
        <f t="shared" si="534"/>
        <v>0</v>
      </c>
      <c r="Z1317" s="5"/>
      <c r="AA1317" s="5">
        <f t="shared" si="535"/>
        <v>0</v>
      </c>
      <c r="AB1317" s="5"/>
      <c r="AC1317" s="5"/>
      <c r="AD1317" s="5"/>
      <c r="AE1317" s="5">
        <f t="shared" si="536"/>
        <v>1</v>
      </c>
      <c r="AF1317" s="10"/>
      <c r="AG1317" s="12">
        <f t="shared" si="537"/>
        <v>5.2981212165808249E-2</v>
      </c>
      <c r="AH1317" s="12">
        <f t="shared" si="538"/>
        <v>9.0710189687573911E-2</v>
      </c>
      <c r="AI1317" s="12">
        <f t="shared" si="558"/>
        <v>7.1345122610091044E-2</v>
      </c>
      <c r="AJ1317" s="12">
        <f t="shared" si="539"/>
        <v>-1.7783786924129408E-2</v>
      </c>
      <c r="AK1317" s="12">
        <f t="shared" si="540"/>
        <v>-4.7124019783233884E-2</v>
      </c>
      <c r="AL1317" s="12">
        <f t="shared" si="541"/>
        <v>-4.3833312651453404E-4</v>
      </c>
      <c r="AM1317" s="12">
        <f t="shared" si="542"/>
        <v>-8.4508291876451258E-2</v>
      </c>
      <c r="AN1317" s="6">
        <f t="shared" si="543"/>
        <v>2854.9801459358559</v>
      </c>
      <c r="AO1317" s="6">
        <f t="shared" si="544"/>
        <v>2811.766123557366</v>
      </c>
      <c r="AP1317" s="6">
        <f t="shared" si="545"/>
        <v>2214.8776567244149</v>
      </c>
      <c r="AQ1317" s="6">
        <f t="shared" si="546"/>
        <v>151.26030884099779</v>
      </c>
      <c r="AR1317" s="6">
        <f t="shared" si="547"/>
        <v>255.05583842498305</v>
      </c>
      <c r="AS1317" s="6">
        <f t="shared" si="548"/>
        <v>158.02071798535454</v>
      </c>
      <c r="AT1317" s="12">
        <f t="shared" si="549"/>
        <v>-1.4822445176369881E-2</v>
      </c>
      <c r="AU1317" s="12">
        <f t="shared" si="550"/>
        <v>-3.898885418959197E-2</v>
      </c>
      <c r="AV1317" s="12">
        <f t="shared" si="551"/>
        <v>2.5753044556864335E-3</v>
      </c>
      <c r="AW1317" s="12">
        <f t="shared" si="552"/>
        <v>-7.6692293992343674E-2</v>
      </c>
      <c r="AX1317" s="12">
        <f t="shared" si="553"/>
        <v>-8.4508291876451258E-2</v>
      </c>
      <c r="AY1317" s="6">
        <f t="shared" si="554"/>
        <v>6928863000</v>
      </c>
      <c r="AZ1317" s="13">
        <f t="shared" si="555"/>
        <v>0.12769165734695578</v>
      </c>
      <c r="BA1317" s="14">
        <f t="shared" si="556"/>
        <v>3.9868257760879473</v>
      </c>
      <c r="BB1317" s="6"/>
      <c r="BC1317" s="15"/>
      <c r="BD1317" s="13">
        <f>_xlfn.PERCENTRANK.EXC($AX1316:$AX$1474,AX1317)</f>
        <v>0.35</v>
      </c>
      <c r="BE1317" s="13">
        <f>_xlfn.PERCENTRANK.EXC($AZ1316:$AZ$1474,AZ1317)</f>
        <v>0.76200000000000001</v>
      </c>
      <c r="BF1317" s="13">
        <f>1-_xlfn.PERCENTRANK.EXC($BA1316:$BA$1474,BA1317)</f>
        <v>0.78800000000000003</v>
      </c>
      <c r="BG1317" s="13">
        <v>0</v>
      </c>
      <c r="BH1317" s="16">
        <f t="shared" si="557"/>
        <v>0</v>
      </c>
    </row>
    <row r="1318" spans="1:60" collapsed="1">
      <c r="A1318" s="4" t="s">
        <v>1371</v>
      </c>
      <c r="B1318" s="4" t="s">
        <v>1372</v>
      </c>
      <c r="C1318" s="4" t="s">
        <v>20</v>
      </c>
      <c r="D1318" s="4" t="s">
        <v>1292</v>
      </c>
      <c r="E1318" s="45">
        <v>9455616000</v>
      </c>
      <c r="F1318" s="45">
        <v>4911133000</v>
      </c>
      <c r="G1318" s="45">
        <v>10245277000</v>
      </c>
      <c r="H1318" s="45">
        <v>10995723000</v>
      </c>
      <c r="I1318" s="43">
        <v>536255000</v>
      </c>
      <c r="J1318" s="43">
        <v>1104139000</v>
      </c>
      <c r="K1318" s="43">
        <v>754281000</v>
      </c>
      <c r="L1318" s="45">
        <v>1630870000</v>
      </c>
      <c r="M1318" s="45">
        <v>8368000</v>
      </c>
      <c r="N1318" s="45">
        <v>8156800</v>
      </c>
      <c r="O1318" s="45">
        <v>10156770</v>
      </c>
      <c r="P1318" s="45">
        <v>9043000</v>
      </c>
      <c r="Q1318" s="45">
        <v>8380131000</v>
      </c>
      <c r="R1318" s="45">
        <v>471737000</v>
      </c>
      <c r="S1318" s="45">
        <v>438027000</v>
      </c>
      <c r="T1318" s="45">
        <v>6987136999.9999905</v>
      </c>
      <c r="U1318" s="1">
        <v>5.2039064979407801</v>
      </c>
      <c r="V1318" s="8">
        <v>7</v>
      </c>
      <c r="W1318" s="1"/>
      <c r="X1318" s="11">
        <f t="shared" si="559"/>
        <v>0</v>
      </c>
      <c r="Y1318" s="5">
        <f t="shared" si="534"/>
        <v>1</v>
      </c>
      <c r="Z1318" s="5"/>
      <c r="AA1318" s="5">
        <f t="shared" si="535"/>
        <v>0</v>
      </c>
      <c r="AB1318" s="5"/>
      <c r="AC1318" s="5"/>
      <c r="AD1318" s="5"/>
      <c r="AE1318" s="5">
        <f t="shared" si="536"/>
        <v>1</v>
      </c>
      <c r="AF1318" s="10"/>
      <c r="AG1318" s="12">
        <f t="shared" si="537"/>
        <v>0.1091917079012114</v>
      </c>
      <c r="AH1318" s="12">
        <f t="shared" si="538"/>
        <v>0.10777053660921028</v>
      </c>
      <c r="AI1318" s="12">
        <f t="shared" si="558"/>
        <v>0.14831857805075666</v>
      </c>
      <c r="AJ1318" s="12">
        <f t="shared" si="539"/>
        <v>4.8553783085248936E-2</v>
      </c>
      <c r="AK1318" s="12">
        <f t="shared" si="540"/>
        <v>1.1851269685238641E-2</v>
      </c>
      <c r="AL1318" s="12">
        <f t="shared" si="541"/>
        <v>6.7614804839309262E-2</v>
      </c>
      <c r="AM1318" s="12">
        <f t="shared" si="542"/>
        <v>6.7167520610571518E-2</v>
      </c>
      <c r="AN1318" s="6">
        <f t="shared" si="543"/>
        <v>586.89447896749527</v>
      </c>
      <c r="AO1318" s="6">
        <f t="shared" si="544"/>
        <v>1256.041217143978</v>
      </c>
      <c r="AP1318" s="6">
        <f t="shared" si="545"/>
        <v>1082.6003739377775</v>
      </c>
      <c r="AQ1318" s="6">
        <f t="shared" si="546"/>
        <v>64.084010516252405</v>
      </c>
      <c r="AR1318" s="6">
        <f t="shared" si="547"/>
        <v>135.36423597489213</v>
      </c>
      <c r="AS1318" s="6">
        <f t="shared" si="548"/>
        <v>160.5697480596686</v>
      </c>
      <c r="AT1318" s="12">
        <f t="shared" si="549"/>
        <v>3.6672685538349681E-2</v>
      </c>
      <c r="AU1318" s="12">
        <f t="shared" si="550"/>
        <v>-2.4462323739603664E-2</v>
      </c>
      <c r="AV1318" s="12">
        <f t="shared" si="551"/>
        <v>5.5517728043222192E-2</v>
      </c>
      <c r="AW1318" s="12">
        <f t="shared" si="552"/>
        <v>2.8868722535529967E-2</v>
      </c>
      <c r="AX1318" s="12">
        <f t="shared" si="553"/>
        <v>-2.4462323739603664E-2</v>
      </c>
      <c r="AY1318" s="6">
        <f t="shared" si="554"/>
        <v>8422884000</v>
      </c>
      <c r="AZ1318" s="13">
        <f t="shared" si="555"/>
        <v>0.19362370418493241</v>
      </c>
      <c r="BA1318" s="14">
        <f t="shared" si="556"/>
        <v>4.284300404078798</v>
      </c>
      <c r="BB1318" s="6"/>
      <c r="BC1318" s="15"/>
      <c r="BD1318" s="13">
        <f>_xlfn.PERCENTRANK.EXC($AX1317:$AX$1474,AX1318)</f>
        <v>0.67200000000000004</v>
      </c>
      <c r="BE1318" s="13">
        <f>_xlfn.PERCENTRANK.EXC($AZ1317:$AZ$1474,AZ1318)</f>
        <v>0.89300000000000002</v>
      </c>
      <c r="BF1318" s="13">
        <f>1-_xlfn.PERCENTRANK.EXC($BA1317:$BA$1474,BA1318)</f>
        <v>0.77400000000000002</v>
      </c>
      <c r="BG1318" s="13">
        <v>0</v>
      </c>
      <c r="BH1318" s="16">
        <f t="shared" si="557"/>
        <v>0</v>
      </c>
    </row>
    <row r="1319" spans="1:60" collapsed="1">
      <c r="A1319" s="4" t="s">
        <v>2369</v>
      </c>
      <c r="B1319" s="4" t="s">
        <v>2370</v>
      </c>
      <c r="C1319" s="4" t="s">
        <v>20</v>
      </c>
      <c r="D1319" s="4" t="s">
        <v>2228</v>
      </c>
      <c r="E1319" s="45">
        <v>9361411186.2430706</v>
      </c>
      <c r="F1319" s="45">
        <v>22884354000</v>
      </c>
      <c r="G1319" s="45">
        <v>18226719000</v>
      </c>
      <c r="H1319" s="45">
        <v>18317876000</v>
      </c>
      <c r="I1319" s="43">
        <v>160534000</v>
      </c>
      <c r="J1319" s="43">
        <v>1039413000</v>
      </c>
      <c r="K1319" s="43">
        <v>281467000</v>
      </c>
      <c r="L1319" s="45">
        <v>653094000</v>
      </c>
      <c r="M1319" s="45">
        <v>6987000</v>
      </c>
      <c r="N1319" s="45">
        <v>6930000</v>
      </c>
      <c r="O1319" s="45">
        <v>6587000</v>
      </c>
      <c r="P1319" s="45">
        <v>5189924000</v>
      </c>
      <c r="Q1319" s="45">
        <v>832536000</v>
      </c>
      <c r="R1319" s="45">
        <v>2218937000</v>
      </c>
      <c r="S1319" s="45">
        <v>4392628000</v>
      </c>
      <c r="T1319" s="45">
        <v>825796960.00001299</v>
      </c>
      <c r="U1319" s="1">
        <v>16.350770298671499</v>
      </c>
      <c r="V1319" s="8"/>
      <c r="W1319" s="1"/>
      <c r="X1319" s="11">
        <f t="shared" si="559"/>
        <v>1</v>
      </c>
      <c r="Y1319" s="5">
        <f t="shared" si="534"/>
        <v>0</v>
      </c>
      <c r="Z1319" s="5"/>
      <c r="AA1319" s="5">
        <f t="shared" si="535"/>
        <v>0</v>
      </c>
      <c r="AB1319" s="5"/>
      <c r="AC1319" s="5"/>
      <c r="AD1319" s="5"/>
      <c r="AE1319" s="5">
        <f t="shared" si="536"/>
        <v>1</v>
      </c>
      <c r="AF1319" s="10"/>
      <c r="AG1319" s="12">
        <f t="shared" si="537"/>
        <v>7.0150112168339994E-3</v>
      </c>
      <c r="AH1319" s="12">
        <f t="shared" si="538"/>
        <v>5.7026884542412705E-2</v>
      </c>
      <c r="AI1319" s="12">
        <f t="shared" si="558"/>
        <v>3.5653369419030898E-2</v>
      </c>
      <c r="AJ1319" s="12">
        <f t="shared" si="539"/>
        <v>-1.300737109882899E-2</v>
      </c>
      <c r="AK1319" s="12">
        <f t="shared" si="540"/>
        <v>8.3181563781375978E-4</v>
      </c>
      <c r="AL1319" s="12">
        <f t="shared" si="541"/>
        <v>8.6044370143585347E-2</v>
      </c>
      <c r="AM1319" s="12">
        <f t="shared" si="542"/>
        <v>-7.4525213051274575E-2</v>
      </c>
      <c r="AN1319" s="6">
        <f t="shared" si="543"/>
        <v>3275.2760841562904</v>
      </c>
      <c r="AO1319" s="6">
        <f t="shared" si="544"/>
        <v>2630.1181818181817</v>
      </c>
      <c r="AP1319" s="6">
        <f t="shared" si="545"/>
        <v>2780.9133141035372</v>
      </c>
      <c r="AQ1319" s="6">
        <f t="shared" si="546"/>
        <v>22.976098468584514</v>
      </c>
      <c r="AR1319" s="6">
        <f t="shared" si="547"/>
        <v>149.98744588744589</v>
      </c>
      <c r="AS1319" s="6">
        <f t="shared" si="548"/>
        <v>99.148929710034921</v>
      </c>
      <c r="AT1319" s="12">
        <f t="shared" si="549"/>
        <v>-9.5786975577945022E-3</v>
      </c>
      <c r="AU1319" s="12">
        <f t="shared" si="550"/>
        <v>9.3350729757055717E-3</v>
      </c>
      <c r="AV1319" s="12">
        <f t="shared" si="551"/>
        <v>8.981713549893211E-2</v>
      </c>
      <c r="AW1319" s="12">
        <f t="shared" si="552"/>
        <v>-6.6662203352546578E-2</v>
      </c>
      <c r="AX1319" s="12">
        <f t="shared" si="553"/>
        <v>-7.4525213051274575E-2</v>
      </c>
      <c r="AY1319" s="6">
        <f t="shared" si="554"/>
        <v>3848769000</v>
      </c>
      <c r="AZ1319" s="13">
        <f t="shared" si="555"/>
        <v>0.16968906161944247</v>
      </c>
      <c r="BA1319" s="14">
        <f t="shared" si="556"/>
        <v>1.2644381360110688</v>
      </c>
      <c r="BB1319" s="6"/>
      <c r="BC1319" s="15"/>
      <c r="BD1319" s="13">
        <f>_xlfn.PERCENTRANK.EXC($AX1318:$AX$1474,AX1319)</f>
        <v>0.379</v>
      </c>
      <c r="BE1319" s="13">
        <f>_xlfn.PERCENTRANK.EXC($AZ1318:$AZ$1474,AZ1319)</f>
        <v>0.88600000000000001</v>
      </c>
      <c r="BF1319" s="13">
        <f>1-_xlfn.PERCENTRANK.EXC($BA1318:$BA$1474,BA1319)</f>
        <v>0.93100000000000005</v>
      </c>
      <c r="BG1319" s="13">
        <v>0</v>
      </c>
      <c r="BH1319" s="16">
        <f t="shared" si="557"/>
        <v>0</v>
      </c>
    </row>
    <row r="1320" spans="1:60" collapsed="1">
      <c r="A1320" s="4" t="s">
        <v>1147</v>
      </c>
      <c r="B1320" s="4" t="s">
        <v>1148</v>
      </c>
      <c r="C1320" s="4" t="s">
        <v>20</v>
      </c>
      <c r="D1320" s="4" t="s">
        <v>1136</v>
      </c>
      <c r="E1320" s="45">
        <v>9345135865.8915806</v>
      </c>
      <c r="F1320" s="45">
        <v>21439200000</v>
      </c>
      <c r="G1320" s="45">
        <v>22027175000</v>
      </c>
      <c r="H1320" s="45">
        <v>23120244000</v>
      </c>
      <c r="I1320" s="43">
        <v>837224000</v>
      </c>
      <c r="J1320" s="43">
        <v>1102253000</v>
      </c>
      <c r="K1320" s="43">
        <v>1088425000</v>
      </c>
      <c r="L1320" s="45">
        <v>1720714000</v>
      </c>
      <c r="M1320" s="45">
        <v>5999000</v>
      </c>
      <c r="N1320" s="45">
        <v>5999000</v>
      </c>
      <c r="O1320" s="45">
        <v>5998000</v>
      </c>
      <c r="P1320" s="45">
        <v>4395295000</v>
      </c>
      <c r="Q1320" s="45">
        <v>453842000</v>
      </c>
      <c r="R1320" s="45">
        <v>7042597000</v>
      </c>
      <c r="S1320" s="45"/>
      <c r="T1320" s="45">
        <v>4438414000</v>
      </c>
      <c r="U1320" s="1">
        <v>9.3529356429009507</v>
      </c>
      <c r="V1320" s="8">
        <v>7</v>
      </c>
      <c r="W1320" s="1"/>
      <c r="X1320" s="11">
        <f t="shared" si="559"/>
        <v>0</v>
      </c>
      <c r="Y1320" s="5">
        <f t="shared" si="534"/>
        <v>1</v>
      </c>
      <c r="Z1320" s="5"/>
      <c r="AA1320" s="5">
        <f t="shared" si="535"/>
        <v>0</v>
      </c>
      <c r="AB1320" s="5"/>
      <c r="AC1320" s="5"/>
      <c r="AD1320" s="5"/>
      <c r="AE1320" s="5">
        <f t="shared" si="536"/>
        <v>1</v>
      </c>
      <c r="AF1320" s="10"/>
      <c r="AG1320" s="12">
        <f t="shared" si="537"/>
        <v>3.9051083995671483E-2</v>
      </c>
      <c r="AH1320" s="12">
        <f t="shared" si="538"/>
        <v>5.0040597580034658E-2</v>
      </c>
      <c r="AI1320" s="12">
        <f t="shared" si="558"/>
        <v>7.4424560571246565E-2</v>
      </c>
      <c r="AJ1320" s="12">
        <f t="shared" si="539"/>
        <v>4.4503189936209164E-3</v>
      </c>
      <c r="AK1320" s="12">
        <f t="shared" si="540"/>
        <v>8.10461249643879E-3</v>
      </c>
      <c r="AL1320" s="12">
        <f t="shared" si="541"/>
        <v>4.3287352362069376E-2</v>
      </c>
      <c r="AM1320" s="12">
        <f t="shared" si="542"/>
        <v>7.7055047767828455E-2</v>
      </c>
      <c r="AN1320" s="6">
        <f t="shared" si="543"/>
        <v>3573.7956326054341</v>
      </c>
      <c r="AO1320" s="6">
        <f t="shared" si="544"/>
        <v>3671.8078013002169</v>
      </c>
      <c r="AP1320" s="6">
        <f t="shared" si="545"/>
        <v>3854.6588862954318</v>
      </c>
      <c r="AQ1320" s="6">
        <f t="shared" si="546"/>
        <v>139.5605934322387</v>
      </c>
      <c r="AR1320" s="6">
        <f t="shared" si="547"/>
        <v>183.73945657609602</v>
      </c>
      <c r="AS1320" s="6">
        <f t="shared" si="548"/>
        <v>286.88129376458818</v>
      </c>
      <c r="AT1320" s="12">
        <f t="shared" si="549"/>
        <v>4.460169056591079E-3</v>
      </c>
      <c r="AU1320" s="12">
        <f t="shared" si="550"/>
        <v>8.1326227940108353E-3</v>
      </c>
      <c r="AV1320" s="12">
        <f t="shared" si="551"/>
        <v>4.329758327734945E-2</v>
      </c>
      <c r="AW1320" s="12">
        <f t="shared" si="552"/>
        <v>7.7084973860830353E-2</v>
      </c>
      <c r="AX1320" s="12">
        <f t="shared" si="553"/>
        <v>4.4503189936209164E-3</v>
      </c>
      <c r="AY1320" s="6">
        <f t="shared" si="554"/>
        <v>11891734000</v>
      </c>
      <c r="AZ1320" s="13">
        <f t="shared" si="555"/>
        <v>0.14469832574458863</v>
      </c>
      <c r="BA1320" s="14">
        <f t="shared" si="556"/>
        <v>2.5794025038443342</v>
      </c>
      <c r="BB1320" s="6"/>
      <c r="BC1320" s="15"/>
      <c r="BD1320" s="13">
        <f>_xlfn.PERCENTRANK.EXC($AX1319:$AX$1474,AX1320)</f>
        <v>0.82799999999999996</v>
      </c>
      <c r="BE1320" s="13">
        <f>_xlfn.PERCENTRANK.EXC($AZ1319:$AZ$1474,AZ1320)</f>
        <v>0.84699999999999998</v>
      </c>
      <c r="BF1320" s="13">
        <f>1-_xlfn.PERCENTRANK.EXC($BA1319:$BA$1474,BA1320)</f>
        <v>0.86699999999999999</v>
      </c>
      <c r="BG1320" s="13">
        <v>0</v>
      </c>
      <c r="BH1320" s="16">
        <f t="shared" si="557"/>
        <v>0</v>
      </c>
    </row>
    <row r="1321" spans="1:60" collapsed="1">
      <c r="A1321" s="4" t="s">
        <v>1887</v>
      </c>
      <c r="B1321" s="4" t="s">
        <v>1888</v>
      </c>
      <c r="C1321" s="4" t="s">
        <v>20</v>
      </c>
      <c r="D1321" s="4" t="s">
        <v>1696</v>
      </c>
      <c r="E1321" s="45">
        <v>9324504233.8320904</v>
      </c>
      <c r="F1321" s="45">
        <v>5118620000</v>
      </c>
      <c r="G1321" s="45">
        <v>10898345000</v>
      </c>
      <c r="H1321" s="45">
        <v>13727527000</v>
      </c>
      <c r="I1321" s="43">
        <v>221939000</v>
      </c>
      <c r="J1321" s="43">
        <v>1153819000</v>
      </c>
      <c r="K1321" s="43">
        <v>1112983000</v>
      </c>
      <c r="L1321" s="45">
        <v>1117679000</v>
      </c>
      <c r="M1321" s="45">
        <v>16862280</v>
      </c>
      <c r="N1321" s="45">
        <v>16248320</v>
      </c>
      <c r="O1321" s="45">
        <v>16295650</v>
      </c>
      <c r="P1321" s="45">
        <v>5232934000</v>
      </c>
      <c r="Q1321" s="45">
        <v>3950076000</v>
      </c>
      <c r="R1321" s="45">
        <v>4793410000</v>
      </c>
      <c r="S1321" s="45">
        <v>2252191000</v>
      </c>
      <c r="T1321" s="45">
        <v>10488961784</v>
      </c>
      <c r="U1321" s="1">
        <v>7.6233609773898596</v>
      </c>
      <c r="V1321" s="8">
        <v>7</v>
      </c>
      <c r="W1321" s="1">
        <v>0.65036687758176204</v>
      </c>
      <c r="X1321" s="11">
        <f t="shared" si="559"/>
        <v>0</v>
      </c>
      <c r="Y1321" s="5">
        <f t="shared" si="534"/>
        <v>1</v>
      </c>
      <c r="Z1321" s="5"/>
      <c r="AA1321" s="5">
        <f t="shared" si="535"/>
        <v>0</v>
      </c>
      <c r="AB1321" s="5"/>
      <c r="AC1321" s="5"/>
      <c r="AD1321" s="5"/>
      <c r="AE1321" s="5">
        <f t="shared" si="536"/>
        <v>1</v>
      </c>
      <c r="AF1321" s="10"/>
      <c r="AG1321" s="12">
        <f t="shared" si="537"/>
        <v>4.3359147582746914E-2</v>
      </c>
      <c r="AH1321" s="12">
        <f t="shared" si="538"/>
        <v>0.10587102904156548</v>
      </c>
      <c r="AI1321" s="12">
        <f t="shared" si="558"/>
        <v>8.1418816368017344E-2</v>
      </c>
      <c r="AJ1321" s="12">
        <f t="shared" si="539"/>
        <v>5.9747299778649676E-2</v>
      </c>
      <c r="AK1321" s="12">
        <f t="shared" si="540"/>
        <v>3.9214726596054961E-2</v>
      </c>
      <c r="AL1321" s="12">
        <f t="shared" si="541"/>
        <v>9.9762805181715875E-2</v>
      </c>
      <c r="AM1321" s="12">
        <f t="shared" si="542"/>
        <v>-5.2898088216547512E-3</v>
      </c>
      <c r="AN1321" s="6">
        <f t="shared" si="543"/>
        <v>303.55444222252271</v>
      </c>
      <c r="AO1321" s="6">
        <f t="shared" si="544"/>
        <v>670.73672847408227</v>
      </c>
      <c r="AP1321" s="6">
        <f t="shared" si="545"/>
        <v>842.40438399204697</v>
      </c>
      <c r="AQ1321" s="6">
        <f t="shared" si="546"/>
        <v>13.161861859724784</v>
      </c>
      <c r="AR1321" s="6">
        <f t="shared" si="547"/>
        <v>71.011587659524182</v>
      </c>
      <c r="AS1321" s="6">
        <f t="shared" si="548"/>
        <v>68.587567847861237</v>
      </c>
      <c r="AT1321" s="12">
        <f t="shared" si="549"/>
        <v>6.1880219485763499E-2</v>
      </c>
      <c r="AU1321" s="12">
        <f t="shared" si="550"/>
        <v>3.8711057791521508E-2</v>
      </c>
      <c r="AV1321" s="12">
        <f t="shared" si="551"/>
        <v>0.1019762628246963</v>
      </c>
      <c r="AW1321" s="12">
        <f t="shared" si="552"/>
        <v>-5.7719079297851028E-3</v>
      </c>
      <c r="AX1321" s="12">
        <f t="shared" si="553"/>
        <v>-5.7719079297851028E-3</v>
      </c>
      <c r="AY1321" s="6">
        <f t="shared" si="554"/>
        <v>11724229000</v>
      </c>
      <c r="AZ1321" s="13">
        <f t="shared" si="555"/>
        <v>9.533070362238745E-2</v>
      </c>
      <c r="BA1321" s="14">
        <f t="shared" si="556"/>
        <v>9.3845923418083359</v>
      </c>
      <c r="BB1321" s="6"/>
      <c r="BC1321" s="15"/>
      <c r="BD1321" s="13">
        <f>_xlfn.PERCENTRANK.EXC($AX1320:$AX$1474,AX1321)</f>
        <v>0.76900000000000002</v>
      </c>
      <c r="BE1321" s="13">
        <f>_xlfn.PERCENTRANK.EXC($AZ1320:$AZ$1474,AZ1321)</f>
        <v>0.67300000000000004</v>
      </c>
      <c r="BF1321" s="13">
        <f>1-_xlfn.PERCENTRANK.EXC($BA1320:$BA$1474,BA1321)</f>
        <v>0.55800000000000005</v>
      </c>
      <c r="BG1321" s="13">
        <v>0</v>
      </c>
      <c r="BH1321" s="16">
        <f t="shared" si="557"/>
        <v>0</v>
      </c>
    </row>
    <row r="1322" spans="1:60" collapsed="1">
      <c r="A1322" s="4" t="s">
        <v>1175</v>
      </c>
      <c r="B1322" s="4" t="s">
        <v>1176</v>
      </c>
      <c r="C1322" s="4" t="s">
        <v>20</v>
      </c>
      <c r="D1322" s="4" t="s">
        <v>1136</v>
      </c>
      <c r="E1322" s="45">
        <v>9175961862.9174004</v>
      </c>
      <c r="F1322" s="45">
        <v>10143558000</v>
      </c>
      <c r="G1322" s="45">
        <v>13455846000</v>
      </c>
      <c r="H1322" s="45">
        <v>17234018000</v>
      </c>
      <c r="I1322" s="43">
        <v>226972000</v>
      </c>
      <c r="J1322" s="43">
        <v>591342000</v>
      </c>
      <c r="K1322" s="43">
        <v>1188543000</v>
      </c>
      <c r="L1322" s="45">
        <v>1709131000</v>
      </c>
      <c r="M1322" s="45">
        <v>3502000</v>
      </c>
      <c r="N1322" s="45">
        <v>3498000</v>
      </c>
      <c r="O1322" s="45">
        <v>3498000</v>
      </c>
      <c r="P1322" s="45">
        <v>4114365000</v>
      </c>
      <c r="Q1322" s="45">
        <v>277307000</v>
      </c>
      <c r="R1322" s="45">
        <v>4186075000</v>
      </c>
      <c r="S1322" s="45">
        <v>562857000</v>
      </c>
      <c r="T1322" s="45">
        <v>10315395000</v>
      </c>
      <c r="U1322" s="1"/>
      <c r="V1322" s="8">
        <v>7</v>
      </c>
      <c r="W1322" s="1">
        <v>0.38860637400706</v>
      </c>
      <c r="X1322" s="11">
        <f t="shared" si="559"/>
        <v>0</v>
      </c>
      <c r="Y1322" s="5">
        <f t="shared" si="534"/>
        <v>1</v>
      </c>
      <c r="Z1322" s="5"/>
      <c r="AA1322" s="5">
        <f t="shared" si="535"/>
        <v>0</v>
      </c>
      <c r="AB1322" s="5"/>
      <c r="AC1322" s="5"/>
      <c r="AD1322" s="17"/>
      <c r="AE1322" s="5">
        <f t="shared" si="536"/>
        <v>1</v>
      </c>
      <c r="AF1322" s="10"/>
      <c r="AG1322" s="12">
        <f t="shared" si="537"/>
        <v>2.2375974978405013E-2</v>
      </c>
      <c r="AH1322" s="12">
        <f t="shared" si="538"/>
        <v>4.394684659738228E-2</v>
      </c>
      <c r="AI1322" s="12">
        <f t="shared" si="558"/>
        <v>9.9171940054838051E-2</v>
      </c>
      <c r="AJ1322" s="12">
        <f t="shared" si="539"/>
        <v>3.1670362474082836E-2</v>
      </c>
      <c r="AK1322" s="12">
        <f t="shared" si="540"/>
        <v>4.2107662018077585E-2</v>
      </c>
      <c r="AL1322" s="12">
        <f t="shared" si="541"/>
        <v>0.1260992027268637</v>
      </c>
      <c r="AM1322" s="12">
        <f t="shared" si="542"/>
        <v>0.19350095523253841</v>
      </c>
      <c r="AN1322" s="6">
        <f t="shared" si="543"/>
        <v>2896.5042832667045</v>
      </c>
      <c r="AO1322" s="6">
        <f t="shared" si="544"/>
        <v>3846.7255574614064</v>
      </c>
      <c r="AP1322" s="6">
        <f t="shared" si="545"/>
        <v>4926.8204688393371</v>
      </c>
      <c r="AQ1322" s="6">
        <f t="shared" si="546"/>
        <v>64.812107367218729</v>
      </c>
      <c r="AR1322" s="6">
        <f t="shared" si="547"/>
        <v>169.05145797598627</v>
      </c>
      <c r="AS1322" s="6">
        <f t="shared" si="548"/>
        <v>488.60234419668382</v>
      </c>
      <c r="AT1322" s="12">
        <f t="shared" si="549"/>
        <v>3.1739720803733107E-2</v>
      </c>
      <c r="AU1322" s="12">
        <f t="shared" si="550"/>
        <v>4.2107662018077585E-2</v>
      </c>
      <c r="AV1322" s="12">
        <f t="shared" si="551"/>
        <v>0.12617490942792076</v>
      </c>
      <c r="AW1322" s="12">
        <f t="shared" si="552"/>
        <v>0.19350095523253841</v>
      </c>
      <c r="AX1322" s="12">
        <f t="shared" si="553"/>
        <v>3.1670362474082836E-2</v>
      </c>
      <c r="AY1322" s="6">
        <f t="shared" si="554"/>
        <v>8014890000</v>
      </c>
      <c r="AZ1322" s="13">
        <f t="shared" si="555"/>
        <v>0.21324447372328253</v>
      </c>
      <c r="BA1322" s="14">
        <f t="shared" si="556"/>
        <v>6.0354618809207716</v>
      </c>
      <c r="BB1322" s="6"/>
      <c r="BC1322" s="15"/>
      <c r="BD1322" s="13">
        <f>_xlfn.PERCENTRANK.EXC($AX1321:$AX$1474,AX1322)</f>
        <v>0.96099999999999997</v>
      </c>
      <c r="BE1322" s="13">
        <f>_xlfn.PERCENTRANK.EXC($AZ1321:$AZ$1474,AZ1322)</f>
        <v>0.90900000000000003</v>
      </c>
      <c r="BF1322" s="13">
        <f>1-_xlfn.PERCENTRANK.EXC($BA1321:$BA$1474,BA1322)</f>
        <v>0.71700000000000008</v>
      </c>
      <c r="BG1322" s="13">
        <v>0</v>
      </c>
      <c r="BH1322" s="16">
        <f t="shared" si="557"/>
        <v>0</v>
      </c>
    </row>
    <row r="1323" spans="1:60" collapsed="1">
      <c r="A1323" s="4" t="s">
        <v>395</v>
      </c>
      <c r="B1323" s="4" t="s">
        <v>396</v>
      </c>
      <c r="C1323" s="4" t="s">
        <v>20</v>
      </c>
      <c r="D1323" s="4" t="s">
        <v>288</v>
      </c>
      <c r="E1323" s="45">
        <v>9148065600</v>
      </c>
      <c r="F1323" s="45">
        <v>3494027000</v>
      </c>
      <c r="G1323" s="45">
        <v>28500895000</v>
      </c>
      <c r="H1323" s="45">
        <v>14000962000</v>
      </c>
      <c r="I1323" s="43">
        <v>293678000</v>
      </c>
      <c r="J1323" s="43">
        <v>1956718000</v>
      </c>
      <c r="K1323" s="43">
        <v>1737186000</v>
      </c>
      <c r="L1323" s="45">
        <v>748732000</v>
      </c>
      <c r="M1323" s="45">
        <v>12627200</v>
      </c>
      <c r="N1323" s="45">
        <v>12008750</v>
      </c>
      <c r="O1323" s="45">
        <v>11122450</v>
      </c>
      <c r="P1323" s="45">
        <v>2502628000</v>
      </c>
      <c r="Q1323" s="45"/>
      <c r="R1323" s="45">
        <v>676106000</v>
      </c>
      <c r="S1323" s="45">
        <v>1540995000</v>
      </c>
      <c r="T1323" s="45">
        <v>3876784400.00002</v>
      </c>
      <c r="U1323" s="1">
        <v>5.7171823581395698</v>
      </c>
      <c r="V1323" s="8">
        <v>6</v>
      </c>
      <c r="W1323" s="1"/>
      <c r="X1323" s="11">
        <f t="shared" si="559"/>
        <v>1</v>
      </c>
      <c r="Y1323" s="5">
        <f t="shared" si="534"/>
        <v>0</v>
      </c>
      <c r="Z1323" s="5"/>
      <c r="AA1323" s="5">
        <f t="shared" si="535"/>
        <v>0</v>
      </c>
      <c r="AB1323" s="5"/>
      <c r="AC1323" s="5"/>
      <c r="AD1323" s="5"/>
      <c r="AE1323" s="5">
        <f t="shared" si="536"/>
        <v>1</v>
      </c>
      <c r="AF1323" s="10"/>
      <c r="AG1323" s="12">
        <f t="shared" si="537"/>
        <v>8.4051439785668508E-2</v>
      </c>
      <c r="AH1323" s="12">
        <f t="shared" si="538"/>
        <v>6.8654615933990845E-2</v>
      </c>
      <c r="AI1323" s="12">
        <f t="shared" si="558"/>
        <v>5.3477182496459885E-2</v>
      </c>
      <c r="AJ1323" s="12">
        <f t="shared" si="539"/>
        <v>8.5077313692537349E-2</v>
      </c>
      <c r="AK1323" s="12">
        <f t="shared" si="540"/>
        <v>-0.11171997431295144</v>
      </c>
      <c r="AL1323" s="12">
        <f t="shared" si="541"/>
        <v>5.6596375391172682E-2</v>
      </c>
      <c r="AM1323" s="12">
        <f t="shared" si="542"/>
        <v>-0.1479474920236683</v>
      </c>
      <c r="AN1323" s="6">
        <f t="shared" si="543"/>
        <v>276.70639571718198</v>
      </c>
      <c r="AO1323" s="6">
        <f t="shared" si="544"/>
        <v>2373.3440199854272</v>
      </c>
      <c r="AP1323" s="6">
        <f t="shared" si="545"/>
        <v>1258.8019725869749</v>
      </c>
      <c r="AQ1323" s="6">
        <f t="shared" si="546"/>
        <v>23.257570957932082</v>
      </c>
      <c r="AR1323" s="6">
        <f t="shared" si="547"/>
        <v>162.9410221713334</v>
      </c>
      <c r="AS1323" s="6">
        <f t="shared" si="548"/>
        <v>67.317182814937354</v>
      </c>
      <c r="AT1323" s="12">
        <f t="shared" si="549"/>
        <v>9.320660778477019E-2</v>
      </c>
      <c r="AU1323" s="12">
        <f t="shared" si="550"/>
        <v>-0.10029641003232725</v>
      </c>
      <c r="AV1323" s="12">
        <f t="shared" si="551"/>
        <v>6.4512293053401004E-2</v>
      </c>
      <c r="AW1323" s="12">
        <f t="shared" si="552"/>
        <v>-0.136989825168775</v>
      </c>
      <c r="AX1323" s="12">
        <f t="shared" si="553"/>
        <v>-0.1479474920236683</v>
      </c>
      <c r="AY1323" s="6">
        <f t="shared" si="554"/>
        <v>1637739000</v>
      </c>
      <c r="AZ1323" s="13">
        <f t="shared" si="555"/>
        <v>0.45717418953813765</v>
      </c>
      <c r="BA1323" s="14">
        <f t="shared" si="556"/>
        <v>5.1777998001955572</v>
      </c>
      <c r="BB1323" s="6"/>
      <c r="BC1323" s="15"/>
      <c r="BD1323" s="13">
        <f>_xlfn.PERCENTRANK.EXC($AX1322:$AX$1474,AX1323)</f>
        <v>0.19400000000000001</v>
      </c>
      <c r="BE1323" s="13">
        <f>_xlfn.PERCENTRANK.EXC($AZ1322:$AZ$1474,AZ1323)</f>
        <v>0.95399999999999996</v>
      </c>
      <c r="BF1323" s="13">
        <f>1-_xlfn.PERCENTRANK.EXC($BA1322:$BA$1474,BA1323)</f>
        <v>0.747</v>
      </c>
      <c r="BG1323" s="13">
        <v>0</v>
      </c>
      <c r="BH1323" s="16">
        <f t="shared" si="557"/>
        <v>0</v>
      </c>
    </row>
    <row r="1324" spans="1:60" collapsed="1">
      <c r="A1324" s="4" t="s">
        <v>2393</v>
      </c>
      <c r="B1324" s="4" t="s">
        <v>2394</v>
      </c>
      <c r="C1324" s="4" t="s">
        <v>20</v>
      </c>
      <c r="D1324" s="4" t="s">
        <v>2228</v>
      </c>
      <c r="E1324" s="45">
        <v>8794304000</v>
      </c>
      <c r="F1324" s="45">
        <v>1501418000</v>
      </c>
      <c r="G1324" s="45">
        <v>3270477000</v>
      </c>
      <c r="H1324" s="45">
        <v>4818253000</v>
      </c>
      <c r="I1324" s="43">
        <v>541279000</v>
      </c>
      <c r="J1324" s="43">
        <v>122631000</v>
      </c>
      <c r="K1324" s="43">
        <v>440004000</v>
      </c>
      <c r="L1324" s="45">
        <v>65488000</v>
      </c>
      <c r="M1324" s="45">
        <v>9258000</v>
      </c>
      <c r="N1324" s="45">
        <v>8917220</v>
      </c>
      <c r="O1324" s="45">
        <v>8919790</v>
      </c>
      <c r="P1324" s="45">
        <v>744135000</v>
      </c>
      <c r="Q1324" s="45">
        <v>137553000</v>
      </c>
      <c r="R1324" s="45">
        <v>616674000</v>
      </c>
      <c r="S1324" s="45">
        <v>94081000</v>
      </c>
      <c r="T1324" s="45">
        <v>7219335000</v>
      </c>
      <c r="U1324" s="1">
        <v>19.2466172642972</v>
      </c>
      <c r="V1324" s="8">
        <v>4</v>
      </c>
      <c r="W1324" s="1"/>
      <c r="X1324" s="11">
        <f t="shared" si="559"/>
        <v>1</v>
      </c>
      <c r="Y1324" s="5">
        <f t="shared" si="534"/>
        <v>0</v>
      </c>
      <c r="Z1324" s="5"/>
      <c r="AA1324" s="5">
        <f t="shared" si="535"/>
        <v>0</v>
      </c>
      <c r="AB1324" s="5"/>
      <c r="AC1324" s="5"/>
      <c r="AD1324" s="17"/>
      <c r="AE1324" s="5">
        <f t="shared" si="536"/>
        <v>1</v>
      </c>
      <c r="AF1324" s="10"/>
      <c r="AG1324" s="12">
        <f t="shared" si="537"/>
        <v>0.36051186278571323</v>
      </c>
      <c r="AH1324" s="12">
        <f t="shared" si="538"/>
        <v>3.7496365209111697E-2</v>
      </c>
      <c r="AI1324" s="12">
        <f t="shared" si="558"/>
        <v>1.3591648259234208E-2</v>
      </c>
      <c r="AJ1324" s="12">
        <f t="shared" si="539"/>
        <v>7.0995209769096235E-2</v>
      </c>
      <c r="AK1324" s="12">
        <f t="shared" si="540"/>
        <v>6.6710123831627E-2</v>
      </c>
      <c r="AL1324" s="12">
        <f t="shared" si="541"/>
        <v>-0.11683151819599036</v>
      </c>
      <c r="AM1324" s="12">
        <f t="shared" si="542"/>
        <v>-9.9272180767476903E-2</v>
      </c>
      <c r="AN1324" s="6">
        <f t="shared" si="543"/>
        <v>162.1751998271765</v>
      </c>
      <c r="AO1324" s="6">
        <f t="shared" si="544"/>
        <v>366.75970762188217</v>
      </c>
      <c r="AP1324" s="6">
        <f t="shared" si="545"/>
        <v>540.17560951547068</v>
      </c>
      <c r="AQ1324" s="6">
        <f t="shared" si="546"/>
        <v>58.466083387340682</v>
      </c>
      <c r="AR1324" s="6">
        <f t="shared" si="547"/>
        <v>13.75215594097712</v>
      </c>
      <c r="AS1324" s="6">
        <f t="shared" si="548"/>
        <v>7.3418768827517242</v>
      </c>
      <c r="AT1324" s="12">
        <f t="shared" si="549"/>
        <v>7.3342352725701776E-2</v>
      </c>
      <c r="AU1324" s="12">
        <f t="shared" si="550"/>
        <v>6.6658893660839436E-2</v>
      </c>
      <c r="AV1324" s="12">
        <f t="shared" si="551"/>
        <v>-0.11489600750214768</v>
      </c>
      <c r="AW1324" s="12">
        <f t="shared" si="552"/>
        <v>-9.9315439417583806E-2</v>
      </c>
      <c r="AX1324" s="12">
        <f t="shared" si="553"/>
        <v>-0.11683151819599036</v>
      </c>
      <c r="AY1324" s="6">
        <f t="shared" si="554"/>
        <v>1404281000</v>
      </c>
      <c r="AZ1324" s="13">
        <f t="shared" si="555"/>
        <v>4.6634541092559108E-2</v>
      </c>
      <c r="BA1324" s="14">
        <f t="shared" si="556"/>
        <v>110.23905142926948</v>
      </c>
      <c r="BB1324" s="6"/>
      <c r="BC1324" s="15"/>
      <c r="BD1324" s="13">
        <f>_xlfn.PERCENTRANK.EXC($AX1323:$AX$1474,AX1324)</f>
        <v>0.254</v>
      </c>
      <c r="BE1324" s="13">
        <f>_xlfn.PERCENTRANK.EXC($AZ1323:$AZ$1474,AZ1324)</f>
        <v>0.41099999999999998</v>
      </c>
      <c r="BF1324" s="13">
        <f>1-_xlfn.PERCENTRANK.EXC($BA1323:$BA$1474,BA1324)</f>
        <v>3.3000000000000029E-2</v>
      </c>
      <c r="BG1324" s="13">
        <v>0</v>
      </c>
      <c r="BH1324" s="16">
        <f t="shared" si="557"/>
        <v>0</v>
      </c>
    </row>
    <row r="1325" spans="1:60" collapsed="1">
      <c r="A1325" s="4" t="s">
        <v>639</v>
      </c>
      <c r="B1325" s="4" t="s">
        <v>640</v>
      </c>
      <c r="C1325" s="4" t="s">
        <v>20</v>
      </c>
      <c r="D1325" s="4" t="s">
        <v>638</v>
      </c>
      <c r="E1325" s="45">
        <v>8692439460</v>
      </c>
      <c r="F1325" s="45">
        <v>23459724000</v>
      </c>
      <c r="G1325" s="45">
        <v>62501414000</v>
      </c>
      <c r="H1325" s="45">
        <v>84822504000</v>
      </c>
      <c r="I1325" s="43">
        <v>1367337000</v>
      </c>
      <c r="J1325" s="43">
        <v>146024000</v>
      </c>
      <c r="K1325" s="43">
        <v>276129000</v>
      </c>
      <c r="L1325" s="45">
        <v>496431000</v>
      </c>
      <c r="M1325" s="45">
        <v>237735000</v>
      </c>
      <c r="N1325" s="45">
        <v>289652000</v>
      </c>
      <c r="O1325" s="45">
        <v>288214000</v>
      </c>
      <c r="P1325" s="45">
        <v>673953000</v>
      </c>
      <c r="Q1325" s="45">
        <v>4066162000</v>
      </c>
      <c r="R1325" s="45">
        <v>1851529000</v>
      </c>
      <c r="S1325" s="45">
        <v>226981000</v>
      </c>
      <c r="T1325" s="45">
        <v>7814540441.9999905</v>
      </c>
      <c r="U1325" s="1">
        <v>17.433751743375201</v>
      </c>
      <c r="V1325" s="8">
        <v>5</v>
      </c>
      <c r="W1325" s="1"/>
      <c r="X1325" s="11">
        <f t="shared" si="559"/>
        <v>1</v>
      </c>
      <c r="Y1325" s="5">
        <f t="shared" si="534"/>
        <v>0</v>
      </c>
      <c r="Z1325" s="5"/>
      <c r="AA1325" s="5">
        <f t="shared" si="535"/>
        <v>0</v>
      </c>
      <c r="AB1325" s="5"/>
      <c r="AC1325" s="5"/>
      <c r="AD1325" s="5"/>
      <c r="AE1325" s="5">
        <f t="shared" si="536"/>
        <v>1</v>
      </c>
      <c r="AF1325" s="10"/>
      <c r="AG1325" s="12">
        <f t="shared" si="537"/>
        <v>5.8284445290149194E-2</v>
      </c>
      <c r="AH1325" s="12">
        <f t="shared" si="538"/>
        <v>2.3363311428442244E-3</v>
      </c>
      <c r="AI1325" s="12">
        <f t="shared" si="558"/>
        <v>5.8525860071284852E-3</v>
      </c>
      <c r="AJ1325" s="12">
        <f t="shared" si="539"/>
        <v>7.8535884835942982E-2</v>
      </c>
      <c r="AK1325" s="12">
        <f t="shared" si="540"/>
        <v>5.2212704089797057E-2</v>
      </c>
      <c r="AL1325" s="12">
        <f t="shared" si="541"/>
        <v>-5.7857345777999725E-2</v>
      </c>
      <c r="AM1325" s="12">
        <f t="shared" si="542"/>
        <v>0.22623142610593283</v>
      </c>
      <c r="AN1325" s="6">
        <f t="shared" si="543"/>
        <v>98.680143857656631</v>
      </c>
      <c r="AO1325" s="6">
        <f t="shared" si="544"/>
        <v>215.78105450678746</v>
      </c>
      <c r="AP1325" s="6">
        <f t="shared" si="545"/>
        <v>294.30389918602151</v>
      </c>
      <c r="AQ1325" s="6">
        <f t="shared" si="546"/>
        <v>5.7515174458956402</v>
      </c>
      <c r="AR1325" s="6">
        <f t="shared" si="547"/>
        <v>0.50413599767997463</v>
      </c>
      <c r="AS1325" s="6">
        <f t="shared" si="548"/>
        <v>1.7224388822194618</v>
      </c>
      <c r="AT1325" s="12">
        <f t="shared" si="549"/>
        <v>6.6389011537902887E-2</v>
      </c>
      <c r="AU1325" s="12">
        <f t="shared" si="550"/>
        <v>5.3085866558861827E-2</v>
      </c>
      <c r="AV1325" s="12">
        <f t="shared" si="551"/>
        <v>-6.8468107654740318E-2</v>
      </c>
      <c r="AW1325" s="12">
        <f t="shared" si="552"/>
        <v>0.2272489953250667</v>
      </c>
      <c r="AX1325" s="12">
        <f t="shared" si="553"/>
        <v>-6.8468107654740318E-2</v>
      </c>
      <c r="AY1325" s="6">
        <f t="shared" si="554"/>
        <v>6364663000</v>
      </c>
      <c r="AZ1325" s="13">
        <f t="shared" si="555"/>
        <v>7.7998002407982936E-2</v>
      </c>
      <c r="BA1325" s="14">
        <f t="shared" si="556"/>
        <v>15.741443306320498</v>
      </c>
      <c r="BB1325" s="6"/>
      <c r="BC1325" s="15"/>
      <c r="BD1325" s="13">
        <f>_xlfn.PERCENTRANK.EXC($AX1324:$AX$1474,AX1325)</f>
        <v>0.40699999999999997</v>
      </c>
      <c r="BE1325" s="13">
        <f>_xlfn.PERCENTRANK.EXC($AZ1324:$AZ$1474,AZ1325)</f>
        <v>0.61799999999999999</v>
      </c>
      <c r="BF1325" s="13">
        <f>1-_xlfn.PERCENTRANK.EXC($BA1324:$BA$1474,BA1325)</f>
        <v>0.40800000000000003</v>
      </c>
      <c r="BG1325" s="13">
        <v>0</v>
      </c>
      <c r="BH1325" s="16">
        <f t="shared" si="557"/>
        <v>0</v>
      </c>
    </row>
    <row r="1326" spans="1:60" collapsed="1">
      <c r="A1326" s="4" t="s">
        <v>2971</v>
      </c>
      <c r="B1326" s="4" t="s">
        <v>2972</v>
      </c>
      <c r="C1326" s="4" t="s">
        <v>29</v>
      </c>
      <c r="D1326" s="4" t="s">
        <v>2852</v>
      </c>
      <c r="E1326" s="45">
        <v>8575588627.3408098</v>
      </c>
      <c r="F1326" s="45">
        <v>22787689000</v>
      </c>
      <c r="G1326" s="45">
        <v>22916311000</v>
      </c>
      <c r="H1326" s="45">
        <v>45433728000</v>
      </c>
      <c r="I1326" s="43">
        <v>1051506000</v>
      </c>
      <c r="J1326" s="43">
        <v>614000000</v>
      </c>
      <c r="K1326" s="43">
        <v>1088534000</v>
      </c>
      <c r="L1326" s="45">
        <v>1417641000</v>
      </c>
      <c r="M1326" s="45">
        <v>5711660</v>
      </c>
      <c r="N1326" s="45">
        <v>5709610</v>
      </c>
      <c r="O1326" s="45">
        <v>5709450</v>
      </c>
      <c r="P1326" s="45">
        <v>6625961000</v>
      </c>
      <c r="Q1326" s="45">
        <v>4699919000</v>
      </c>
      <c r="R1326" s="45">
        <v>20689225000</v>
      </c>
      <c r="S1326" s="45">
        <v>7676691000</v>
      </c>
      <c r="T1326" s="45">
        <v>22027528160</v>
      </c>
      <c r="U1326" s="1">
        <v>5.9396747913064702</v>
      </c>
      <c r="V1326" s="8"/>
      <c r="W1326" s="1">
        <v>3.6411662280208099</v>
      </c>
      <c r="X1326" s="11">
        <f t="shared" si="559"/>
        <v>0</v>
      </c>
      <c r="Y1326" s="5">
        <f t="shared" si="534"/>
        <v>0</v>
      </c>
      <c r="Z1326" s="5"/>
      <c r="AA1326" s="5">
        <f t="shared" si="535"/>
        <v>1</v>
      </c>
      <c r="AB1326" s="5"/>
      <c r="AC1326" s="5"/>
      <c r="AD1326" s="5"/>
      <c r="AE1326" s="5">
        <f t="shared" si="536"/>
        <v>1</v>
      </c>
      <c r="AF1326" s="10"/>
      <c r="AG1326" s="12">
        <f t="shared" si="537"/>
        <v>4.6143599730538713E-2</v>
      </c>
      <c r="AH1326" s="12">
        <f t="shared" si="538"/>
        <v>2.6793143102308219E-2</v>
      </c>
      <c r="AI1326" s="12">
        <f t="shared" si="558"/>
        <v>3.1202392196387669E-2</v>
      </c>
      <c r="AJ1326" s="12">
        <f t="shared" si="539"/>
        <v>4.1425297324204191E-2</v>
      </c>
      <c r="AK1326" s="12">
        <f t="shared" si="540"/>
        <v>0.12082792932314712</v>
      </c>
      <c r="AL1326" s="12">
        <f t="shared" si="541"/>
        <v>1.7730097643010145E-2</v>
      </c>
      <c r="AM1326" s="12">
        <f t="shared" si="542"/>
        <v>0.14965177890312487</v>
      </c>
      <c r="AN1326" s="6">
        <f t="shared" si="543"/>
        <v>3989.6788324234985</v>
      </c>
      <c r="AO1326" s="6">
        <f t="shared" si="544"/>
        <v>4013.6385847719898</v>
      </c>
      <c r="AP1326" s="6">
        <f t="shared" si="545"/>
        <v>7957.6365499303784</v>
      </c>
      <c r="AQ1326" s="6">
        <f t="shared" si="546"/>
        <v>184.09814309675295</v>
      </c>
      <c r="AR1326" s="6">
        <f t="shared" si="547"/>
        <v>107.53799296274177</v>
      </c>
      <c r="AS1326" s="6">
        <f t="shared" si="548"/>
        <v>248.29729658723693</v>
      </c>
      <c r="AT1326" s="12">
        <f t="shared" si="549"/>
        <v>4.1449005498167546E-2</v>
      </c>
      <c r="AU1326" s="12">
        <f t="shared" si="550"/>
        <v>0.12083316422244383</v>
      </c>
      <c r="AV1326" s="12">
        <f t="shared" si="551"/>
        <v>1.7753266392861677E-2</v>
      </c>
      <c r="AW1326" s="12">
        <f t="shared" si="552"/>
        <v>0.14965714842607447</v>
      </c>
      <c r="AX1326" s="12">
        <f t="shared" si="553"/>
        <v>1.7730097643010145E-2</v>
      </c>
      <c r="AY1326" s="6">
        <f t="shared" si="554"/>
        <v>24338414000</v>
      </c>
      <c r="AZ1326" s="13">
        <f t="shared" si="555"/>
        <v>5.8247057511635718E-2</v>
      </c>
      <c r="BA1326" s="14">
        <f t="shared" si="556"/>
        <v>15.538156811209609</v>
      </c>
      <c r="BB1326" s="6"/>
      <c r="BC1326" s="15"/>
      <c r="BD1326" s="13">
        <f>_xlfn.PERCENTRANK.EXC($AX1325:$AX$1474,AX1326)</f>
        <v>0.91300000000000003</v>
      </c>
      <c r="BE1326" s="13">
        <f>_xlfn.PERCENTRANK.EXC($AZ1325:$AZ$1474,AZ1326)</f>
        <v>0.49</v>
      </c>
      <c r="BF1326" s="13">
        <f>1-_xlfn.PERCENTRANK.EXC($BA1325:$BA$1474,BA1326)</f>
        <v>0.41100000000000003</v>
      </c>
      <c r="BG1326" s="13">
        <v>0</v>
      </c>
      <c r="BH1326" s="16">
        <f t="shared" si="557"/>
        <v>0</v>
      </c>
    </row>
    <row r="1327" spans="1:60" collapsed="1">
      <c r="A1327" s="4" t="s">
        <v>317</v>
      </c>
      <c r="B1327" s="4" t="s">
        <v>318</v>
      </c>
      <c r="C1327" s="4" t="s">
        <v>20</v>
      </c>
      <c r="D1327" s="4" t="s">
        <v>288</v>
      </c>
      <c r="E1327" s="45">
        <v>8510692718.5669899</v>
      </c>
      <c r="F1327" s="45">
        <v>11578063000</v>
      </c>
      <c r="G1327" s="45">
        <v>15868906000</v>
      </c>
      <c r="H1327" s="45">
        <v>15264221000</v>
      </c>
      <c r="I1327" s="43">
        <v>892132000</v>
      </c>
      <c r="J1327" s="43">
        <v>235095000</v>
      </c>
      <c r="K1327" s="43">
        <v>-1365837000</v>
      </c>
      <c r="L1327" s="45">
        <v>274162000</v>
      </c>
      <c r="M1327" s="45">
        <v>6667150</v>
      </c>
      <c r="N1327" s="45">
        <v>6812000</v>
      </c>
      <c r="O1327" s="45">
        <v>6800000</v>
      </c>
      <c r="P1327" s="45">
        <v>702934000</v>
      </c>
      <c r="Q1327" s="45">
        <v>663458000</v>
      </c>
      <c r="R1327" s="45">
        <v>2069238000</v>
      </c>
      <c r="S1327" s="45">
        <v>1156974000</v>
      </c>
      <c r="T1327" s="45">
        <v>7532300360</v>
      </c>
      <c r="U1327" s="1">
        <v>14.5093804831961</v>
      </c>
      <c r="V1327" s="8">
        <v>3</v>
      </c>
      <c r="W1327" s="1"/>
      <c r="X1327" s="11">
        <f t="shared" si="559"/>
        <v>1</v>
      </c>
      <c r="Y1327" s="5">
        <f t="shared" si="534"/>
        <v>0</v>
      </c>
      <c r="Z1327" s="5"/>
      <c r="AA1327" s="5">
        <f t="shared" si="535"/>
        <v>0</v>
      </c>
      <c r="AB1327" s="5"/>
      <c r="AC1327" s="5"/>
      <c r="AD1327" s="5"/>
      <c r="AE1327" s="5">
        <f t="shared" si="536"/>
        <v>1</v>
      </c>
      <c r="AF1327" s="10"/>
      <c r="AG1327" s="12">
        <f t="shared" si="537"/>
        <v>7.7053648783911438E-2</v>
      </c>
      <c r="AH1327" s="12">
        <f t="shared" si="538"/>
        <v>1.4814820883052682E-2</v>
      </c>
      <c r="AI1327" s="12">
        <f t="shared" si="558"/>
        <v>1.7961086910363785E-2</v>
      </c>
      <c r="AJ1327" s="12">
        <f t="shared" si="539"/>
        <v>1.6391681949796011E-2</v>
      </c>
      <c r="AK1327" s="12">
        <f t="shared" si="540"/>
        <v>-6.4540830134854899E-3</v>
      </c>
      <c r="AL1327" s="12">
        <f t="shared" si="541"/>
        <v>-6.7051785707595735E-2</v>
      </c>
      <c r="AM1327" s="12">
        <f t="shared" si="542"/>
        <v>2.5952634825961551E-2</v>
      </c>
      <c r="AN1327" s="6">
        <f t="shared" si="543"/>
        <v>1736.5835476927923</v>
      </c>
      <c r="AO1327" s="6">
        <f t="shared" si="544"/>
        <v>2329.5516735173223</v>
      </c>
      <c r="AP1327" s="6">
        <f t="shared" si="545"/>
        <v>2244.7383823529412</v>
      </c>
      <c r="AQ1327" s="6">
        <f t="shared" si="546"/>
        <v>133.81009876783935</v>
      </c>
      <c r="AR1327" s="6">
        <f t="shared" si="547"/>
        <v>34.511890780974753</v>
      </c>
      <c r="AS1327" s="6">
        <f t="shared" si="548"/>
        <v>40.31794117647059</v>
      </c>
      <c r="AT1327" s="12">
        <f t="shared" si="549"/>
        <v>1.5212746219708695E-2</v>
      </c>
      <c r="AU1327" s="12">
        <f t="shared" si="550"/>
        <v>-6.162078261902737E-3</v>
      </c>
      <c r="AV1327" s="12">
        <f t="shared" si="551"/>
        <v>-6.8133933469805452E-2</v>
      </c>
      <c r="AW1327" s="12">
        <f t="shared" si="552"/>
        <v>2.6254163964319233E-2</v>
      </c>
      <c r="AX1327" s="12">
        <f t="shared" si="553"/>
        <v>-6.8133933469805452E-2</v>
      </c>
      <c r="AY1327" s="6">
        <f t="shared" si="554"/>
        <v>2278656000</v>
      </c>
      <c r="AZ1327" s="13">
        <f t="shared" si="555"/>
        <v>0.12031741517806988</v>
      </c>
      <c r="BA1327" s="14">
        <f t="shared" si="556"/>
        <v>27.473903604438252</v>
      </c>
      <c r="BB1327" s="6"/>
      <c r="BC1327" s="15"/>
      <c r="BD1327" s="13">
        <f>_xlfn.PERCENTRANK.EXC($AX1326:$AX$1474,AX1327)</f>
        <v>0.40600000000000003</v>
      </c>
      <c r="BE1327" s="13">
        <f>_xlfn.PERCENTRANK.EXC($AZ1326:$AZ$1474,AZ1327)</f>
        <v>0.76</v>
      </c>
      <c r="BF1327" s="13">
        <f>1-_xlfn.PERCENTRANK.EXC($BA1326:$BA$1474,BA1327)</f>
        <v>0.22699999999999998</v>
      </c>
      <c r="BG1327" s="13">
        <v>0</v>
      </c>
      <c r="BH1327" s="16">
        <f t="shared" si="557"/>
        <v>0</v>
      </c>
    </row>
    <row r="1328" spans="1:60" collapsed="1">
      <c r="A1328" s="4" t="s">
        <v>1643</v>
      </c>
      <c r="B1328" s="4" t="s">
        <v>1644</v>
      </c>
      <c r="C1328" s="4" t="s">
        <v>20</v>
      </c>
      <c r="D1328" s="4" t="s">
        <v>1564</v>
      </c>
      <c r="E1328" s="45">
        <v>8355564945.5941601</v>
      </c>
      <c r="F1328" s="45">
        <v>30016230000</v>
      </c>
      <c r="G1328" s="45">
        <v>24944999000</v>
      </c>
      <c r="H1328" s="45">
        <v>21297590000</v>
      </c>
      <c r="I1328" s="43">
        <v>1098939000</v>
      </c>
      <c r="J1328" s="43">
        <v>889863000</v>
      </c>
      <c r="K1328" s="43">
        <v>-727296000</v>
      </c>
      <c r="L1328" s="45">
        <v>594143000</v>
      </c>
      <c r="M1328" s="45">
        <v>5769000</v>
      </c>
      <c r="N1328" s="45">
        <v>5728850</v>
      </c>
      <c r="O1328" s="45">
        <v>5528810</v>
      </c>
      <c r="P1328" s="45">
        <v>2428302000</v>
      </c>
      <c r="Q1328" s="45">
        <v>1042545000</v>
      </c>
      <c r="R1328" s="45">
        <v>4272962000</v>
      </c>
      <c r="S1328" s="45">
        <v>1615159000</v>
      </c>
      <c r="T1328" s="45">
        <v>924854840.00000405</v>
      </c>
      <c r="U1328" s="1">
        <v>14.630287771487501</v>
      </c>
      <c r="V1328" s="8">
        <v>4</v>
      </c>
      <c r="W1328" s="1"/>
      <c r="X1328" s="11">
        <f t="shared" si="559"/>
        <v>1</v>
      </c>
      <c r="Y1328" s="5">
        <f t="shared" si="534"/>
        <v>0</v>
      </c>
      <c r="Z1328" s="5"/>
      <c r="AA1328" s="5">
        <f t="shared" si="535"/>
        <v>0</v>
      </c>
      <c r="AB1328" s="5"/>
      <c r="AC1328" s="5"/>
      <c r="AD1328" s="5"/>
      <c r="AE1328" s="5">
        <f t="shared" si="536"/>
        <v>1</v>
      </c>
      <c r="AF1328" s="10"/>
      <c r="AG1328" s="12">
        <f t="shared" si="537"/>
        <v>3.6611493182188433E-2</v>
      </c>
      <c r="AH1328" s="12">
        <f t="shared" si="538"/>
        <v>3.5673002031389137E-2</v>
      </c>
      <c r="AI1328" s="12">
        <f t="shared" si="558"/>
        <v>2.7897194001762642E-2</v>
      </c>
      <c r="AJ1328" s="12">
        <f t="shared" si="539"/>
        <v>-1.9982607163218313E-2</v>
      </c>
      <c r="AK1328" s="12">
        <f t="shared" si="540"/>
        <v>-2.6002530515782496E-2</v>
      </c>
      <c r="AL1328" s="12">
        <f t="shared" si="541"/>
        <v>-3.5528811108604397E-2</v>
      </c>
      <c r="AM1328" s="12">
        <f t="shared" si="542"/>
        <v>-6.5108296180697689E-2</v>
      </c>
      <c r="AN1328" s="6">
        <f t="shared" si="543"/>
        <v>5203.0213208528339</v>
      </c>
      <c r="AO1328" s="6">
        <f t="shared" si="544"/>
        <v>4354.2768618483642</v>
      </c>
      <c r="AP1328" s="6">
        <f t="shared" si="545"/>
        <v>3852.1110329347543</v>
      </c>
      <c r="AQ1328" s="6">
        <f t="shared" si="546"/>
        <v>190.49037961518459</v>
      </c>
      <c r="AR1328" s="6">
        <f t="shared" si="547"/>
        <v>155.3301273379474</v>
      </c>
      <c r="AS1328" s="6">
        <f t="shared" si="548"/>
        <v>107.46308880211113</v>
      </c>
      <c r="AT1328" s="12">
        <f t="shared" si="549"/>
        <v>-1.7527987140966927E-2</v>
      </c>
      <c r="AU1328" s="12">
        <f t="shared" si="550"/>
        <v>-2.0215737386127142E-2</v>
      </c>
      <c r="AV1328" s="12">
        <f t="shared" si="551"/>
        <v>-3.3113129194751179E-2</v>
      </c>
      <c r="AW1328" s="12">
        <f t="shared" si="552"/>
        <v>-5.9553841412454678E-2</v>
      </c>
      <c r="AX1328" s="12">
        <f t="shared" si="553"/>
        <v>-6.5108296180697689E-2</v>
      </c>
      <c r="AY1328" s="6">
        <f t="shared" si="554"/>
        <v>6128650000</v>
      </c>
      <c r="AZ1328" s="13">
        <f t="shared" si="555"/>
        <v>9.6945167369649102E-2</v>
      </c>
      <c r="BA1328" s="14">
        <f t="shared" si="556"/>
        <v>1.5566199382976893</v>
      </c>
      <c r="BB1328" s="6"/>
      <c r="BC1328" s="15"/>
      <c r="BD1328" s="13">
        <f>_xlfn.PERCENTRANK.EXC($AX1327:$AX$1474,AX1328)</f>
        <v>0.44900000000000001</v>
      </c>
      <c r="BE1328" s="13">
        <f>_xlfn.PERCENTRANK.EXC($AZ1327:$AZ$1474,AZ1328)</f>
        <v>0.69099999999999995</v>
      </c>
      <c r="BF1328" s="13">
        <f>1-_xlfn.PERCENTRANK.EXC($BA1327:$BA$1474,BA1328)</f>
        <v>0.92</v>
      </c>
      <c r="BG1328" s="13">
        <v>0</v>
      </c>
      <c r="BH1328" s="16">
        <f t="shared" si="557"/>
        <v>0</v>
      </c>
    </row>
    <row r="1329" spans="1:60" collapsed="1">
      <c r="A1329" s="4" t="s">
        <v>2743</v>
      </c>
      <c r="B1329" s="4" t="s">
        <v>2744</v>
      </c>
      <c r="C1329" s="4" t="s">
        <v>20</v>
      </c>
      <c r="D1329" s="4" t="s">
        <v>2740</v>
      </c>
      <c r="E1329" s="45">
        <v>8339432127</v>
      </c>
      <c r="F1329" s="45">
        <v>22335894000</v>
      </c>
      <c r="G1329" s="45">
        <v>20974999000</v>
      </c>
      <c r="H1329" s="45">
        <v>19560000000</v>
      </c>
      <c r="I1329" s="43">
        <v>517233000</v>
      </c>
      <c r="J1329" s="43">
        <v>2485994000</v>
      </c>
      <c r="K1329" s="43">
        <v>1110000000</v>
      </c>
      <c r="L1329" s="45">
        <v>566000000</v>
      </c>
      <c r="M1329" s="45">
        <v>4810600</v>
      </c>
      <c r="N1329" s="45">
        <v>4633000</v>
      </c>
      <c r="O1329" s="45">
        <v>4608000</v>
      </c>
      <c r="P1329" s="45">
        <v>6210000000</v>
      </c>
      <c r="Q1329" s="45">
        <v>3892000000</v>
      </c>
      <c r="R1329" s="45">
        <v>7198000000</v>
      </c>
      <c r="S1329" s="45">
        <v>3772000000</v>
      </c>
      <c r="T1329" s="45">
        <v>2195308054.00001</v>
      </c>
      <c r="U1329" s="1">
        <v>12.1757039019828</v>
      </c>
      <c r="V1329" s="8">
        <v>6</v>
      </c>
      <c r="W1329" s="1"/>
      <c r="X1329" s="11">
        <f t="shared" si="559"/>
        <v>1</v>
      </c>
      <c r="Y1329" s="5">
        <f t="shared" si="534"/>
        <v>0</v>
      </c>
      <c r="Z1329" s="5"/>
      <c r="AA1329" s="5">
        <f t="shared" si="535"/>
        <v>0</v>
      </c>
      <c r="AB1329" s="5"/>
      <c r="AC1329" s="5"/>
      <c r="AD1329" s="5"/>
      <c r="AE1329" s="5">
        <f t="shared" si="536"/>
        <v>1</v>
      </c>
      <c r="AF1329" s="10"/>
      <c r="AG1329" s="12">
        <f t="shared" si="537"/>
        <v>2.3157031457975222E-2</v>
      </c>
      <c r="AH1329" s="12">
        <f t="shared" si="538"/>
        <v>0.1185217696553883</v>
      </c>
      <c r="AI1329" s="12">
        <f t="shared" si="558"/>
        <v>2.8936605316973413E-2</v>
      </c>
      <c r="AJ1329" s="12">
        <f t="shared" si="539"/>
        <v>-7.7759809578483718E-3</v>
      </c>
      <c r="AK1329" s="12">
        <f t="shared" si="540"/>
        <v>-1.157326520821611E-2</v>
      </c>
      <c r="AL1329" s="12">
        <f t="shared" si="541"/>
        <v>5.3141069972180155E-3</v>
      </c>
      <c r="AM1329" s="12">
        <f t="shared" si="542"/>
        <v>-0.21857723516588379</v>
      </c>
      <c r="AN1329" s="6">
        <f t="shared" si="543"/>
        <v>4643.0578306240386</v>
      </c>
      <c r="AO1329" s="6">
        <f t="shared" si="544"/>
        <v>4527.3039067558821</v>
      </c>
      <c r="AP1329" s="6">
        <f t="shared" si="545"/>
        <v>4244.791666666667</v>
      </c>
      <c r="AQ1329" s="6">
        <f t="shared" si="546"/>
        <v>107.51943624495905</v>
      </c>
      <c r="AR1329" s="6">
        <f t="shared" si="547"/>
        <v>536.5840707964602</v>
      </c>
      <c r="AS1329" s="6">
        <f t="shared" si="548"/>
        <v>122.82986111111111</v>
      </c>
      <c r="AT1329" s="12">
        <f t="shared" si="549"/>
        <v>-5.2614289514428814E-3</v>
      </c>
      <c r="AU1329" s="12">
        <f t="shared" si="550"/>
        <v>-1.0681519227220826E-2</v>
      </c>
      <c r="AV1329" s="12">
        <f t="shared" si="551"/>
        <v>7.861832668339952E-3</v>
      </c>
      <c r="AW1329" s="12">
        <f t="shared" si="552"/>
        <v>-0.2178722455237877</v>
      </c>
      <c r="AX1329" s="12">
        <f t="shared" si="553"/>
        <v>-0.21857723516588379</v>
      </c>
      <c r="AY1329" s="6">
        <f t="shared" si="554"/>
        <v>13528000000</v>
      </c>
      <c r="AZ1329" s="13">
        <f t="shared" si="555"/>
        <v>4.1839148432879954E-2</v>
      </c>
      <c r="BA1329" s="14">
        <f t="shared" si="556"/>
        <v>3.8786361378092051</v>
      </c>
      <c r="BB1329" s="6"/>
      <c r="BC1329" s="15"/>
      <c r="BD1329" s="13">
        <f>_xlfn.PERCENTRANK.EXC($AX1328:$AX$1474,AX1329)</f>
        <v>0.10100000000000001</v>
      </c>
      <c r="BE1329" s="13">
        <f>_xlfn.PERCENTRANK.EXC($AZ1328:$AZ$1474,AZ1329)</f>
        <v>0.35799999999999998</v>
      </c>
      <c r="BF1329" s="13">
        <f>1-_xlfn.PERCENTRANK.EXC($BA1328:$BA$1474,BA1329)</f>
        <v>0.79800000000000004</v>
      </c>
      <c r="BG1329" s="13">
        <v>0</v>
      </c>
      <c r="BH1329" s="16">
        <f t="shared" si="557"/>
        <v>0</v>
      </c>
    </row>
    <row r="1330" spans="1:60" collapsed="1">
      <c r="A1330" s="4" t="s">
        <v>820</v>
      </c>
      <c r="B1330" s="4" t="s">
        <v>821</v>
      </c>
      <c r="C1330" s="4" t="s">
        <v>20</v>
      </c>
      <c r="D1330" s="4" t="s">
        <v>803</v>
      </c>
      <c r="E1330" s="45">
        <v>8329986876</v>
      </c>
      <c r="F1330" s="45">
        <v>13777361000</v>
      </c>
      <c r="G1330" s="45">
        <v>12491616000</v>
      </c>
      <c r="H1330" s="45">
        <v>9064400000</v>
      </c>
      <c r="I1330" s="43">
        <v>1543381000</v>
      </c>
      <c r="J1330" s="43">
        <v>702597000</v>
      </c>
      <c r="K1330" s="43">
        <v>471552000</v>
      </c>
      <c r="L1330" s="45">
        <v>535254000</v>
      </c>
      <c r="M1330" s="45">
        <v>3196000</v>
      </c>
      <c r="N1330" s="45">
        <v>3199600</v>
      </c>
      <c r="O1330" s="45">
        <v>3227000</v>
      </c>
      <c r="P1330" s="45">
        <v>3367964000</v>
      </c>
      <c r="Q1330" s="45">
        <v>2155590000</v>
      </c>
      <c r="R1330" s="45">
        <v>7799710000</v>
      </c>
      <c r="S1330" s="45">
        <v>1782525000</v>
      </c>
      <c r="T1330" s="45">
        <v>2822523400.00001</v>
      </c>
      <c r="U1330" s="1">
        <v>17.347580754008899</v>
      </c>
      <c r="V1330" s="8">
        <v>7</v>
      </c>
      <c r="W1330" s="1"/>
      <c r="X1330" s="11">
        <f t="shared" si="559"/>
        <v>1</v>
      </c>
      <c r="Y1330" s="5">
        <f t="shared" si="534"/>
        <v>1</v>
      </c>
      <c r="Z1330" s="5"/>
      <c r="AA1330" s="5">
        <f t="shared" si="535"/>
        <v>0</v>
      </c>
      <c r="AB1330" s="5"/>
      <c r="AC1330" s="5"/>
      <c r="AD1330" s="5"/>
      <c r="AE1330" s="5">
        <f t="shared" si="536"/>
        <v>2</v>
      </c>
      <c r="AF1330" s="10"/>
      <c r="AG1330" s="12">
        <f t="shared" si="537"/>
        <v>0.11202297740474391</v>
      </c>
      <c r="AH1330" s="12">
        <f t="shared" si="538"/>
        <v>5.6245484971680207E-2</v>
      </c>
      <c r="AI1330" s="12">
        <f t="shared" si="558"/>
        <v>5.9050130179603727E-2</v>
      </c>
      <c r="AJ1330" s="12">
        <f t="shared" si="539"/>
        <v>-2.4326980468087345E-2</v>
      </c>
      <c r="AK1330" s="12">
        <f t="shared" si="540"/>
        <v>-5.2047143742055102E-2</v>
      </c>
      <c r="AL1330" s="12">
        <f t="shared" si="541"/>
        <v>-6.0392919674102319E-2</v>
      </c>
      <c r="AM1330" s="12">
        <f t="shared" si="542"/>
        <v>-4.4327831668935391E-2</v>
      </c>
      <c r="AN1330" s="6">
        <f t="shared" si="543"/>
        <v>4310.8138297872338</v>
      </c>
      <c r="AO1330" s="6">
        <f t="shared" si="544"/>
        <v>3904.1180147518439</v>
      </c>
      <c r="AP1330" s="6">
        <f t="shared" si="545"/>
        <v>2808.9246978617912</v>
      </c>
      <c r="AQ1330" s="6">
        <f t="shared" si="546"/>
        <v>482.91020025031287</v>
      </c>
      <c r="AR1330" s="6">
        <f t="shared" si="547"/>
        <v>219.5890111263908</v>
      </c>
      <c r="AS1330" s="6">
        <f t="shared" si="548"/>
        <v>165.86736907344283</v>
      </c>
      <c r="AT1330" s="12">
        <f t="shared" si="549"/>
        <v>-2.4880826718487792E-2</v>
      </c>
      <c r="AU1330" s="12">
        <f t="shared" si="550"/>
        <v>-5.3393403423532382E-2</v>
      </c>
      <c r="AV1330" s="12">
        <f t="shared" si="551"/>
        <v>-6.09262928922506E-2</v>
      </c>
      <c r="AW1330" s="12">
        <f t="shared" si="552"/>
        <v>-4.5685054130411795E-2</v>
      </c>
      <c r="AX1330" s="12">
        <f t="shared" si="553"/>
        <v>-6.09262928922506E-2</v>
      </c>
      <c r="AY1330" s="6">
        <f t="shared" si="554"/>
        <v>11540739000</v>
      </c>
      <c r="AZ1330" s="13">
        <f t="shared" si="555"/>
        <v>4.637952560923525E-2</v>
      </c>
      <c r="BA1330" s="14">
        <f t="shared" si="556"/>
        <v>5.2732411154330654</v>
      </c>
      <c r="BB1330" s="6"/>
      <c r="BC1330" s="15"/>
      <c r="BD1330" s="13">
        <f>_xlfn.PERCENTRANK.EXC($AX1329:$AX$1474,AX1330)</f>
        <v>0.46899999999999997</v>
      </c>
      <c r="BE1330" s="13">
        <f>_xlfn.PERCENTRANK.EXC($AZ1329:$AZ$1474,AZ1330)</f>
        <v>0.41399999999999998</v>
      </c>
      <c r="BF1330" s="13">
        <f>1-_xlfn.PERCENTRANK.EXC($BA1329:$BA$1474,BA1330)</f>
        <v>0.74199999999999999</v>
      </c>
      <c r="BG1330" s="13">
        <v>0</v>
      </c>
      <c r="BH1330" s="16">
        <f t="shared" si="557"/>
        <v>0</v>
      </c>
    </row>
    <row r="1331" spans="1:60" collapsed="1">
      <c r="A1331" s="4" t="s">
        <v>1471</v>
      </c>
      <c r="B1331" s="4" t="s">
        <v>1472</v>
      </c>
      <c r="C1331" s="4" t="s">
        <v>20</v>
      </c>
      <c r="D1331" s="4" t="s">
        <v>1462</v>
      </c>
      <c r="E1331" s="45">
        <v>8322796916.7981596</v>
      </c>
      <c r="F1331" s="45">
        <v>7785850000</v>
      </c>
      <c r="G1331" s="45">
        <v>7936710000</v>
      </c>
      <c r="H1331" s="45">
        <v>10604143000</v>
      </c>
      <c r="I1331" s="43">
        <v>777827000</v>
      </c>
      <c r="J1331" s="43">
        <v>634380000</v>
      </c>
      <c r="K1331" s="43">
        <v>1085272000</v>
      </c>
      <c r="L1331" s="45">
        <v>1184532000</v>
      </c>
      <c r="M1331" s="45">
        <v>5021640</v>
      </c>
      <c r="N1331" s="45">
        <v>5025230</v>
      </c>
      <c r="O1331" s="45">
        <v>4963500</v>
      </c>
      <c r="P1331" s="45">
        <v>4262810000</v>
      </c>
      <c r="Q1331" s="45">
        <v>2413981000</v>
      </c>
      <c r="R1331" s="45">
        <v>9685735000</v>
      </c>
      <c r="S1331" s="45">
        <v>304423000</v>
      </c>
      <c r="T1331" s="45">
        <v>11323819884</v>
      </c>
      <c r="U1331" s="1">
        <v>9.7140918416068391</v>
      </c>
      <c r="V1331" s="8">
        <v>7</v>
      </c>
      <c r="W1331" s="1">
        <v>1.9040389334360801</v>
      </c>
      <c r="X1331" s="11">
        <f t="shared" si="559"/>
        <v>0</v>
      </c>
      <c r="Y1331" s="5">
        <f t="shared" si="534"/>
        <v>1</v>
      </c>
      <c r="Z1331" s="5"/>
      <c r="AA1331" s="5">
        <f t="shared" si="535"/>
        <v>0</v>
      </c>
      <c r="AB1331" s="5"/>
      <c r="AC1331" s="5"/>
      <c r="AD1331" s="5"/>
      <c r="AE1331" s="17">
        <f t="shared" si="536"/>
        <v>1</v>
      </c>
      <c r="AF1331" s="10"/>
      <c r="AG1331" s="12">
        <f t="shared" si="537"/>
        <v>9.9902643898867813E-2</v>
      </c>
      <c r="AH1331" s="12">
        <f t="shared" si="538"/>
        <v>7.992984498614665E-2</v>
      </c>
      <c r="AI1331" s="12">
        <f t="shared" si="558"/>
        <v>0.11170464223275751</v>
      </c>
      <c r="AJ1331" s="12">
        <f t="shared" si="539"/>
        <v>1.8338881642716354E-2</v>
      </c>
      <c r="AK1331" s="12">
        <f t="shared" si="540"/>
        <v>4.9475998285577694E-2</v>
      </c>
      <c r="AL1331" s="12">
        <f t="shared" si="541"/>
        <v>2.5049713126874096E-2</v>
      </c>
      <c r="AM1331" s="12">
        <f t="shared" si="542"/>
        <v>0.10968458336561038</v>
      </c>
      <c r="AN1331" s="6">
        <f t="shared" si="543"/>
        <v>1550.4596108044384</v>
      </c>
      <c r="AO1331" s="6">
        <f t="shared" si="544"/>
        <v>1579.3724864334567</v>
      </c>
      <c r="AP1331" s="6">
        <f t="shared" si="545"/>
        <v>2136.4244988415435</v>
      </c>
      <c r="AQ1331" s="6">
        <f t="shared" si="546"/>
        <v>154.89501437777298</v>
      </c>
      <c r="AR1331" s="6">
        <f t="shared" si="547"/>
        <v>126.23899801601119</v>
      </c>
      <c r="AS1331" s="6">
        <f t="shared" si="548"/>
        <v>238.6485343003929</v>
      </c>
      <c r="AT1331" s="12">
        <f t="shared" si="549"/>
        <v>1.9036708913326761E-2</v>
      </c>
      <c r="AU1331" s="12">
        <f t="shared" si="550"/>
        <v>5.1640162397846634E-2</v>
      </c>
      <c r="AV1331" s="12">
        <f t="shared" si="551"/>
        <v>2.5752139064296298E-2</v>
      </c>
      <c r="AW1331" s="12">
        <f t="shared" si="552"/>
        <v>0.11197290587625486</v>
      </c>
      <c r="AX1331" s="12">
        <f t="shared" si="553"/>
        <v>1.8338881642716354E-2</v>
      </c>
      <c r="AY1331" s="6">
        <f t="shared" si="554"/>
        <v>16058103000</v>
      </c>
      <c r="AZ1331" s="13">
        <f t="shared" si="555"/>
        <v>7.3765375648667836E-2</v>
      </c>
      <c r="BA1331" s="14">
        <f t="shared" si="556"/>
        <v>9.5597416397361989</v>
      </c>
      <c r="BB1331" s="6"/>
      <c r="BC1331" s="15"/>
      <c r="BD1331" s="13">
        <f>_xlfn.PERCENTRANK.EXC($AX1330:$AX$1474,AX1331)</f>
        <v>0.91700000000000004</v>
      </c>
      <c r="BE1331" s="13">
        <f>_xlfn.PERCENTRANK.EXC($AZ1330:$AZ$1474,AZ1331)</f>
        <v>0.59499999999999997</v>
      </c>
      <c r="BF1331" s="13">
        <f>1-_xlfn.PERCENTRANK.EXC($BA1330:$BA$1474,BA1331)</f>
        <v>0.56200000000000006</v>
      </c>
      <c r="BG1331" s="13">
        <v>0</v>
      </c>
      <c r="BH1331" s="16">
        <f t="shared" si="557"/>
        <v>0</v>
      </c>
    </row>
    <row r="1332" spans="1:60" collapsed="1">
      <c r="A1332" s="4" t="s">
        <v>2791</v>
      </c>
      <c r="B1332" s="4" t="s">
        <v>2792</v>
      </c>
      <c r="C1332" s="4" t="s">
        <v>20</v>
      </c>
      <c r="D1332" s="4" t="s">
        <v>2740</v>
      </c>
      <c r="E1332" s="45">
        <v>8290906470</v>
      </c>
      <c r="F1332" s="45">
        <v>7038211000</v>
      </c>
      <c r="G1332" s="45">
        <v>12321088000</v>
      </c>
      <c r="H1332" s="45">
        <v>13662637000</v>
      </c>
      <c r="I1332" s="43">
        <v>272546000</v>
      </c>
      <c r="J1332" s="43">
        <v>243173000</v>
      </c>
      <c r="K1332" s="43">
        <v>326036000</v>
      </c>
      <c r="L1332" s="45">
        <v>848233000</v>
      </c>
      <c r="M1332" s="45">
        <v>3842500</v>
      </c>
      <c r="N1332" s="45">
        <v>3836000</v>
      </c>
      <c r="O1332" s="45">
        <v>3834000</v>
      </c>
      <c r="P1332" s="45">
        <v>3169556000</v>
      </c>
      <c r="Q1332" s="45">
        <v>2076464000</v>
      </c>
      <c r="R1332" s="45">
        <v>2583887000</v>
      </c>
      <c r="S1332" s="45">
        <v>455244000</v>
      </c>
      <c r="T1332" s="45">
        <v>8535877500.0000095</v>
      </c>
      <c r="U1332" s="1"/>
      <c r="V1332" s="8">
        <v>7</v>
      </c>
      <c r="W1332" s="1">
        <v>0.284631103272668</v>
      </c>
      <c r="X1332" s="11">
        <f t="shared" si="559"/>
        <v>0</v>
      </c>
      <c r="Y1332" s="5">
        <f t="shared" si="534"/>
        <v>1</v>
      </c>
      <c r="Z1332" s="5"/>
      <c r="AA1332" s="5">
        <f t="shared" si="535"/>
        <v>0</v>
      </c>
      <c r="AB1332" s="5"/>
      <c r="AC1332" s="5"/>
      <c r="AD1332" s="5"/>
      <c r="AE1332" s="17">
        <f t="shared" si="536"/>
        <v>1</v>
      </c>
      <c r="AF1332" s="10"/>
      <c r="AG1332" s="12">
        <f t="shared" si="537"/>
        <v>3.8723760910265408E-2</v>
      </c>
      <c r="AH1332" s="12">
        <f t="shared" si="538"/>
        <v>1.9736325233615733E-2</v>
      </c>
      <c r="AI1332" s="12">
        <f t="shared" si="558"/>
        <v>6.2084135002635286E-2</v>
      </c>
      <c r="AJ1332" s="12">
        <f t="shared" si="539"/>
        <v>3.9789497087966419E-2</v>
      </c>
      <c r="AK1332" s="12">
        <f t="shared" si="540"/>
        <v>1.7374649177778867E-2</v>
      </c>
      <c r="AL1332" s="12">
        <f t="shared" si="541"/>
        <v>6.9065790188244325E-2</v>
      </c>
      <c r="AM1332" s="12">
        <f t="shared" si="542"/>
        <v>0.23149684049625141</v>
      </c>
      <c r="AN1332" s="6">
        <f t="shared" si="543"/>
        <v>1831.6749512036436</v>
      </c>
      <c r="AO1332" s="6">
        <f t="shared" si="544"/>
        <v>3211.9624608967674</v>
      </c>
      <c r="AP1332" s="6">
        <f t="shared" si="545"/>
        <v>3563.5464267083985</v>
      </c>
      <c r="AQ1332" s="6">
        <f t="shared" si="546"/>
        <v>70.929342875731948</v>
      </c>
      <c r="AR1332" s="6">
        <f t="shared" si="547"/>
        <v>63.392335766423358</v>
      </c>
      <c r="AS1332" s="6">
        <f t="shared" si="548"/>
        <v>221.23969744392278</v>
      </c>
      <c r="AT1332" s="12">
        <f t="shared" si="549"/>
        <v>3.9924956952556379E-2</v>
      </c>
      <c r="AU1332" s="12">
        <f t="shared" si="550"/>
        <v>1.7463081936403446E-2</v>
      </c>
      <c r="AV1332" s="12">
        <f t="shared" si="551"/>
        <v>6.9205064058178944E-2</v>
      </c>
      <c r="AW1332" s="12">
        <f t="shared" si="552"/>
        <v>0.23160388529329889</v>
      </c>
      <c r="AX1332" s="12">
        <f t="shared" si="553"/>
        <v>1.7374649177778867E-2</v>
      </c>
      <c r="AY1332" s="6">
        <f t="shared" si="554"/>
        <v>7374663000</v>
      </c>
      <c r="AZ1332" s="13">
        <f t="shared" si="555"/>
        <v>0.11501989989237474</v>
      </c>
      <c r="BA1332" s="14">
        <f t="shared" si="556"/>
        <v>10.063128291401076</v>
      </c>
      <c r="BB1332" s="6"/>
      <c r="BC1332" s="15"/>
      <c r="BD1332" s="13">
        <f>_xlfn.PERCENTRANK.EXC($AX1331:$AX$1474,AX1332)</f>
        <v>0.91</v>
      </c>
      <c r="BE1332" s="13">
        <f>_xlfn.PERCENTRANK.EXC($AZ1331:$AZ$1474,AZ1332)</f>
        <v>0.73099999999999998</v>
      </c>
      <c r="BF1332" s="13">
        <f>1-_xlfn.PERCENTRANK.EXC($BA1331:$BA$1474,BA1332)</f>
        <v>0.54499999999999993</v>
      </c>
      <c r="BG1332" s="13">
        <v>0</v>
      </c>
      <c r="BH1332" s="16">
        <f t="shared" si="557"/>
        <v>0</v>
      </c>
    </row>
    <row r="1333" spans="1:60" collapsed="1">
      <c r="A1333" s="4" t="s">
        <v>98</v>
      </c>
      <c r="B1333" s="4" t="s">
        <v>99</v>
      </c>
      <c r="C1333" s="4" t="s">
        <v>20</v>
      </c>
      <c r="D1333" s="4" t="s">
        <v>50</v>
      </c>
      <c r="E1333" s="45">
        <v>8256112026.4972296</v>
      </c>
      <c r="F1333" s="45">
        <v>29208674000</v>
      </c>
      <c r="G1333" s="45">
        <v>28329685000</v>
      </c>
      <c r="H1333" s="45">
        <v>35143560000</v>
      </c>
      <c r="I1333" s="43">
        <v>1327305000</v>
      </c>
      <c r="J1333" s="43">
        <v>1240146000</v>
      </c>
      <c r="K1333" s="43">
        <v>2083030000</v>
      </c>
      <c r="L1333" s="45">
        <v>2334425000</v>
      </c>
      <c r="M1333" s="45">
        <v>14850610</v>
      </c>
      <c r="N1333" s="45">
        <v>14832880</v>
      </c>
      <c r="O1333" s="45">
        <v>14832740</v>
      </c>
      <c r="P1333" s="45">
        <v>2409581000</v>
      </c>
      <c r="Q1333" s="45">
        <v>4961039000</v>
      </c>
      <c r="R1333" s="45">
        <v>13050842000</v>
      </c>
      <c r="S1333" s="45">
        <v>2117013000</v>
      </c>
      <c r="T1333" s="45">
        <v>10566698000</v>
      </c>
      <c r="U1333" s="1">
        <v>7.0742512367563002</v>
      </c>
      <c r="V1333" s="8">
        <v>7</v>
      </c>
      <c r="W1333" s="1">
        <v>6.0877478525094002E-2</v>
      </c>
      <c r="X1333" s="11">
        <f t="shared" si="559"/>
        <v>0</v>
      </c>
      <c r="Y1333" s="5">
        <f t="shared" si="534"/>
        <v>1</v>
      </c>
      <c r="Z1333" s="5"/>
      <c r="AA1333" s="5">
        <f t="shared" si="535"/>
        <v>0</v>
      </c>
      <c r="AB1333" s="5"/>
      <c r="AC1333" s="5"/>
      <c r="AD1333" s="5"/>
      <c r="AE1333" s="5">
        <f t="shared" si="536"/>
        <v>1</v>
      </c>
      <c r="AF1333" s="10"/>
      <c r="AG1333" s="12">
        <f t="shared" si="537"/>
        <v>4.5442151875843453E-2</v>
      </c>
      <c r="AH1333" s="12">
        <f t="shared" si="538"/>
        <v>4.3775495562340352E-2</v>
      </c>
      <c r="AI1333" s="12">
        <f t="shared" si="558"/>
        <v>6.6425399134293739E-2</v>
      </c>
      <c r="AJ1333" s="12">
        <f t="shared" si="539"/>
        <v>1.0940334091030568E-2</v>
      </c>
      <c r="AK1333" s="12">
        <f t="shared" si="540"/>
        <v>3.6574850870597642E-2</v>
      </c>
      <c r="AL1333" s="12">
        <f t="shared" si="541"/>
        <v>3.3770346369352833E-2</v>
      </c>
      <c r="AM1333" s="12">
        <f t="shared" si="542"/>
        <v>0.11118026132775172</v>
      </c>
      <c r="AN1333" s="6">
        <f t="shared" si="543"/>
        <v>1966.8332815958402</v>
      </c>
      <c r="AO1333" s="6">
        <f t="shared" si="544"/>
        <v>1909.9247752290858</v>
      </c>
      <c r="AP1333" s="6">
        <f t="shared" si="545"/>
        <v>2369.3235369864233</v>
      </c>
      <c r="AQ1333" s="6">
        <f t="shared" si="546"/>
        <v>89.377136696741744</v>
      </c>
      <c r="AR1333" s="6">
        <f t="shared" si="547"/>
        <v>83.607903522444744</v>
      </c>
      <c r="AS1333" s="6">
        <f t="shared" si="548"/>
        <v>157.38326162259975</v>
      </c>
      <c r="AT1333" s="12">
        <f t="shared" si="549"/>
        <v>1.1011937495242874E-2</v>
      </c>
      <c r="AU1333" s="12">
        <f t="shared" si="550"/>
        <v>3.6576481496591429E-2</v>
      </c>
      <c r="AV1333" s="12">
        <f t="shared" si="551"/>
        <v>3.3843566789468316E-2</v>
      </c>
      <c r="AW1333" s="12">
        <f t="shared" si="552"/>
        <v>0.11118200931480371</v>
      </c>
      <c r="AX1333" s="12">
        <f t="shared" si="553"/>
        <v>1.0940334091030568E-2</v>
      </c>
      <c r="AY1333" s="6">
        <f t="shared" si="554"/>
        <v>18304449000</v>
      </c>
      <c r="AZ1333" s="13">
        <f t="shared" si="555"/>
        <v>0.12753320244712091</v>
      </c>
      <c r="BA1333" s="14">
        <f t="shared" si="556"/>
        <v>4.5264671171701814</v>
      </c>
      <c r="BB1333" s="6"/>
      <c r="BC1333" s="15"/>
      <c r="BD1333" s="13">
        <f>_xlfn.PERCENTRANK.EXC($AX1332:$AX$1474,AX1333)</f>
        <v>0.88100000000000001</v>
      </c>
      <c r="BE1333" s="13">
        <f>_xlfn.PERCENTRANK.EXC($AZ1332:$AZ$1474,AZ1333)</f>
        <v>0.77</v>
      </c>
      <c r="BF1333" s="13">
        <f>1-_xlfn.PERCENTRANK.EXC($BA1332:$BA$1474,BA1333)</f>
        <v>0.77800000000000002</v>
      </c>
      <c r="BG1333" s="13">
        <v>0</v>
      </c>
      <c r="BH1333" s="16">
        <f t="shared" si="557"/>
        <v>0</v>
      </c>
    </row>
    <row r="1334" spans="1:60" collapsed="1">
      <c r="A1334" s="4" t="s">
        <v>69</v>
      </c>
      <c r="B1334" s="4" t="s">
        <v>70</v>
      </c>
      <c r="C1334" s="4" t="s">
        <v>20</v>
      </c>
      <c r="D1334" s="4" t="s">
        <v>50</v>
      </c>
      <c r="E1334" s="45">
        <v>8234189712</v>
      </c>
      <c r="F1334" s="45">
        <v>24123692000</v>
      </c>
      <c r="G1334" s="45">
        <v>20868165000</v>
      </c>
      <c r="H1334" s="45">
        <v>21757123000</v>
      </c>
      <c r="I1334" s="43">
        <v>856771000</v>
      </c>
      <c r="J1334" s="43">
        <v>576667000</v>
      </c>
      <c r="K1334" s="43">
        <v>158316000</v>
      </c>
      <c r="L1334" s="45">
        <v>772418000</v>
      </c>
      <c r="M1334" s="45">
        <v>27878000</v>
      </c>
      <c r="N1334" s="45">
        <v>26775000</v>
      </c>
      <c r="O1334" s="45">
        <v>24824000</v>
      </c>
      <c r="P1334" s="45">
        <v>7686886000</v>
      </c>
      <c r="Q1334" s="45">
        <v>5039989000</v>
      </c>
      <c r="R1334" s="45">
        <v>8859298000</v>
      </c>
      <c r="S1334" s="45">
        <v>4219902000</v>
      </c>
      <c r="T1334" s="45">
        <v>18261585712</v>
      </c>
      <c r="U1334" s="1">
        <v>8.2326698100157394</v>
      </c>
      <c r="V1334" s="8">
        <v>4</v>
      </c>
      <c r="W1334" s="1">
        <v>7.6440208690985498</v>
      </c>
      <c r="X1334" s="11">
        <f t="shared" si="559"/>
        <v>0</v>
      </c>
      <c r="Y1334" s="5">
        <f t="shared" si="534"/>
        <v>0</v>
      </c>
      <c r="Z1334" s="5"/>
      <c r="AA1334" s="5">
        <f t="shared" si="535"/>
        <v>1</v>
      </c>
      <c r="AB1334" s="5"/>
      <c r="AC1334" s="5"/>
      <c r="AD1334" s="5"/>
      <c r="AE1334" s="5">
        <f t="shared" si="536"/>
        <v>1</v>
      </c>
      <c r="AF1334" s="10"/>
      <c r="AG1334" s="12">
        <f t="shared" si="537"/>
        <v>3.5515749413481151E-2</v>
      </c>
      <c r="AH1334" s="12">
        <f t="shared" si="538"/>
        <v>2.7633814472906457E-2</v>
      </c>
      <c r="AI1334" s="12">
        <f t="shared" si="558"/>
        <v>3.5501844614290227E-2</v>
      </c>
      <c r="AJ1334" s="12">
        <f t="shared" si="539"/>
        <v>-6.0553116626931303E-3</v>
      </c>
      <c r="AK1334" s="12">
        <f t="shared" si="540"/>
        <v>6.9769607384053689E-3</v>
      </c>
      <c r="AL1334" s="12">
        <f t="shared" si="541"/>
        <v>-6.0782064736274455E-3</v>
      </c>
      <c r="AM1334" s="12">
        <f t="shared" si="542"/>
        <v>4.9915984530642499E-2</v>
      </c>
      <c r="AN1334" s="6">
        <f t="shared" si="543"/>
        <v>865.33079847908743</v>
      </c>
      <c r="AO1334" s="6">
        <f t="shared" si="544"/>
        <v>779.38991596638652</v>
      </c>
      <c r="AP1334" s="6">
        <f t="shared" si="545"/>
        <v>876.45516435707384</v>
      </c>
      <c r="AQ1334" s="6">
        <f t="shared" si="546"/>
        <v>30.732871798550825</v>
      </c>
      <c r="AR1334" s="6">
        <f t="shared" si="547"/>
        <v>21.537516339869278</v>
      </c>
      <c r="AS1334" s="6">
        <f t="shared" si="548"/>
        <v>31.115775056397037</v>
      </c>
      <c r="AT1334" s="12">
        <f t="shared" si="549"/>
        <v>7.5167590778657534E-4</v>
      </c>
      <c r="AU1334" s="12">
        <f t="shared" si="550"/>
        <v>1.9754945815754876E-2</v>
      </c>
      <c r="AV1334" s="12">
        <f t="shared" si="551"/>
        <v>7.2862430272135903E-4</v>
      </c>
      <c r="AW1334" s="12">
        <f t="shared" si="552"/>
        <v>6.3238842258157568E-2</v>
      </c>
      <c r="AX1334" s="12">
        <f t="shared" si="553"/>
        <v>-6.0782064736274455E-3</v>
      </c>
      <c r="AY1334" s="6">
        <f t="shared" si="554"/>
        <v>17366271000</v>
      </c>
      <c r="AZ1334" s="13">
        <f t="shared" si="555"/>
        <v>4.4478057494323334E-2</v>
      </c>
      <c r="BA1334" s="14">
        <f t="shared" si="556"/>
        <v>23.642102737119021</v>
      </c>
      <c r="BB1334" s="6"/>
      <c r="BC1334" s="15"/>
      <c r="BD1334" s="13">
        <f>_xlfn.PERCENTRANK.EXC($AX1333:$AX$1474,AX1334)</f>
        <v>0.78300000000000003</v>
      </c>
      <c r="BE1334" s="13">
        <f>_xlfn.PERCENTRANK.EXC($AZ1333:$AZ$1474,AZ1334)</f>
        <v>0.41199999999999998</v>
      </c>
      <c r="BF1334" s="13">
        <f>1-_xlfn.PERCENTRANK.EXC($BA1333:$BA$1474,BA1334)</f>
        <v>0.26600000000000001</v>
      </c>
      <c r="BG1334" s="13">
        <v>0</v>
      </c>
      <c r="BH1334" s="16">
        <f t="shared" si="557"/>
        <v>0</v>
      </c>
    </row>
    <row r="1335" spans="1:60" collapsed="1">
      <c r="A1335" s="4" t="s">
        <v>2489</v>
      </c>
      <c r="B1335" s="4" t="s">
        <v>2490</v>
      </c>
      <c r="C1335" s="4" t="s">
        <v>20</v>
      </c>
      <c r="D1335" s="4" t="s">
        <v>2416</v>
      </c>
      <c r="E1335" s="45">
        <v>8069739000</v>
      </c>
      <c r="F1335" s="45">
        <v>45923038000</v>
      </c>
      <c r="G1335" s="45">
        <v>34751675000</v>
      </c>
      <c r="H1335" s="45">
        <v>32863000000</v>
      </c>
      <c r="I1335" s="43">
        <v>695456000</v>
      </c>
      <c r="J1335" s="43">
        <v>737927000</v>
      </c>
      <c r="K1335" s="43">
        <v>-525000000</v>
      </c>
      <c r="L1335" s="45">
        <v>935000000</v>
      </c>
      <c r="M1335" s="45">
        <v>8135000</v>
      </c>
      <c r="N1335" s="45">
        <v>8049000</v>
      </c>
      <c r="O1335" s="45">
        <v>8213000</v>
      </c>
      <c r="P1335" s="45">
        <v>7542000000</v>
      </c>
      <c r="Q1335" s="45">
        <v>1249000000</v>
      </c>
      <c r="R1335" s="45">
        <v>10943000000</v>
      </c>
      <c r="S1335" s="45">
        <v>6050000000</v>
      </c>
      <c r="T1335" s="45">
        <v>4580739000.0000095</v>
      </c>
      <c r="U1335" s="1">
        <v>8.4494776402365002</v>
      </c>
      <c r="V1335" s="8">
        <v>7</v>
      </c>
      <c r="W1335" s="1"/>
      <c r="X1335" s="11">
        <f t="shared" si="559"/>
        <v>0</v>
      </c>
      <c r="Y1335" s="5">
        <f t="shared" si="534"/>
        <v>1</v>
      </c>
      <c r="Z1335" s="5"/>
      <c r="AA1335" s="5">
        <f t="shared" si="535"/>
        <v>0</v>
      </c>
      <c r="AB1335" s="5"/>
      <c r="AC1335" s="5"/>
      <c r="AD1335" s="5"/>
      <c r="AE1335" s="5">
        <f t="shared" si="536"/>
        <v>1</v>
      </c>
      <c r="AF1335" s="10"/>
      <c r="AG1335" s="12">
        <f t="shared" si="537"/>
        <v>1.514394583389714E-2</v>
      </c>
      <c r="AH1335" s="12">
        <f t="shared" si="538"/>
        <v>2.1234285829388081E-2</v>
      </c>
      <c r="AI1335" s="12">
        <f t="shared" si="558"/>
        <v>2.8451449958920367E-2</v>
      </c>
      <c r="AJ1335" s="12">
        <f t="shared" si="539"/>
        <v>-1.9491044915978417E-2</v>
      </c>
      <c r="AK1335" s="12">
        <f t="shared" si="540"/>
        <v>-9.2701592402985034E-3</v>
      </c>
      <c r="AL1335" s="12">
        <f t="shared" si="541"/>
        <v>1.7562963176733559E-2</v>
      </c>
      <c r="AM1335" s="12">
        <f t="shared" si="542"/>
        <v>4.0238767490452299E-2</v>
      </c>
      <c r="AN1335" s="6">
        <f t="shared" si="543"/>
        <v>5645.1183773816838</v>
      </c>
      <c r="AO1335" s="6">
        <f t="shared" si="544"/>
        <v>4317.5145980867192</v>
      </c>
      <c r="AP1335" s="6">
        <f t="shared" si="545"/>
        <v>4001.3393400706195</v>
      </c>
      <c r="AQ1335" s="6">
        <f t="shared" si="546"/>
        <v>85.489366933005527</v>
      </c>
      <c r="AR1335" s="6">
        <f t="shared" si="547"/>
        <v>91.679339048328998</v>
      </c>
      <c r="AS1335" s="6">
        <f t="shared" si="548"/>
        <v>113.84390600267868</v>
      </c>
      <c r="AT1335" s="12">
        <f t="shared" si="549"/>
        <v>-2.0041274609260973E-2</v>
      </c>
      <c r="AU1335" s="12">
        <f t="shared" si="550"/>
        <v>-1.2595137559658687E-2</v>
      </c>
      <c r="AV1335" s="12">
        <f t="shared" si="551"/>
        <v>1.6991939980850246E-2</v>
      </c>
      <c r="AW1335" s="12">
        <f t="shared" si="552"/>
        <v>3.6747632766770622E-2</v>
      </c>
      <c r="AX1335" s="12">
        <f t="shared" si="553"/>
        <v>-2.0041274609260973E-2</v>
      </c>
      <c r="AY1335" s="6">
        <f t="shared" si="554"/>
        <v>13684000000</v>
      </c>
      <c r="AZ1335" s="13">
        <f t="shared" si="555"/>
        <v>6.8327974276527328E-2</v>
      </c>
      <c r="BA1335" s="14">
        <f t="shared" si="556"/>
        <v>4.8991860962566944</v>
      </c>
      <c r="BB1335" s="6"/>
      <c r="BC1335" s="15"/>
      <c r="BD1335" s="13">
        <f>_xlfn.PERCENTRANK.EXC($AX1334:$AX$1474,AX1335)</f>
        <v>0.71099999999999997</v>
      </c>
      <c r="BE1335" s="13">
        <f>_xlfn.PERCENTRANK.EXC($AZ1334:$AZ$1474,AZ1335)</f>
        <v>0.56299999999999994</v>
      </c>
      <c r="BF1335" s="13">
        <f>1-_xlfn.PERCENTRANK.EXC($BA1334:$BA$1474,BA1335)</f>
        <v>0.76800000000000002</v>
      </c>
      <c r="BG1335" s="13">
        <v>0</v>
      </c>
      <c r="BH1335" s="16">
        <f t="shared" si="557"/>
        <v>0</v>
      </c>
    </row>
    <row r="1336" spans="1:60" collapsed="1">
      <c r="A1336" s="4" t="s">
        <v>1520</v>
      </c>
      <c r="B1336" s="4" t="s">
        <v>1521</v>
      </c>
      <c r="C1336" s="4" t="s">
        <v>20</v>
      </c>
      <c r="D1336" s="4" t="s">
        <v>1491</v>
      </c>
      <c r="E1336" s="45">
        <v>8069509795.8631897</v>
      </c>
      <c r="F1336" s="45">
        <v>25155754000</v>
      </c>
      <c r="G1336" s="45">
        <v>20206831000</v>
      </c>
      <c r="H1336" s="45">
        <v>17469419000</v>
      </c>
      <c r="I1336" s="43">
        <v>2143649000</v>
      </c>
      <c r="J1336" s="43">
        <v>2307734000</v>
      </c>
      <c r="K1336" s="43">
        <v>-961179000</v>
      </c>
      <c r="L1336" s="45">
        <v>1398161000</v>
      </c>
      <c r="M1336" s="45">
        <v>3604800</v>
      </c>
      <c r="N1336" s="45">
        <v>3843300</v>
      </c>
      <c r="O1336" s="45">
        <v>3841000</v>
      </c>
      <c r="P1336" s="45">
        <v>1220923000</v>
      </c>
      <c r="Q1336" s="45">
        <v>309911000</v>
      </c>
      <c r="R1336" s="45">
        <v>50501594000</v>
      </c>
      <c r="S1336" s="45">
        <v>907354000</v>
      </c>
      <c r="T1336" s="45">
        <v>33569141000</v>
      </c>
      <c r="U1336" s="1">
        <v>8.9851371610276196</v>
      </c>
      <c r="V1336" s="8"/>
      <c r="W1336" s="1">
        <v>9.2382829982894208</v>
      </c>
      <c r="X1336" s="11">
        <f t="shared" si="559"/>
        <v>1</v>
      </c>
      <c r="Y1336" s="5">
        <f t="shared" si="534"/>
        <v>0</v>
      </c>
      <c r="Z1336" s="5"/>
      <c r="AA1336" s="5">
        <f t="shared" si="535"/>
        <v>1</v>
      </c>
      <c r="AB1336" s="5"/>
      <c r="AC1336" s="5"/>
      <c r="AD1336" s="5"/>
      <c r="AE1336" s="5">
        <f t="shared" si="536"/>
        <v>2</v>
      </c>
      <c r="AF1336" s="10"/>
      <c r="AG1336" s="12">
        <f t="shared" si="537"/>
        <v>8.5215056563202204E-2</v>
      </c>
      <c r="AH1336" s="12">
        <f t="shared" si="538"/>
        <v>0.11420563669780778</v>
      </c>
      <c r="AI1336" s="12">
        <f t="shared" si="558"/>
        <v>8.0034773909767695E-2</v>
      </c>
      <c r="AJ1336" s="12">
        <f t="shared" si="539"/>
        <v>-2.1220709176148045E-2</v>
      </c>
      <c r="AK1336" s="12">
        <f t="shared" si="540"/>
        <v>-2.3969531010629486E-2</v>
      </c>
      <c r="AL1336" s="12">
        <f t="shared" si="541"/>
        <v>-2.4824999307985873E-2</v>
      </c>
      <c r="AM1336" s="12">
        <f t="shared" si="542"/>
        <v>-8.0125515526996649E-2</v>
      </c>
      <c r="AN1336" s="6">
        <f t="shared" si="543"/>
        <v>6978.404904571682</v>
      </c>
      <c r="AO1336" s="6">
        <f t="shared" si="544"/>
        <v>5257.6772565243409</v>
      </c>
      <c r="AP1336" s="6">
        <f t="shared" si="545"/>
        <v>4548.1434522259824</v>
      </c>
      <c r="AQ1336" s="6">
        <f t="shared" si="546"/>
        <v>594.66516866400355</v>
      </c>
      <c r="AR1336" s="6">
        <f t="shared" si="547"/>
        <v>600.45637863294564</v>
      </c>
      <c r="AS1336" s="6">
        <f t="shared" si="548"/>
        <v>364.00963290809682</v>
      </c>
      <c r="AT1336" s="12">
        <f t="shared" si="549"/>
        <v>-2.486799407392204E-2</v>
      </c>
      <c r="AU1336" s="12">
        <f t="shared" si="550"/>
        <v>-2.3872147074752381E-2</v>
      </c>
      <c r="AV1336" s="12">
        <f t="shared" si="551"/>
        <v>-2.8458853319871413E-2</v>
      </c>
      <c r="AW1336" s="12">
        <f t="shared" si="552"/>
        <v>-8.0033734583002558E-2</v>
      </c>
      <c r="AX1336" s="12">
        <f t="shared" si="553"/>
        <v>-8.0125515526996649E-2</v>
      </c>
      <c r="AY1336" s="6">
        <f t="shared" si="554"/>
        <v>51125074000</v>
      </c>
      <c r="AZ1336" s="13">
        <f t="shared" si="555"/>
        <v>2.734785283635971E-2</v>
      </c>
      <c r="BA1336" s="14">
        <f t="shared" si="556"/>
        <v>24.00949604516218</v>
      </c>
      <c r="BB1336" s="6"/>
      <c r="BC1336" s="15"/>
      <c r="BD1336" s="13">
        <f>_xlfn.PERCENTRANK.EXC($AX1335:$AX$1474,AX1336)</f>
        <v>0.38200000000000001</v>
      </c>
      <c r="BE1336" s="13">
        <f>_xlfn.PERCENTRANK.EXC($AZ1335:$AZ$1474,AZ1336)</f>
        <v>0.19800000000000001</v>
      </c>
      <c r="BF1336" s="13">
        <f>1-_xlfn.PERCENTRANK.EXC($BA1335:$BA$1474,BA1336)</f>
        <v>0.26300000000000001</v>
      </c>
      <c r="BG1336" s="13">
        <v>0</v>
      </c>
      <c r="BH1336" s="16">
        <f t="shared" si="557"/>
        <v>0</v>
      </c>
    </row>
    <row r="1337" spans="1:60" collapsed="1">
      <c r="A1337" s="4" t="s">
        <v>1506</v>
      </c>
      <c r="B1337" s="4" t="s">
        <v>1507</v>
      </c>
      <c r="C1337" s="4" t="s">
        <v>20</v>
      </c>
      <c r="D1337" s="4" t="s">
        <v>1491</v>
      </c>
      <c r="E1337" s="45">
        <v>7994463924</v>
      </c>
      <c r="F1337" s="45">
        <v>56185014000</v>
      </c>
      <c r="G1337" s="45">
        <v>47117000000</v>
      </c>
      <c r="H1337" s="45">
        <v>46586000000</v>
      </c>
      <c r="I1337" s="43">
        <v>1790611000</v>
      </c>
      <c r="J1337" s="43">
        <v>834000000</v>
      </c>
      <c r="K1337" s="43">
        <v>628000000</v>
      </c>
      <c r="L1337" s="45">
        <v>282000000</v>
      </c>
      <c r="M1337" s="45">
        <v>28902000</v>
      </c>
      <c r="N1337" s="45">
        <v>28889000</v>
      </c>
      <c r="O1337" s="45">
        <v>28886000</v>
      </c>
      <c r="P1337" s="45">
        <v>6248000000</v>
      </c>
      <c r="Q1337" s="45">
        <v>61000000</v>
      </c>
      <c r="R1337" s="45">
        <v>23849000000</v>
      </c>
      <c r="S1337" s="45">
        <v>2764000000</v>
      </c>
      <c r="T1337" s="45">
        <v>8417325720.0000095</v>
      </c>
      <c r="U1337" s="1">
        <v>23.918908067676799</v>
      </c>
      <c r="V1337" s="8">
        <v>3</v>
      </c>
      <c r="W1337" s="1"/>
      <c r="X1337" s="11">
        <f t="shared" si="559"/>
        <v>1</v>
      </c>
      <c r="Y1337" s="5">
        <f t="shared" si="534"/>
        <v>0</v>
      </c>
      <c r="Z1337" s="5"/>
      <c r="AA1337" s="5">
        <f t="shared" si="535"/>
        <v>0</v>
      </c>
      <c r="AB1337" s="5"/>
      <c r="AC1337" s="5"/>
      <c r="AD1337" s="5"/>
      <c r="AE1337" s="17">
        <f t="shared" si="536"/>
        <v>1</v>
      </c>
      <c r="AF1337" s="10"/>
      <c r="AG1337" s="12">
        <f t="shared" si="537"/>
        <v>3.1869903956951939E-2</v>
      </c>
      <c r="AH1337" s="12">
        <f t="shared" si="538"/>
        <v>1.7700617611477811E-2</v>
      </c>
      <c r="AI1337" s="12">
        <f t="shared" si="558"/>
        <v>6.0533207401365216E-3</v>
      </c>
      <c r="AJ1337" s="12">
        <f t="shared" si="539"/>
        <v>-1.0960084004899229E-2</v>
      </c>
      <c r="AK1337" s="12">
        <f t="shared" si="540"/>
        <v>-1.8871842367271796E-3</v>
      </c>
      <c r="AL1337" s="12">
        <f t="shared" si="541"/>
        <v>-0.10302717461168409</v>
      </c>
      <c r="AM1337" s="12">
        <f t="shared" si="542"/>
        <v>-0.16533184746384821</v>
      </c>
      <c r="AN1337" s="6">
        <f t="shared" si="543"/>
        <v>1943.9835997508824</v>
      </c>
      <c r="AO1337" s="6">
        <f t="shared" si="544"/>
        <v>1630.9668039738308</v>
      </c>
      <c r="AP1337" s="6">
        <f t="shared" si="545"/>
        <v>1612.7535830506129</v>
      </c>
      <c r="AQ1337" s="6">
        <f t="shared" si="546"/>
        <v>61.954570617950324</v>
      </c>
      <c r="AR1337" s="6">
        <f t="shared" si="547"/>
        <v>28.869119734154868</v>
      </c>
      <c r="AS1337" s="6">
        <f t="shared" si="548"/>
        <v>9.7625147130097627</v>
      </c>
      <c r="AT1337" s="12">
        <f t="shared" si="549"/>
        <v>-1.0927867064287833E-2</v>
      </c>
      <c r="AU1337" s="12">
        <f t="shared" si="550"/>
        <v>-1.8699082271271816E-3</v>
      </c>
      <c r="AV1337" s="12">
        <f t="shared" si="551"/>
        <v>-0.10299795666023626</v>
      </c>
      <c r="AW1337" s="12">
        <f t="shared" si="552"/>
        <v>-0.16531740046468313</v>
      </c>
      <c r="AX1337" s="12">
        <f t="shared" si="553"/>
        <v>-0.16533184746384821</v>
      </c>
      <c r="AY1337" s="6">
        <f t="shared" si="554"/>
        <v>27394000000</v>
      </c>
      <c r="AZ1337" s="13">
        <f t="shared" si="555"/>
        <v>1.029422501277652E-2</v>
      </c>
      <c r="BA1337" s="14">
        <f t="shared" si="556"/>
        <v>29.848672765957481</v>
      </c>
      <c r="BB1337" s="6"/>
      <c r="BC1337" s="15"/>
      <c r="BD1337" s="13">
        <f>_xlfn.PERCENTRANK.EXC($AX1336:$AX$1474,AX1337)</f>
        <v>0.17799999999999999</v>
      </c>
      <c r="BE1337" s="13">
        <f>_xlfn.PERCENTRANK.EXC($AZ1336:$AZ$1474,AZ1337)</f>
        <v>8.5000000000000006E-2</v>
      </c>
      <c r="BF1337" s="13">
        <f>1-_xlfn.PERCENTRANK.EXC($BA1336:$BA$1474,BA1337)</f>
        <v>0.22899999999999998</v>
      </c>
      <c r="BG1337" s="13">
        <v>0</v>
      </c>
      <c r="BH1337" s="16">
        <f t="shared" si="557"/>
        <v>0</v>
      </c>
    </row>
    <row r="1338" spans="1:60" collapsed="1">
      <c r="A1338" s="4" t="s">
        <v>225</v>
      </c>
      <c r="B1338" s="4" t="s">
        <v>226</v>
      </c>
      <c r="C1338" s="4" t="s">
        <v>20</v>
      </c>
      <c r="D1338" s="4" t="s">
        <v>212</v>
      </c>
      <c r="E1338" s="45">
        <v>7955008881.2536201</v>
      </c>
      <c r="F1338" s="45">
        <v>13711835000</v>
      </c>
      <c r="G1338" s="45">
        <v>11080900000</v>
      </c>
      <c r="H1338" s="45">
        <v>10399766000</v>
      </c>
      <c r="I1338" s="43">
        <v>2214552000</v>
      </c>
      <c r="J1338" s="43">
        <v>638544000</v>
      </c>
      <c r="K1338" s="43">
        <v>232205000</v>
      </c>
      <c r="L1338" s="45">
        <v>824513000</v>
      </c>
      <c r="M1338" s="45">
        <v>20336350</v>
      </c>
      <c r="N1338" s="45">
        <v>19313000</v>
      </c>
      <c r="O1338" s="45">
        <v>18802000</v>
      </c>
      <c r="P1338" s="45">
        <v>4043228000</v>
      </c>
      <c r="Q1338" s="45">
        <v>3153367000</v>
      </c>
      <c r="R1338" s="45">
        <v>5066900000</v>
      </c>
      <c r="S1338" s="45">
        <v>579693000</v>
      </c>
      <c r="T1338" s="45">
        <v>5451118537</v>
      </c>
      <c r="U1338" s="1">
        <v>13.783593131250401</v>
      </c>
      <c r="V1338" s="8">
        <v>4</v>
      </c>
      <c r="W1338" s="1"/>
      <c r="X1338" s="11">
        <f t="shared" si="559"/>
        <v>1</v>
      </c>
      <c r="Y1338" s="5">
        <f t="shared" si="534"/>
        <v>0</v>
      </c>
      <c r="Z1338" s="5"/>
      <c r="AA1338" s="5">
        <f t="shared" si="535"/>
        <v>0</v>
      </c>
      <c r="AB1338" s="5"/>
      <c r="AC1338" s="5"/>
      <c r="AD1338" s="5"/>
      <c r="AE1338" s="5">
        <f t="shared" si="536"/>
        <v>1</v>
      </c>
      <c r="AF1338" s="10"/>
      <c r="AG1338" s="12">
        <f t="shared" si="537"/>
        <v>0.16150661089489482</v>
      </c>
      <c r="AH1338" s="12">
        <f t="shared" si="538"/>
        <v>5.7625644126379626E-2</v>
      </c>
      <c r="AI1338" s="12">
        <f t="shared" si="558"/>
        <v>7.9281879996146068E-2</v>
      </c>
      <c r="AJ1338" s="12">
        <f t="shared" si="539"/>
        <v>-1.6131762080268008E-2</v>
      </c>
      <c r="AK1338" s="12">
        <f t="shared" si="540"/>
        <v>-1.0517566095522346E-2</v>
      </c>
      <c r="AL1338" s="12">
        <f t="shared" si="541"/>
        <v>-5.6461757212441843E-2</v>
      </c>
      <c r="AM1338" s="12">
        <f t="shared" si="542"/>
        <v>4.3520807455980748E-2</v>
      </c>
      <c r="AN1338" s="6">
        <f t="shared" si="543"/>
        <v>674.25250843932167</v>
      </c>
      <c r="AO1338" s="6">
        <f t="shared" si="544"/>
        <v>573.75343033190074</v>
      </c>
      <c r="AP1338" s="6">
        <f t="shared" si="545"/>
        <v>553.12019997872562</v>
      </c>
      <c r="AQ1338" s="6">
        <f t="shared" si="546"/>
        <v>108.89623752541631</v>
      </c>
      <c r="AR1338" s="6">
        <f t="shared" si="547"/>
        <v>33.062910992595661</v>
      </c>
      <c r="AS1338" s="6">
        <f t="shared" si="548"/>
        <v>43.85240931815764</v>
      </c>
      <c r="AT1338" s="12">
        <f t="shared" si="549"/>
        <v>-1.1581200562667537E-2</v>
      </c>
      <c r="AU1338" s="12">
        <f t="shared" si="550"/>
        <v>-6.0854751021856002E-3</v>
      </c>
      <c r="AV1338" s="12">
        <f t="shared" si="551"/>
        <v>-5.2097728928439224E-2</v>
      </c>
      <c r="AW1338" s="12">
        <f t="shared" si="552"/>
        <v>4.8194947201781968E-2</v>
      </c>
      <c r="AX1338" s="12">
        <f t="shared" si="553"/>
        <v>-5.6461757212441843E-2</v>
      </c>
      <c r="AY1338" s="6">
        <f t="shared" si="554"/>
        <v>11683802000</v>
      </c>
      <c r="AZ1338" s="13">
        <f t="shared" si="555"/>
        <v>7.0568895296240039E-2</v>
      </c>
      <c r="BA1338" s="14">
        <f t="shared" si="556"/>
        <v>6.6113190901780809</v>
      </c>
      <c r="BB1338" s="6"/>
      <c r="BC1338" s="15"/>
      <c r="BD1338" s="13">
        <f>_xlfn.PERCENTRANK.EXC($AX1337:$AX$1474,AX1338)</f>
        <v>0.51</v>
      </c>
      <c r="BE1338" s="13">
        <f>_xlfn.PERCENTRANK.EXC($AZ1337:$AZ$1474,AZ1338)</f>
        <v>0.56100000000000005</v>
      </c>
      <c r="BF1338" s="13">
        <f>1-_xlfn.PERCENTRANK.EXC($BA1337:$BA$1474,BA1338)</f>
        <v>0.68399999999999994</v>
      </c>
      <c r="BG1338" s="13">
        <v>0</v>
      </c>
      <c r="BH1338" s="16">
        <f t="shared" si="557"/>
        <v>0</v>
      </c>
    </row>
    <row r="1339" spans="1:60" collapsed="1">
      <c r="A1339" s="4" t="s">
        <v>2068</v>
      </c>
      <c r="B1339" s="4" t="s">
        <v>2069</v>
      </c>
      <c r="C1339" s="4" t="s">
        <v>20</v>
      </c>
      <c r="D1339" s="4" t="s">
        <v>2047</v>
      </c>
      <c r="E1339" s="45">
        <v>7942000000</v>
      </c>
      <c r="F1339" s="45">
        <v>8611065000</v>
      </c>
      <c r="G1339" s="45">
        <v>8356118000</v>
      </c>
      <c r="H1339" s="45">
        <v>10870057000</v>
      </c>
      <c r="I1339" s="43">
        <v>823116000</v>
      </c>
      <c r="J1339" s="43">
        <v>51626000</v>
      </c>
      <c r="K1339" s="43">
        <v>824600000</v>
      </c>
      <c r="L1339" s="45">
        <v>613831000</v>
      </c>
      <c r="M1339" s="45">
        <v>6990280</v>
      </c>
      <c r="N1339" s="45">
        <v>4917370</v>
      </c>
      <c r="O1339" s="45">
        <v>4881880</v>
      </c>
      <c r="P1339" s="45">
        <v>4159200000</v>
      </c>
      <c r="Q1339" s="45">
        <v>842596000</v>
      </c>
      <c r="R1339" s="45">
        <v>2290116000</v>
      </c>
      <c r="S1339" s="45">
        <v>2104444000</v>
      </c>
      <c r="T1339" s="45">
        <v>2415995000.00001</v>
      </c>
      <c r="U1339" s="1"/>
      <c r="V1339" s="8">
        <v>7</v>
      </c>
      <c r="W1339" s="1"/>
      <c r="X1339" s="11">
        <f t="shared" si="559"/>
        <v>0</v>
      </c>
      <c r="Y1339" s="5">
        <f t="shared" si="534"/>
        <v>1</v>
      </c>
      <c r="Z1339" s="5"/>
      <c r="AA1339" s="5">
        <f t="shared" si="535"/>
        <v>0</v>
      </c>
      <c r="AB1339" s="5"/>
      <c r="AC1339" s="5"/>
      <c r="AD1339" s="5"/>
      <c r="AE1339" s="5">
        <f t="shared" si="536"/>
        <v>1</v>
      </c>
      <c r="AF1339" s="10"/>
      <c r="AG1339" s="12">
        <f t="shared" si="537"/>
        <v>9.5588176375396072E-2</v>
      </c>
      <c r="AH1339" s="12">
        <f t="shared" si="538"/>
        <v>6.1782277368510113E-3</v>
      </c>
      <c r="AI1339" s="12">
        <f t="shared" si="558"/>
        <v>5.6469897075976695E-2</v>
      </c>
      <c r="AJ1339" s="12">
        <f t="shared" si="539"/>
        <v>1.3798088141127485E-2</v>
      </c>
      <c r="AK1339" s="12">
        <f t="shared" si="540"/>
        <v>4.4811336574320793E-2</v>
      </c>
      <c r="AL1339" s="12">
        <f t="shared" si="541"/>
        <v>-1.7109441840860162E-2</v>
      </c>
      <c r="AM1339" s="12">
        <f t="shared" si="542"/>
        <v>0.51076433377443209</v>
      </c>
      <c r="AN1339" s="6">
        <f t="shared" si="543"/>
        <v>1231.8626721676385</v>
      </c>
      <c r="AO1339" s="6">
        <f t="shared" si="544"/>
        <v>1699.3063365172845</v>
      </c>
      <c r="AP1339" s="6">
        <f t="shared" si="545"/>
        <v>2226.6129032258063</v>
      </c>
      <c r="AQ1339" s="6">
        <f t="shared" si="546"/>
        <v>117.75150637742694</v>
      </c>
      <c r="AR1339" s="6">
        <f t="shared" si="547"/>
        <v>10.498701541677766</v>
      </c>
      <c r="AS1339" s="6">
        <f t="shared" si="548"/>
        <v>125.73660147320294</v>
      </c>
      <c r="AT1339" s="12">
        <f t="shared" si="549"/>
        <v>3.543417659488024E-2</v>
      </c>
      <c r="AU1339" s="12">
        <f t="shared" si="550"/>
        <v>4.6073436837836379E-2</v>
      </c>
      <c r="AV1339" s="12">
        <f t="shared" si="551"/>
        <v>3.8670300083638587E-3</v>
      </c>
      <c r="AW1339" s="12">
        <f t="shared" si="552"/>
        <v>0.51258929106291107</v>
      </c>
      <c r="AX1339" s="12">
        <f t="shared" si="553"/>
        <v>-1.7109441840860162E-2</v>
      </c>
      <c r="AY1339" s="6">
        <f t="shared" si="554"/>
        <v>5187468000</v>
      </c>
      <c r="AZ1339" s="13">
        <f t="shared" si="555"/>
        <v>0.11832959740667316</v>
      </c>
      <c r="BA1339" s="14">
        <f t="shared" si="556"/>
        <v>3.9359286187892271</v>
      </c>
      <c r="BB1339" s="6"/>
      <c r="BC1339" s="15"/>
      <c r="BD1339" s="13">
        <f>_xlfn.PERCENTRANK.EXC($AX1338:$AX$1474,AX1339)</f>
        <v>0.71699999999999997</v>
      </c>
      <c r="BE1339" s="13">
        <f>_xlfn.PERCENTRANK.EXC($AZ1338:$AZ$1474,AZ1339)</f>
        <v>0.73899999999999999</v>
      </c>
      <c r="BF1339" s="13">
        <f>1-_xlfn.PERCENTRANK.EXC($BA1338:$BA$1474,BA1339)</f>
        <v>0.79</v>
      </c>
      <c r="BG1339" s="13">
        <v>0</v>
      </c>
      <c r="BH1339" s="16">
        <f t="shared" si="557"/>
        <v>0</v>
      </c>
    </row>
    <row r="1340" spans="1:60" collapsed="1">
      <c r="A1340" s="4" t="s">
        <v>185</v>
      </c>
      <c r="B1340" s="4" t="s">
        <v>186</v>
      </c>
      <c r="C1340" s="4" t="s">
        <v>20</v>
      </c>
      <c r="D1340" s="4" t="s">
        <v>50</v>
      </c>
      <c r="E1340" s="45">
        <v>7889689440</v>
      </c>
      <c r="F1340" s="45">
        <v>52155000000</v>
      </c>
      <c r="G1340" s="45">
        <v>43473000000</v>
      </c>
      <c r="H1340" s="45">
        <v>44457000000</v>
      </c>
      <c r="I1340" s="43">
        <v>1741000000</v>
      </c>
      <c r="J1340" s="43">
        <v>304000000</v>
      </c>
      <c r="K1340" s="43">
        <v>190000000</v>
      </c>
      <c r="L1340" s="45">
        <v>885000000</v>
      </c>
      <c r="M1340" s="45">
        <v>48429100</v>
      </c>
      <c r="N1340" s="45">
        <v>54761000</v>
      </c>
      <c r="O1340" s="45">
        <v>54761000</v>
      </c>
      <c r="P1340" s="45">
        <v>9523000000</v>
      </c>
      <c r="Q1340" s="45">
        <v>4295000000</v>
      </c>
      <c r="R1340" s="45">
        <v>134000000</v>
      </c>
      <c r="S1340" s="45">
        <v>3045000000</v>
      </c>
      <c r="T1340" s="45">
        <v>9074689440.0000095</v>
      </c>
      <c r="U1340" s="1">
        <v>17.0489660512463</v>
      </c>
      <c r="V1340" s="8">
        <v>7</v>
      </c>
      <c r="W1340" s="1">
        <v>1.3065049614112501</v>
      </c>
      <c r="X1340" s="11">
        <f t="shared" si="559"/>
        <v>0</v>
      </c>
      <c r="Y1340" s="5">
        <f t="shared" si="534"/>
        <v>1</v>
      </c>
      <c r="Z1340" s="5"/>
      <c r="AA1340" s="5">
        <f t="shared" si="535"/>
        <v>0</v>
      </c>
      <c r="AB1340" s="5"/>
      <c r="AC1340" s="5"/>
      <c r="AD1340" s="5"/>
      <c r="AE1340" s="17">
        <f t="shared" si="536"/>
        <v>1</v>
      </c>
      <c r="AF1340" s="10"/>
      <c r="AG1340" s="12">
        <f t="shared" si="537"/>
        <v>3.3381267376090498E-2</v>
      </c>
      <c r="AH1340" s="12">
        <f t="shared" si="538"/>
        <v>6.9928461343822601E-3</v>
      </c>
      <c r="AI1340" s="12">
        <f t="shared" si="558"/>
        <v>1.9906876307443148E-2</v>
      </c>
      <c r="AJ1340" s="12">
        <f t="shared" si="539"/>
        <v>-9.3499923277075014E-3</v>
      </c>
      <c r="AK1340" s="12">
        <f t="shared" si="540"/>
        <v>3.7373622767276071E-3</v>
      </c>
      <c r="AL1340" s="12">
        <f t="shared" si="541"/>
        <v>-3.9019926668763083E-2</v>
      </c>
      <c r="AM1340" s="12">
        <f t="shared" si="542"/>
        <v>0.19493683223700664</v>
      </c>
      <c r="AN1340" s="6">
        <f t="shared" si="543"/>
        <v>1076.9351484954293</v>
      </c>
      <c r="AO1340" s="6">
        <f t="shared" si="544"/>
        <v>793.86789868702181</v>
      </c>
      <c r="AP1340" s="6">
        <f t="shared" si="545"/>
        <v>811.83689121820271</v>
      </c>
      <c r="AQ1340" s="6">
        <f t="shared" si="546"/>
        <v>35.949460138635651</v>
      </c>
      <c r="AR1340" s="6">
        <f t="shared" si="547"/>
        <v>5.5513960665437079</v>
      </c>
      <c r="AS1340" s="6">
        <f t="shared" si="548"/>
        <v>16.161136575299938</v>
      </c>
      <c r="AT1340" s="12">
        <f t="shared" si="549"/>
        <v>-1.6484675428429241E-2</v>
      </c>
      <c r="AU1340" s="12">
        <f t="shared" si="550"/>
        <v>3.7373622767276071E-3</v>
      </c>
      <c r="AV1340" s="12">
        <f t="shared" si="551"/>
        <v>-4.594092625108448E-2</v>
      </c>
      <c r="AW1340" s="12">
        <f t="shared" si="552"/>
        <v>0.19493683223700642</v>
      </c>
      <c r="AX1340" s="12">
        <f t="shared" si="553"/>
        <v>-4.594092625108448E-2</v>
      </c>
      <c r="AY1340" s="6">
        <f t="shared" si="554"/>
        <v>10907000000</v>
      </c>
      <c r="AZ1340" s="13">
        <f t="shared" si="555"/>
        <v>8.1140551939121661E-2</v>
      </c>
      <c r="BA1340" s="14">
        <f t="shared" si="556"/>
        <v>10.253886372881366</v>
      </c>
      <c r="BB1340" s="6"/>
      <c r="BC1340" s="15"/>
      <c r="BD1340" s="13">
        <f>_xlfn.PERCENTRANK.EXC($AX1339:$AX$1474,AX1340)</f>
        <v>0.59099999999999997</v>
      </c>
      <c r="BE1340" s="13">
        <f>_xlfn.PERCENTRANK.EXC($AZ1339:$AZ$1474,AZ1340)</f>
        <v>0.63500000000000001</v>
      </c>
      <c r="BF1340" s="13">
        <f>1-_xlfn.PERCENTRANK.EXC($BA1339:$BA$1474,BA1340)</f>
        <v>0.53299999999999992</v>
      </c>
      <c r="BG1340" s="13">
        <v>0</v>
      </c>
      <c r="BH1340" s="16">
        <f t="shared" si="557"/>
        <v>0</v>
      </c>
    </row>
    <row r="1341" spans="1:60" collapsed="1">
      <c r="A1341" s="4" t="s">
        <v>2173</v>
      </c>
      <c r="B1341" s="4" t="s">
        <v>2174</v>
      </c>
      <c r="C1341" s="4" t="s">
        <v>20</v>
      </c>
      <c r="D1341" s="4" t="s">
        <v>2076</v>
      </c>
      <c r="E1341" s="45">
        <v>7887489174</v>
      </c>
      <c r="F1341" s="45">
        <v>15348787000</v>
      </c>
      <c r="G1341" s="45">
        <v>52949000000</v>
      </c>
      <c r="H1341" s="45">
        <v>52030000000</v>
      </c>
      <c r="I1341" s="43">
        <v>390726000</v>
      </c>
      <c r="J1341" s="43">
        <v>146000000</v>
      </c>
      <c r="K1341" s="43">
        <v>878000000</v>
      </c>
      <c r="L1341" s="45">
        <v>1061000000</v>
      </c>
      <c r="M1341" s="45">
        <v>5788800</v>
      </c>
      <c r="N1341" s="45">
        <v>9030730</v>
      </c>
      <c r="O1341" s="45">
        <v>9400590</v>
      </c>
      <c r="P1341" s="45">
        <v>4017000000</v>
      </c>
      <c r="Q1341" s="45">
        <v>2290000000</v>
      </c>
      <c r="R1341" s="45">
        <v>6010000000</v>
      </c>
      <c r="S1341" s="45">
        <v>4252000000</v>
      </c>
      <c r="T1341" s="45">
        <v>9686489174</v>
      </c>
      <c r="U1341" s="1">
        <v>11.145331026556599</v>
      </c>
      <c r="V1341" s="8">
        <v>8</v>
      </c>
      <c r="W1341" s="1">
        <v>0.62590975254730696</v>
      </c>
      <c r="X1341" s="11">
        <f t="shared" si="559"/>
        <v>0</v>
      </c>
      <c r="Y1341" s="5">
        <f t="shared" si="534"/>
        <v>1</v>
      </c>
      <c r="Z1341" s="5"/>
      <c r="AA1341" s="5">
        <f t="shared" si="535"/>
        <v>0</v>
      </c>
      <c r="AB1341" s="5"/>
      <c r="AC1341" s="5"/>
      <c r="AD1341" s="5"/>
      <c r="AE1341" s="5">
        <f t="shared" si="536"/>
        <v>1</v>
      </c>
      <c r="AF1341" s="10"/>
      <c r="AG1341" s="12">
        <f t="shared" si="537"/>
        <v>2.545647418261782E-2</v>
      </c>
      <c r="AH1341" s="12">
        <f t="shared" si="538"/>
        <v>2.7573702997223744E-3</v>
      </c>
      <c r="AI1341" s="12">
        <f t="shared" si="558"/>
        <v>2.0392081491447243E-2</v>
      </c>
      <c r="AJ1341" s="12">
        <f t="shared" si="539"/>
        <v>7.4452065505920428E-2</v>
      </c>
      <c r="AK1341" s="12">
        <f t="shared" si="540"/>
        <v>-2.9138649017070861E-3</v>
      </c>
      <c r="AL1341" s="12">
        <f t="shared" si="541"/>
        <v>6.0523217478714697E-2</v>
      </c>
      <c r="AM1341" s="12">
        <f t="shared" si="542"/>
        <v>0.39174740866058477</v>
      </c>
      <c r="AN1341" s="6">
        <f t="shared" si="543"/>
        <v>2651.4626520176894</v>
      </c>
      <c r="AO1341" s="6">
        <f t="shared" si="544"/>
        <v>5863.202642532774</v>
      </c>
      <c r="AP1341" s="6">
        <f t="shared" si="545"/>
        <v>5534.758988531571</v>
      </c>
      <c r="AQ1341" s="6">
        <f t="shared" si="546"/>
        <v>67.496890547263689</v>
      </c>
      <c r="AR1341" s="6">
        <f t="shared" si="547"/>
        <v>16.167020827773612</v>
      </c>
      <c r="AS1341" s="6">
        <f t="shared" si="548"/>
        <v>112.86525632965592</v>
      </c>
      <c r="AT1341" s="12">
        <f t="shared" si="549"/>
        <v>4.4241085547944037E-2</v>
      </c>
      <c r="AU1341" s="12">
        <f t="shared" si="550"/>
        <v>-9.5619837531828455E-3</v>
      </c>
      <c r="AV1341" s="12">
        <f t="shared" si="551"/>
        <v>3.0703882864534515E-2</v>
      </c>
      <c r="AW1341" s="12">
        <f t="shared" si="552"/>
        <v>0.38246786714625314</v>
      </c>
      <c r="AX1341" s="12">
        <f t="shared" si="553"/>
        <v>-9.5619837531828455E-3</v>
      </c>
      <c r="AY1341" s="6">
        <f t="shared" si="554"/>
        <v>8065000000</v>
      </c>
      <c r="AZ1341" s="13">
        <f t="shared" si="555"/>
        <v>0.13155610663360201</v>
      </c>
      <c r="BA1341" s="14">
        <f t="shared" si="556"/>
        <v>9.129584518378886</v>
      </c>
      <c r="BB1341" s="6"/>
      <c r="BC1341" s="15"/>
      <c r="BD1341" s="13">
        <f>_xlfn.PERCENTRANK.EXC($AX1340:$AX$1474,AX1341)</f>
        <v>0.75700000000000001</v>
      </c>
      <c r="BE1341" s="13">
        <f>_xlfn.PERCENTRANK.EXC($AZ1340:$AZ$1474,AZ1341)</f>
        <v>0.77900000000000003</v>
      </c>
      <c r="BF1341" s="13">
        <f>1-_xlfn.PERCENTRANK.EXC($BA1340:$BA$1474,BA1341)</f>
        <v>0.60299999999999998</v>
      </c>
      <c r="BG1341" s="13">
        <v>0</v>
      </c>
      <c r="BH1341" s="16">
        <f t="shared" si="557"/>
        <v>0</v>
      </c>
    </row>
    <row r="1342" spans="1:60" collapsed="1">
      <c r="A1342" s="4" t="s">
        <v>2377</v>
      </c>
      <c r="B1342" s="4" t="s">
        <v>2378</v>
      </c>
      <c r="C1342" s="4" t="s">
        <v>29</v>
      </c>
      <c r="D1342" s="4" t="s">
        <v>2228</v>
      </c>
      <c r="E1342" s="45">
        <v>7872751115.3170204</v>
      </c>
      <c r="F1342" s="45">
        <v>21218461000</v>
      </c>
      <c r="G1342" s="45">
        <v>23115771000</v>
      </c>
      <c r="H1342" s="45">
        <v>20809000000</v>
      </c>
      <c r="I1342" s="43">
        <v>280886000</v>
      </c>
      <c r="J1342" s="43">
        <v>1566533000</v>
      </c>
      <c r="K1342" s="43">
        <v>1071258000</v>
      </c>
      <c r="L1342" s="45">
        <v>1040000000</v>
      </c>
      <c r="M1342" s="45">
        <v>11982420</v>
      </c>
      <c r="N1342" s="45">
        <v>11965740</v>
      </c>
      <c r="O1342" s="45">
        <v>11964170</v>
      </c>
      <c r="P1342" s="45">
        <v>7670000000</v>
      </c>
      <c r="Q1342" s="45">
        <v>256000000</v>
      </c>
      <c r="R1342" s="45">
        <v>3240000000</v>
      </c>
      <c r="S1342" s="45">
        <v>1208000000</v>
      </c>
      <c r="T1342" s="45">
        <v>3587000000</v>
      </c>
      <c r="U1342" s="1"/>
      <c r="V1342" s="8"/>
      <c r="W1342" s="1"/>
      <c r="X1342" s="11">
        <f t="shared" si="559"/>
        <v>1</v>
      </c>
      <c r="Y1342" s="5">
        <f t="shared" si="534"/>
        <v>0</v>
      </c>
      <c r="Z1342" s="5"/>
      <c r="AA1342" s="5">
        <f t="shared" si="535"/>
        <v>0</v>
      </c>
      <c r="AB1342" s="5"/>
      <c r="AC1342" s="5"/>
      <c r="AD1342" s="5"/>
      <c r="AE1342" s="5">
        <f t="shared" si="536"/>
        <v>1</v>
      </c>
      <c r="AF1342" s="10"/>
      <c r="AG1342" s="12">
        <f t="shared" si="537"/>
        <v>1.3237812110878353E-2</v>
      </c>
      <c r="AH1342" s="12">
        <f t="shared" si="538"/>
        <v>6.7769013631429384E-2</v>
      </c>
      <c r="AI1342" s="12">
        <f t="shared" si="558"/>
        <v>4.9978374741698306E-2</v>
      </c>
      <c r="AJ1342" s="12">
        <f t="shared" si="539"/>
        <v>-1.1455797458462813E-3</v>
      </c>
      <c r="AK1342" s="12">
        <f t="shared" si="540"/>
        <v>-1.7368977343259484E-2</v>
      </c>
      <c r="AL1342" s="12">
        <f t="shared" si="541"/>
        <v>8.0043798048888393E-2</v>
      </c>
      <c r="AM1342" s="12">
        <f t="shared" si="542"/>
        <v>-6.5995507384754348E-2</v>
      </c>
      <c r="AN1342" s="6">
        <f t="shared" si="543"/>
        <v>1770.7993043141535</v>
      </c>
      <c r="AO1342" s="6">
        <f t="shared" si="544"/>
        <v>1931.8296235753076</v>
      </c>
      <c r="AP1342" s="6">
        <f t="shared" si="545"/>
        <v>1739.2765231520448</v>
      </c>
      <c r="AQ1342" s="6">
        <f t="shared" si="546"/>
        <v>23.441508476584865</v>
      </c>
      <c r="AR1342" s="6">
        <f t="shared" si="547"/>
        <v>130.9181880936741</v>
      </c>
      <c r="AS1342" s="6">
        <f t="shared" si="548"/>
        <v>86.92621385353101</v>
      </c>
      <c r="AT1342" s="12">
        <f t="shared" si="549"/>
        <v>-1.0560181106713529E-3</v>
      </c>
      <c r="AU1342" s="12">
        <f t="shared" si="550"/>
        <v>-1.7347487534379757E-2</v>
      </c>
      <c r="AV1342" s="12">
        <f t="shared" si="551"/>
        <v>8.0140639477080944E-2</v>
      </c>
      <c r="AW1342" s="12">
        <f t="shared" si="552"/>
        <v>-6.5975081021677817E-2</v>
      </c>
      <c r="AX1342" s="12">
        <f t="shared" si="553"/>
        <v>-6.5995507384754348E-2</v>
      </c>
      <c r="AY1342" s="6">
        <f t="shared" si="554"/>
        <v>9958000000</v>
      </c>
      <c r="AZ1342" s="13">
        <f t="shared" si="555"/>
        <v>0.10443864229765012</v>
      </c>
      <c r="BA1342" s="14">
        <f t="shared" si="556"/>
        <v>3.4490384615384615</v>
      </c>
      <c r="BB1342" s="6"/>
      <c r="BC1342" s="15"/>
      <c r="BD1342" s="13">
        <f>_xlfn.PERCENTRANK.EXC($AX1341:$AX$1474,AX1342)</f>
        <v>0.45100000000000001</v>
      </c>
      <c r="BE1342" s="13">
        <f>_xlfn.PERCENTRANK.EXC($AZ1341:$AZ$1474,AZ1342)</f>
        <v>0.70299999999999996</v>
      </c>
      <c r="BF1342" s="13">
        <f>1-_xlfn.PERCENTRANK.EXC($BA1341:$BA$1474,BA1342)</f>
        <v>0.8</v>
      </c>
      <c r="BG1342" s="13">
        <v>0</v>
      </c>
      <c r="BH1342" s="16">
        <f t="shared" si="557"/>
        <v>0</v>
      </c>
    </row>
    <row r="1343" spans="1:60" collapsed="1">
      <c r="A1343" s="4" t="s">
        <v>1253</v>
      </c>
      <c r="B1343" s="4" t="s">
        <v>1254</v>
      </c>
      <c r="C1343" s="4" t="s">
        <v>20</v>
      </c>
      <c r="D1343" s="4" t="s">
        <v>1136</v>
      </c>
      <c r="E1343" s="45">
        <v>7829184000</v>
      </c>
      <c r="F1343" s="45">
        <v>1376962000</v>
      </c>
      <c r="G1343" s="45">
        <v>2426147000</v>
      </c>
      <c r="H1343" s="45">
        <v>2496409000</v>
      </c>
      <c r="I1343" s="43">
        <v>206043000</v>
      </c>
      <c r="J1343" s="43">
        <v>578413000</v>
      </c>
      <c r="K1343" s="43">
        <v>206946000</v>
      </c>
      <c r="L1343" s="45">
        <v>300799000</v>
      </c>
      <c r="M1343" s="45">
        <v>6920000</v>
      </c>
      <c r="N1343" s="45">
        <v>6026000</v>
      </c>
      <c r="O1343" s="45">
        <v>6111940</v>
      </c>
      <c r="P1343" s="45">
        <v>182983000</v>
      </c>
      <c r="Q1343" s="45"/>
      <c r="R1343" s="45">
        <v>126279000</v>
      </c>
      <c r="S1343" s="45">
        <v>39310000</v>
      </c>
      <c r="T1343" s="45">
        <v>3737749000.00001</v>
      </c>
      <c r="U1343" s="1"/>
      <c r="V1343" s="8">
        <v>4</v>
      </c>
      <c r="W1343" s="1"/>
      <c r="X1343" s="11">
        <f t="shared" si="559"/>
        <v>1</v>
      </c>
      <c r="Y1343" s="5">
        <f t="shared" si="534"/>
        <v>0</v>
      </c>
      <c r="Z1343" s="5"/>
      <c r="AA1343" s="5">
        <f t="shared" si="535"/>
        <v>0</v>
      </c>
      <c r="AB1343" s="5"/>
      <c r="AC1343" s="5"/>
      <c r="AD1343" s="17"/>
      <c r="AE1343" s="5">
        <f t="shared" si="536"/>
        <v>1</v>
      </c>
      <c r="AF1343" s="10"/>
      <c r="AG1343" s="12">
        <f t="shared" si="537"/>
        <v>0.14963593766567268</v>
      </c>
      <c r="AH1343" s="12">
        <f t="shared" si="538"/>
        <v>0.23840806018761435</v>
      </c>
      <c r="AI1343" s="12">
        <f t="shared" si="558"/>
        <v>0.12049267567934581</v>
      </c>
      <c r="AJ1343" s="12">
        <f t="shared" si="539"/>
        <v>3.5618105181556059E-2</v>
      </c>
      <c r="AK1343" s="12">
        <f t="shared" si="540"/>
        <v>4.769487469942657E-3</v>
      </c>
      <c r="AL1343" s="12">
        <f t="shared" si="541"/>
        <v>2.2505836136248236E-2</v>
      </c>
      <c r="AM1343" s="12">
        <f t="shared" si="542"/>
        <v>-0.10324654800904187</v>
      </c>
      <c r="AN1343" s="6">
        <f t="shared" si="543"/>
        <v>198.98294797687862</v>
      </c>
      <c r="AO1343" s="6">
        <f t="shared" si="544"/>
        <v>402.6131762363093</v>
      </c>
      <c r="AP1343" s="6">
        <f t="shared" si="545"/>
        <v>408.44789052248552</v>
      </c>
      <c r="AQ1343" s="6">
        <f t="shared" si="546"/>
        <v>29.774999999999999</v>
      </c>
      <c r="AR1343" s="6">
        <f t="shared" si="547"/>
        <v>95.986226352472613</v>
      </c>
      <c r="AS1343" s="6">
        <f t="shared" si="548"/>
        <v>49.214979204638794</v>
      </c>
      <c r="AT1343" s="12">
        <f t="shared" si="549"/>
        <v>4.3210168393266857E-2</v>
      </c>
      <c r="AU1343" s="12">
        <f t="shared" si="550"/>
        <v>2.40089465152038E-3</v>
      </c>
      <c r="AV1343" s="12">
        <f t="shared" si="551"/>
        <v>3.0001773976122914E-2</v>
      </c>
      <c r="AW1343" s="12">
        <f t="shared" si="552"/>
        <v>-0.10536050928351237</v>
      </c>
      <c r="AX1343" s="12">
        <f t="shared" si="553"/>
        <v>-0.10536050928351237</v>
      </c>
      <c r="AY1343" s="6">
        <f t="shared" si="554"/>
        <v>269952000</v>
      </c>
      <c r="AZ1343" s="13">
        <f t="shared" si="555"/>
        <v>1.1142684625414889</v>
      </c>
      <c r="BA1343" s="14">
        <f t="shared" si="556"/>
        <v>12.426068570706718</v>
      </c>
      <c r="BB1343" s="6"/>
      <c r="BC1343" s="15"/>
      <c r="BD1343" s="13">
        <f>_xlfn.PERCENTRANK.EXC($AX1342:$AX$1474,AX1343)</f>
        <v>0.30499999999999999</v>
      </c>
      <c r="BE1343" s="13">
        <f>_xlfn.PERCENTRANK.EXC($AZ1342:$AZ$1474,AZ1343)</f>
        <v>0.98499999999999999</v>
      </c>
      <c r="BF1343" s="13">
        <f>1-_xlfn.PERCENTRANK.EXC($BA1342:$BA$1474,BA1343)</f>
        <v>0.47799999999999998</v>
      </c>
      <c r="BG1343" s="13">
        <v>0</v>
      </c>
      <c r="BH1343" s="16">
        <f t="shared" si="557"/>
        <v>0</v>
      </c>
    </row>
    <row r="1344" spans="1:60" collapsed="1">
      <c r="A1344" s="4" t="s">
        <v>2052</v>
      </c>
      <c r="B1344" s="4" t="s">
        <v>2053</v>
      </c>
      <c r="C1344" s="4" t="s">
        <v>29</v>
      </c>
      <c r="D1344" s="4" t="s">
        <v>2047</v>
      </c>
      <c r="E1344" s="45">
        <v>7797891789.2767401</v>
      </c>
      <c r="F1344" s="45">
        <v>12122103000</v>
      </c>
      <c r="G1344" s="45">
        <v>11685587000</v>
      </c>
      <c r="H1344" s="45">
        <v>11335571000</v>
      </c>
      <c r="I1344" s="43">
        <v>588331000</v>
      </c>
      <c r="J1344" s="43">
        <v>935582000</v>
      </c>
      <c r="K1344" s="43">
        <v>178401000</v>
      </c>
      <c r="L1344" s="45">
        <v>631743000</v>
      </c>
      <c r="M1344" s="45">
        <v>4971640</v>
      </c>
      <c r="N1344" s="45">
        <v>4966990</v>
      </c>
      <c r="O1344" s="45">
        <v>4966920</v>
      </c>
      <c r="P1344" s="45">
        <v>2736545000</v>
      </c>
      <c r="Q1344" s="45">
        <v>236492000</v>
      </c>
      <c r="R1344" s="45">
        <v>1694040000</v>
      </c>
      <c r="S1344" s="45">
        <v>868631000</v>
      </c>
      <c r="T1344" s="45">
        <v>-783795079.99998403</v>
      </c>
      <c r="U1344" s="1">
        <v>10.260549083987801</v>
      </c>
      <c r="V1344" s="8"/>
      <c r="W1344" s="1"/>
      <c r="X1344" s="11">
        <f t="shared" si="559"/>
        <v>1</v>
      </c>
      <c r="Y1344" s="5">
        <f t="shared" si="534"/>
        <v>0</v>
      </c>
      <c r="Z1344" s="5"/>
      <c r="AA1344" s="5">
        <f t="shared" si="535"/>
        <v>0</v>
      </c>
      <c r="AB1344" s="5"/>
      <c r="AC1344" s="5"/>
      <c r="AD1344" s="5"/>
      <c r="AE1344" s="5">
        <f t="shared" si="536"/>
        <v>1</v>
      </c>
      <c r="AF1344" s="10"/>
      <c r="AG1344" s="12">
        <f t="shared" si="537"/>
        <v>4.8533740391415579E-2</v>
      </c>
      <c r="AH1344" s="12">
        <f t="shared" si="538"/>
        <v>8.0062901418645041E-2</v>
      </c>
      <c r="AI1344" s="12">
        <f t="shared" si="558"/>
        <v>5.5731025812462379E-2</v>
      </c>
      <c r="AJ1344" s="12">
        <f t="shared" si="539"/>
        <v>-3.9383901657922271E-3</v>
      </c>
      <c r="AK1344" s="12">
        <f t="shared" si="540"/>
        <v>-5.0556012846230125E-3</v>
      </c>
      <c r="AL1344" s="12">
        <f t="shared" si="541"/>
        <v>4.1966018328098986E-3</v>
      </c>
      <c r="AM1344" s="12">
        <f t="shared" si="542"/>
        <v>-6.3351956848542224E-2</v>
      </c>
      <c r="AN1344" s="6">
        <f t="shared" si="543"/>
        <v>2438.2503560193418</v>
      </c>
      <c r="AO1344" s="6">
        <f t="shared" si="544"/>
        <v>2352.6495926104139</v>
      </c>
      <c r="AP1344" s="6">
        <f t="shared" si="545"/>
        <v>2282.2133233472655</v>
      </c>
      <c r="AQ1344" s="6">
        <f t="shared" si="546"/>
        <v>118.33740978831935</v>
      </c>
      <c r="AR1344" s="6">
        <f t="shared" si="547"/>
        <v>188.35995240578299</v>
      </c>
      <c r="AS1344" s="6">
        <f t="shared" si="548"/>
        <v>127.19008963301201</v>
      </c>
      <c r="AT1344" s="12">
        <f t="shared" si="549"/>
        <v>-3.882735961720285E-3</v>
      </c>
      <c r="AU1344" s="12">
        <f t="shared" si="550"/>
        <v>-5.0532642998337707E-3</v>
      </c>
      <c r="AV1344" s="12">
        <f t="shared" si="551"/>
        <v>4.2527105735294946E-3</v>
      </c>
      <c r="AW1344" s="12">
        <f t="shared" si="552"/>
        <v>-6.3349756793712353E-2</v>
      </c>
      <c r="AX1344" s="12">
        <f t="shared" si="553"/>
        <v>-6.3351956848542224E-2</v>
      </c>
      <c r="AY1344" s="6">
        <f t="shared" si="554"/>
        <v>3798446000</v>
      </c>
      <c r="AZ1344" s="13">
        <f t="shared" si="555"/>
        <v>0.1663161724557885</v>
      </c>
      <c r="BA1344" s="14">
        <f t="shared" si="556"/>
        <v>-1.2406866083201302</v>
      </c>
      <c r="BB1344" s="6"/>
      <c r="BC1344" s="15"/>
      <c r="BD1344" s="13">
        <f>_xlfn.PERCENTRANK.EXC($AX1343:$AX$1474,AX1344)</f>
        <v>0.47299999999999998</v>
      </c>
      <c r="BE1344" s="13">
        <f>_xlfn.PERCENTRANK.EXC($AZ1343:$AZ$1474,AZ1344)</f>
        <v>0.88700000000000001</v>
      </c>
      <c r="BF1344" s="13">
        <f>1-_xlfn.PERCENTRANK.EXC($BA1343:$BA$1474,BA1344)</f>
        <v>0.97</v>
      </c>
      <c r="BG1344" s="13">
        <v>0</v>
      </c>
      <c r="BH1344" s="16">
        <f t="shared" si="557"/>
        <v>0</v>
      </c>
    </row>
    <row r="1345" spans="1:60" collapsed="1">
      <c r="A1345" s="4" t="s">
        <v>2531</v>
      </c>
      <c r="B1345" s="4" t="s">
        <v>2532</v>
      </c>
      <c r="C1345" s="4" t="s">
        <v>20</v>
      </c>
      <c r="D1345" s="4" t="s">
        <v>2416</v>
      </c>
      <c r="E1345" s="45">
        <v>7715127000</v>
      </c>
      <c r="F1345" s="45">
        <v>15322954000</v>
      </c>
      <c r="G1345" s="45">
        <v>54581103000</v>
      </c>
      <c r="H1345" s="45">
        <v>79033542000</v>
      </c>
      <c r="I1345" s="43">
        <v>420413000</v>
      </c>
      <c r="J1345" s="43">
        <v>644633000</v>
      </c>
      <c r="K1345" s="43">
        <v>194322000</v>
      </c>
      <c r="L1345" s="45">
        <v>1271298000</v>
      </c>
      <c r="M1345" s="45">
        <v>21606000</v>
      </c>
      <c r="N1345" s="45">
        <v>19540630</v>
      </c>
      <c r="O1345" s="45">
        <v>15543040</v>
      </c>
      <c r="P1345" s="45">
        <v>12963552000</v>
      </c>
      <c r="Q1345" s="45">
        <v>12409004000</v>
      </c>
      <c r="R1345" s="45">
        <v>7089571000</v>
      </c>
      <c r="S1345" s="45">
        <v>7458431000</v>
      </c>
      <c r="T1345" s="45">
        <v>25481414000</v>
      </c>
      <c r="U1345" s="1">
        <v>5.5567181496345297</v>
      </c>
      <c r="V1345" s="8">
        <v>6</v>
      </c>
      <c r="W1345" s="1">
        <v>4.7141705595849404</v>
      </c>
      <c r="X1345" s="11">
        <f t="shared" si="559"/>
        <v>0</v>
      </c>
      <c r="Y1345" s="5">
        <f t="shared" si="534"/>
        <v>0</v>
      </c>
      <c r="Z1345" s="5"/>
      <c r="AA1345" s="5">
        <f t="shared" si="535"/>
        <v>1</v>
      </c>
      <c r="AB1345" s="5"/>
      <c r="AC1345" s="5"/>
      <c r="AD1345" s="5"/>
      <c r="AE1345" s="17">
        <f t="shared" si="536"/>
        <v>1</v>
      </c>
      <c r="AF1345" s="10"/>
      <c r="AG1345" s="12">
        <f t="shared" si="537"/>
        <v>2.7436811465987563E-2</v>
      </c>
      <c r="AH1345" s="12">
        <f t="shared" si="538"/>
        <v>1.1810552820817857E-2</v>
      </c>
      <c r="AI1345" s="12">
        <f t="shared" si="558"/>
        <v>1.6085550107320257E-2</v>
      </c>
      <c r="AJ1345" s="12">
        <f t="shared" si="539"/>
        <v>0.10131090136001597</v>
      </c>
      <c r="AK1345" s="12">
        <f t="shared" si="540"/>
        <v>6.3640477552263874E-2</v>
      </c>
      <c r="AL1345" s="12">
        <f t="shared" si="541"/>
        <v>6.7256714288997488E-2</v>
      </c>
      <c r="AM1345" s="12">
        <f t="shared" si="542"/>
        <v>0.11983955848399885</v>
      </c>
      <c r="AN1345" s="6">
        <f t="shared" si="543"/>
        <v>709.19901879107658</v>
      </c>
      <c r="AO1345" s="6">
        <f t="shared" si="544"/>
        <v>2793.2110172496996</v>
      </c>
      <c r="AP1345" s="6">
        <f t="shared" si="545"/>
        <v>5084.8187999258835</v>
      </c>
      <c r="AQ1345" s="6">
        <f t="shared" si="546"/>
        <v>19.45815977043414</v>
      </c>
      <c r="AR1345" s="6">
        <f t="shared" si="547"/>
        <v>32.989366258917954</v>
      </c>
      <c r="AS1345" s="6">
        <f t="shared" si="548"/>
        <v>81.792107592851863</v>
      </c>
      <c r="AT1345" s="12">
        <f t="shared" si="549"/>
        <v>0.12285573647287862</v>
      </c>
      <c r="AU1345" s="12">
        <f t="shared" si="550"/>
        <v>0.1049991801863297</v>
      </c>
      <c r="AV1345" s="12">
        <f t="shared" si="551"/>
        <v>8.8135350743114849E-2</v>
      </c>
      <c r="AW1345" s="12">
        <f t="shared" si="552"/>
        <v>0.16338351179779842</v>
      </c>
      <c r="AX1345" s="12">
        <f t="shared" si="553"/>
        <v>6.3640477552263874E-2</v>
      </c>
      <c r="AY1345" s="6">
        <f t="shared" si="554"/>
        <v>25003696000</v>
      </c>
      <c r="AZ1345" s="13">
        <f t="shared" si="555"/>
        <v>5.0844403163436316E-2</v>
      </c>
      <c r="BA1345" s="14">
        <f t="shared" si="556"/>
        <v>20.043619985243428</v>
      </c>
      <c r="BB1345" s="6"/>
      <c r="BC1345" s="15"/>
      <c r="BD1345" s="13">
        <f>_xlfn.PERCENTRANK.EXC($AX1344:$AX$1474,AX1345)</f>
        <v>0.97699999999999998</v>
      </c>
      <c r="BE1345" s="13">
        <f>_xlfn.PERCENTRANK.EXC($AZ1344:$AZ$1474,AZ1345)</f>
        <v>0.46899999999999997</v>
      </c>
      <c r="BF1345" s="13">
        <f>1-_xlfn.PERCENTRANK.EXC($BA1344:$BA$1474,BA1345)</f>
        <v>0.33399999999999996</v>
      </c>
      <c r="BG1345" s="13">
        <v>0</v>
      </c>
      <c r="BH1345" s="16">
        <f t="shared" si="557"/>
        <v>0</v>
      </c>
    </row>
    <row r="1346" spans="1:60" collapsed="1">
      <c r="A1346" s="4" t="s">
        <v>1044</v>
      </c>
      <c r="B1346" s="4" t="s">
        <v>1045</v>
      </c>
      <c r="C1346" s="4" t="s">
        <v>20</v>
      </c>
      <c r="D1346" s="4" t="s">
        <v>803</v>
      </c>
      <c r="E1346" s="45">
        <v>7703886653.6920404</v>
      </c>
      <c r="F1346" s="45">
        <v>9692229000</v>
      </c>
      <c r="G1346" s="45">
        <v>7537597000</v>
      </c>
      <c r="H1346" s="45">
        <v>11195267000</v>
      </c>
      <c r="I1346" s="43">
        <v>745767000</v>
      </c>
      <c r="J1346" s="43">
        <v>708727000</v>
      </c>
      <c r="K1346" s="43">
        <v>485621000</v>
      </c>
      <c r="L1346" s="45">
        <v>1096189000</v>
      </c>
      <c r="M1346" s="45">
        <v>7286050</v>
      </c>
      <c r="N1346" s="45">
        <v>6854930</v>
      </c>
      <c r="O1346" s="45">
        <v>6672430</v>
      </c>
      <c r="P1346" s="45">
        <v>4098596000</v>
      </c>
      <c r="Q1346" s="45">
        <v>2784489000</v>
      </c>
      <c r="R1346" s="45">
        <v>5229221000</v>
      </c>
      <c r="S1346" s="45">
        <v>2976051000</v>
      </c>
      <c r="T1346" s="45">
        <v>3398587040</v>
      </c>
      <c r="U1346" s="1">
        <v>6.2816683092380403</v>
      </c>
      <c r="V1346" s="8">
        <v>7</v>
      </c>
      <c r="W1346" s="1"/>
      <c r="X1346" s="11">
        <f t="shared" si="559"/>
        <v>0</v>
      </c>
      <c r="Y1346" s="5">
        <f t="shared" ref="Y1346:Y1409" si="560">IF(V1346&gt;6,1,0)</f>
        <v>1</v>
      </c>
      <c r="Z1346" s="5"/>
      <c r="AA1346" s="5">
        <f t="shared" ref="AA1346:AA1409" si="561">IF(W1346&gt;3.5,1,0)</f>
        <v>0</v>
      </c>
      <c r="AB1346" s="5"/>
      <c r="AC1346" s="5"/>
      <c r="AD1346" s="5"/>
      <c r="AE1346" s="5">
        <f t="shared" ref="AE1346:AE1409" si="562">SUM(X1346:AD1346)</f>
        <v>1</v>
      </c>
      <c r="AF1346" s="10"/>
      <c r="AG1346" s="12">
        <f t="shared" ref="AG1346:AG1409" si="563">I1346/F1346</f>
        <v>7.69448390045262E-2</v>
      </c>
      <c r="AH1346" s="12">
        <f t="shared" ref="AH1346:AH1409" si="564">J1346/G1346</f>
        <v>9.4025589322432601E-2</v>
      </c>
      <c r="AI1346" s="12">
        <f t="shared" si="558"/>
        <v>9.7915395854337367E-2</v>
      </c>
      <c r="AJ1346" s="12">
        <f t="shared" ref="AJ1346:AJ1409" si="565">(H1346/F1346)^(1/17)-1</f>
        <v>8.5164527013898983E-3</v>
      </c>
      <c r="AK1346" s="12">
        <f t="shared" ref="AK1346:AK1409" si="566">(H1346/G1346)^(1/6)-1</f>
        <v>6.8153309143757834E-2</v>
      </c>
      <c r="AL1346" s="12">
        <f t="shared" ref="AL1346:AL1409" si="567">((H1346*AI1346)/(F1346*AG1346))^(1/17)-1</f>
        <v>2.2916382220320664E-2</v>
      </c>
      <c r="AM1346" s="12">
        <f t="shared" ref="AM1346:AM1409" si="568">((H1346*AI1346)/(G1346*AH1346))^(1/6)-1</f>
        <v>7.5394333108515843E-2</v>
      </c>
      <c r="AN1346" s="6">
        <f t="shared" ref="AN1346:AN1409" si="569">F1346/M1346</f>
        <v>1330.2446455898601</v>
      </c>
      <c r="AO1346" s="6">
        <f t="shared" ref="AO1346:AO1409" si="570">G1346/N1346</f>
        <v>1099.5877419608953</v>
      </c>
      <c r="AP1346" s="6">
        <f t="shared" ref="AP1346:AP1409" si="571">H1346/O1346</f>
        <v>1677.8395577023664</v>
      </c>
      <c r="AQ1346" s="6">
        <f t="shared" ref="AQ1346:AQ1409" si="572">AN1346*AG1346</f>
        <v>102.3554600915448</v>
      </c>
      <c r="AR1346" s="6">
        <f t="shared" ref="AR1346:AR1409" si="573">AO1346*AH1346</f>
        <v>103.38938544959613</v>
      </c>
      <c r="AS1346" s="6">
        <f t="shared" ref="AS1346:AS1409" si="574">AP1346*AI1346</f>
        <v>164.28632447249353</v>
      </c>
      <c r="AT1346" s="12">
        <f t="shared" ref="AT1346:AT1409" si="575">(AP1346/AN1346)^(1/17)-1</f>
        <v>1.3749199096105169E-2</v>
      </c>
      <c r="AU1346" s="12">
        <f t="shared" ref="AU1346:AU1409" si="576">(AP1346/AO1346)^(1/6)-1</f>
        <v>7.2967967290983315E-2</v>
      </c>
      <c r="AV1346" s="12">
        <f t="shared" ref="AV1346:AV1409" si="577">(AS1346/AQ1346)^(1/17)-1</f>
        <v>2.8223843488623279E-2</v>
      </c>
      <c r="AW1346" s="12">
        <f t="shared" ref="AW1346:AW1409" si="578">(AS1346/AR1346)^(1/6)-1</f>
        <v>8.024162988048511E-2</v>
      </c>
      <c r="AX1346" s="12">
        <f t="shared" ref="AX1346:AX1409" si="579">MIN(AJ1346:AM1346,AT1346:AW1346)</f>
        <v>8.5164527013898983E-3</v>
      </c>
      <c r="AY1346" s="6">
        <f t="shared" ref="AY1346:AY1409" si="580">MAX(P1346,0)+MAX(Q1346,0)+MAX(R1346,0)-MAX(S1346,0)</f>
        <v>9136255000</v>
      </c>
      <c r="AZ1346" s="13">
        <f t="shared" ref="AZ1346:AZ1409" si="581">IF(AY1346&gt;0,(H1346*AI1346)/AY1346,1000%)</f>
        <v>0.11998231222749366</v>
      </c>
      <c r="BA1346" s="14">
        <f t="shared" ref="BA1346:BA1409" si="582">IF(AI1346&gt;0,T1346/(H1346*AI1346),100000)</f>
        <v>3.1003659405449242</v>
      </c>
      <c r="BB1346" s="6"/>
      <c r="BC1346" s="15"/>
      <c r="BD1346" s="13">
        <f>_xlfn.PERCENTRANK.EXC($AX1345:$AX$1474,AX1346)</f>
        <v>0.877</v>
      </c>
      <c r="BE1346" s="13">
        <f>_xlfn.PERCENTRANK.EXC($AZ1345:$AZ$1474,AZ1346)</f>
        <v>0.755</v>
      </c>
      <c r="BF1346" s="13">
        <f>1-_xlfn.PERCENTRANK.EXC($BA1345:$BA$1474,BA1346)</f>
        <v>0.83299999999999996</v>
      </c>
      <c r="BG1346" s="13">
        <v>0</v>
      </c>
      <c r="BH1346" s="16">
        <f t="shared" ref="BH1346:BH1409" si="583">IF(AE1346=0,20%*BD1346+20%*BE1346+40%*BF1346+20%*BG1346,0)</f>
        <v>0</v>
      </c>
    </row>
    <row r="1347" spans="1:60" collapsed="1">
      <c r="A1347" s="4" t="s">
        <v>1881</v>
      </c>
      <c r="B1347" s="4" t="s">
        <v>1882</v>
      </c>
      <c r="C1347" s="4" t="s">
        <v>20</v>
      </c>
      <c r="D1347" s="4" t="s">
        <v>1696</v>
      </c>
      <c r="E1347" s="45">
        <v>7684613715</v>
      </c>
      <c r="F1347" s="45">
        <v>11916952000</v>
      </c>
      <c r="G1347" s="45">
        <v>5139179000</v>
      </c>
      <c r="H1347" s="45">
        <v>9510397000</v>
      </c>
      <c r="I1347" s="43">
        <v>54928000</v>
      </c>
      <c r="J1347" s="43">
        <v>288342000</v>
      </c>
      <c r="K1347" s="43">
        <v>210661000</v>
      </c>
      <c r="L1347" s="45">
        <v>450182000</v>
      </c>
      <c r="M1347" s="45">
        <v>6746860</v>
      </c>
      <c r="N1347" s="45">
        <v>58577890</v>
      </c>
      <c r="O1347" s="45">
        <v>81219660</v>
      </c>
      <c r="P1347" s="45">
        <v>2722822000</v>
      </c>
      <c r="Q1347" s="45">
        <v>2246618000</v>
      </c>
      <c r="R1347" s="45">
        <v>759253000</v>
      </c>
      <c r="S1347" s="45">
        <v>1062040000</v>
      </c>
      <c r="T1347" s="45">
        <v>8768170715.0000095</v>
      </c>
      <c r="U1347" s="1">
        <v>23.245002324500199</v>
      </c>
      <c r="V1347" s="8">
        <v>7</v>
      </c>
      <c r="W1347" s="1">
        <v>1.3739262914252499</v>
      </c>
      <c r="X1347" s="11">
        <f t="shared" si="559"/>
        <v>1</v>
      </c>
      <c r="Y1347" s="5">
        <f t="shared" si="560"/>
        <v>1</v>
      </c>
      <c r="Z1347" s="5"/>
      <c r="AA1347" s="5">
        <f t="shared" si="561"/>
        <v>0</v>
      </c>
      <c r="AB1347" s="5"/>
      <c r="AC1347" s="5"/>
      <c r="AD1347" s="17"/>
      <c r="AE1347" s="17">
        <f t="shared" si="562"/>
        <v>2</v>
      </c>
      <c r="AF1347" s="10"/>
      <c r="AG1347" s="12">
        <f t="shared" si="563"/>
        <v>4.6092322936267596E-3</v>
      </c>
      <c r="AH1347" s="12">
        <f t="shared" si="564"/>
        <v>5.6106627148032787E-2</v>
      </c>
      <c r="AI1347" s="12">
        <f t="shared" si="558"/>
        <v>4.7335773680110306E-2</v>
      </c>
      <c r="AJ1347" s="12">
        <f t="shared" si="565"/>
        <v>-1.3181546636481412E-2</v>
      </c>
      <c r="AK1347" s="12">
        <f t="shared" si="566"/>
        <v>0.10802820859565565</v>
      </c>
      <c r="AL1347" s="12">
        <f t="shared" si="567"/>
        <v>0.13172482776669359</v>
      </c>
      <c r="AM1347" s="12">
        <f t="shared" si="568"/>
        <v>7.707687914419048E-2</v>
      </c>
      <c r="AN1347" s="6">
        <f t="shared" si="569"/>
        <v>1766.2960251139048</v>
      </c>
      <c r="AO1347" s="6">
        <f t="shared" si="570"/>
        <v>87.732402105982302</v>
      </c>
      <c r="AP1347" s="6">
        <f t="shared" si="571"/>
        <v>117.09476498670396</v>
      </c>
      <c r="AQ1347" s="6">
        <f t="shared" si="572"/>
        <v>8.1412686790595927</v>
      </c>
      <c r="AR1347" s="6">
        <f t="shared" si="573"/>
        <v>4.9223691737616351</v>
      </c>
      <c r="AS1347" s="6">
        <f t="shared" si="574"/>
        <v>5.5427712945363234</v>
      </c>
      <c r="AT1347" s="12">
        <f t="shared" si="575"/>
        <v>-0.14753817312394935</v>
      </c>
      <c r="AU1347" s="12">
        <f t="shared" si="576"/>
        <v>4.9291713463547771E-2</v>
      </c>
      <c r="AV1347" s="12">
        <f t="shared" si="577"/>
        <v>-2.2360991618394999E-2</v>
      </c>
      <c r="AW1347" s="12">
        <f t="shared" si="578"/>
        <v>1.9981111745867031E-2</v>
      </c>
      <c r="AX1347" s="12">
        <f t="shared" si="579"/>
        <v>-0.14753817312394935</v>
      </c>
      <c r="AY1347" s="6">
        <f t="shared" si="580"/>
        <v>4666653000</v>
      </c>
      <c r="AZ1347" s="13">
        <f t="shared" si="581"/>
        <v>9.6467853941572257E-2</v>
      </c>
      <c r="BA1347" s="14">
        <f t="shared" si="582"/>
        <v>19.47694646831728</v>
      </c>
      <c r="BB1347" s="6"/>
      <c r="BC1347" s="15"/>
      <c r="BD1347" s="13">
        <f>_xlfn.PERCENTRANK.EXC($AX1346:$AX$1474,AX1347)</f>
        <v>0.215</v>
      </c>
      <c r="BE1347" s="13">
        <f>_xlfn.PERCENTRANK.EXC($AZ1346:$AZ$1474,AZ1347)</f>
        <v>0.70699999999999996</v>
      </c>
      <c r="BF1347" s="13">
        <f>1-_xlfn.PERCENTRANK.EXC($BA1346:$BA$1474,BA1347)</f>
        <v>0.34699999999999998</v>
      </c>
      <c r="BG1347" s="13">
        <v>0</v>
      </c>
      <c r="BH1347" s="16">
        <f t="shared" si="583"/>
        <v>0</v>
      </c>
    </row>
    <row r="1348" spans="1:60" collapsed="1">
      <c r="A1348" s="4" t="s">
        <v>799</v>
      </c>
      <c r="B1348" s="4" t="s">
        <v>800</v>
      </c>
      <c r="C1348" s="4" t="s">
        <v>20</v>
      </c>
      <c r="D1348" s="4" t="s">
        <v>784</v>
      </c>
      <c r="E1348" s="45">
        <v>7683825120.9949999</v>
      </c>
      <c r="F1348" s="45">
        <v>40134930000</v>
      </c>
      <c r="G1348" s="45">
        <v>45449968000</v>
      </c>
      <c r="H1348" s="45">
        <v>41091546000</v>
      </c>
      <c r="I1348" s="43">
        <v>2483695000</v>
      </c>
      <c r="J1348" s="43">
        <v>2094256000</v>
      </c>
      <c r="K1348" s="43">
        <v>506891000</v>
      </c>
      <c r="L1348" s="45">
        <v>1652522000</v>
      </c>
      <c r="M1348" s="45">
        <v>1416440</v>
      </c>
      <c r="N1348" s="45">
        <v>1415080</v>
      </c>
      <c r="O1348" s="45">
        <v>1414780</v>
      </c>
      <c r="P1348" s="45">
        <v>5634048000</v>
      </c>
      <c r="Q1348" s="45">
        <v>990796000</v>
      </c>
      <c r="R1348" s="45">
        <v>24757425000</v>
      </c>
      <c r="S1348" s="45">
        <v>3408384000</v>
      </c>
      <c r="T1348" s="45">
        <v>17601170000</v>
      </c>
      <c r="U1348" s="1">
        <v>8.1535962709881602</v>
      </c>
      <c r="V1348" s="8"/>
      <c r="W1348" s="1">
        <v>3.61215793505162</v>
      </c>
      <c r="X1348" s="11">
        <f t="shared" si="559"/>
        <v>0</v>
      </c>
      <c r="Y1348" s="5">
        <f t="shared" si="560"/>
        <v>0</v>
      </c>
      <c r="Z1348" s="5"/>
      <c r="AA1348" s="5">
        <f t="shared" si="561"/>
        <v>1</v>
      </c>
      <c r="AB1348" s="5"/>
      <c r="AC1348" s="5"/>
      <c r="AD1348" s="5"/>
      <c r="AE1348" s="11">
        <f t="shared" si="562"/>
        <v>1</v>
      </c>
      <c r="AF1348" s="10"/>
      <c r="AG1348" s="12">
        <f t="shared" si="563"/>
        <v>6.1883626058398505E-2</v>
      </c>
      <c r="AH1348" s="12">
        <f t="shared" si="564"/>
        <v>4.6078272266330308E-2</v>
      </c>
      <c r="AI1348" s="12">
        <f t="shared" si="558"/>
        <v>4.0215620020721536E-2</v>
      </c>
      <c r="AJ1348" s="12">
        <f t="shared" si="565"/>
        <v>1.3865709574436558E-3</v>
      </c>
      <c r="AK1348" s="12">
        <f t="shared" si="566"/>
        <v>-1.6661258275981528E-2</v>
      </c>
      <c r="AL1348" s="12">
        <f t="shared" si="567"/>
        <v>-2.3682403362120019E-2</v>
      </c>
      <c r="AM1348" s="12">
        <f t="shared" si="568"/>
        <v>-3.8713344314450504E-2</v>
      </c>
      <c r="AN1348" s="6">
        <f t="shared" si="569"/>
        <v>28335.072435119029</v>
      </c>
      <c r="AO1348" s="6">
        <f t="shared" si="570"/>
        <v>32118.30285213557</v>
      </c>
      <c r="AP1348" s="6">
        <f t="shared" si="571"/>
        <v>29044.47758662124</v>
      </c>
      <c r="AQ1348" s="6">
        <f t="shared" si="572"/>
        <v>1753.4770269125411</v>
      </c>
      <c r="AR1348" s="6">
        <f t="shared" si="573"/>
        <v>1479.9559035531561</v>
      </c>
      <c r="AS1348" s="6">
        <f t="shared" si="574"/>
        <v>1168.0416743239232</v>
      </c>
      <c r="AT1348" s="12">
        <f t="shared" si="575"/>
        <v>1.4556477774292365E-3</v>
      </c>
      <c r="AU1348" s="12">
        <f t="shared" si="576"/>
        <v>-1.6626508990859823E-2</v>
      </c>
      <c r="AV1348" s="12">
        <f t="shared" si="577"/>
        <v>-2.361505582938106E-2</v>
      </c>
      <c r="AW1348" s="12">
        <f t="shared" si="578"/>
        <v>-3.8679374307305614E-2</v>
      </c>
      <c r="AX1348" s="12">
        <f t="shared" si="579"/>
        <v>-3.8713344314450504E-2</v>
      </c>
      <c r="AY1348" s="6">
        <f t="shared" si="580"/>
        <v>27973885000</v>
      </c>
      <c r="AZ1348" s="13">
        <f t="shared" si="581"/>
        <v>5.9073739668265596E-2</v>
      </c>
      <c r="BA1348" s="14">
        <f t="shared" si="582"/>
        <v>10.651095719149277</v>
      </c>
      <c r="BB1348" s="6"/>
      <c r="BC1348" s="15"/>
      <c r="BD1348" s="13">
        <f>_xlfn.PERCENTRANK.EXC($AX1347:$AX$1474,AX1348)</f>
        <v>0.63500000000000001</v>
      </c>
      <c r="BE1348" s="13">
        <f>_xlfn.PERCENTRANK.EXC($AZ1347:$AZ$1474,AZ1348)</f>
        <v>0.52700000000000002</v>
      </c>
      <c r="BF1348" s="13">
        <f>1-_xlfn.PERCENTRANK.EXC($BA1347:$BA$1474,BA1348)</f>
        <v>0.53499999999999992</v>
      </c>
      <c r="BG1348" s="13">
        <v>0</v>
      </c>
      <c r="BH1348" s="16">
        <f t="shared" si="583"/>
        <v>0</v>
      </c>
    </row>
    <row r="1349" spans="1:60" collapsed="1">
      <c r="A1349" s="4" t="s">
        <v>325</v>
      </c>
      <c r="B1349" s="4" t="s">
        <v>326</v>
      </c>
      <c r="C1349" s="4" t="s">
        <v>20</v>
      </c>
      <c r="D1349" s="4" t="s">
        <v>288</v>
      </c>
      <c r="E1349" s="45">
        <v>7614258997</v>
      </c>
      <c r="F1349" s="45">
        <v>14485925000</v>
      </c>
      <c r="G1349" s="45">
        <v>13636130000</v>
      </c>
      <c r="H1349" s="45">
        <v>11905318000</v>
      </c>
      <c r="I1349" s="43">
        <v>955285000</v>
      </c>
      <c r="J1349" s="43">
        <v>361944000</v>
      </c>
      <c r="K1349" s="43">
        <v>-12603000</v>
      </c>
      <c r="L1349" s="45">
        <v>132554000</v>
      </c>
      <c r="M1349" s="45">
        <v>4702860</v>
      </c>
      <c r="N1349" s="45">
        <v>4702000</v>
      </c>
      <c r="O1349" s="45">
        <v>4702000</v>
      </c>
      <c r="P1349" s="45">
        <v>861556000</v>
      </c>
      <c r="Q1349" s="45">
        <v>1559015000</v>
      </c>
      <c r="R1349" s="45">
        <v>1487774000</v>
      </c>
      <c r="S1349" s="45">
        <v>655990000</v>
      </c>
      <c r="T1349" s="45">
        <v>4653206997.0000095</v>
      </c>
      <c r="U1349" s="1"/>
      <c r="V1349" s="8">
        <v>4</v>
      </c>
      <c r="W1349" s="1"/>
      <c r="X1349" s="11">
        <f t="shared" si="559"/>
        <v>1</v>
      </c>
      <c r="Y1349" s="5">
        <f t="shared" si="560"/>
        <v>0</v>
      </c>
      <c r="Z1349" s="5"/>
      <c r="AA1349" s="5">
        <f t="shared" si="561"/>
        <v>0</v>
      </c>
      <c r="AB1349" s="5"/>
      <c r="AC1349" s="5"/>
      <c r="AD1349" s="17"/>
      <c r="AE1349" s="17">
        <f t="shared" si="562"/>
        <v>1</v>
      </c>
      <c r="AF1349" s="10"/>
      <c r="AG1349" s="12">
        <f t="shared" si="563"/>
        <v>6.5945736982622793E-2</v>
      </c>
      <c r="AH1349" s="12">
        <f t="shared" si="564"/>
        <v>2.6543014770319732E-2</v>
      </c>
      <c r="AI1349" s="12">
        <f t="shared" si="558"/>
        <v>1.1134015907848913E-2</v>
      </c>
      <c r="AJ1349" s="12">
        <f t="shared" si="565"/>
        <v>-1.147438466670303E-2</v>
      </c>
      <c r="AK1349" s="12">
        <f t="shared" si="566"/>
        <v>-2.2368969405088146E-2</v>
      </c>
      <c r="AL1349" s="12">
        <f t="shared" si="567"/>
        <v>-0.1096829328307094</v>
      </c>
      <c r="AM1349" s="12">
        <f t="shared" si="568"/>
        <v>-0.15415281298089289</v>
      </c>
      <c r="AN1349" s="6">
        <f t="shared" si="569"/>
        <v>3080.2373449347842</v>
      </c>
      <c r="AO1349" s="6">
        <f t="shared" si="570"/>
        <v>2900.0701829008931</v>
      </c>
      <c r="AP1349" s="6">
        <f t="shared" si="571"/>
        <v>2531.9689493832411</v>
      </c>
      <c r="AQ1349" s="6">
        <f t="shared" si="572"/>
        <v>203.12852179312165</v>
      </c>
      <c r="AR1349" s="6">
        <f t="shared" si="573"/>
        <v>76.976605699702247</v>
      </c>
      <c r="AS1349" s="6">
        <f t="shared" si="574"/>
        <v>28.190982560612504</v>
      </c>
      <c r="AT1349" s="12">
        <f t="shared" si="575"/>
        <v>-1.1463750157406305E-2</v>
      </c>
      <c r="AU1349" s="12">
        <f t="shared" si="576"/>
        <v>-2.2368969405088146E-2</v>
      </c>
      <c r="AV1349" s="12">
        <f t="shared" si="577"/>
        <v>-0.10967335484407859</v>
      </c>
      <c r="AW1349" s="12">
        <f t="shared" si="578"/>
        <v>-0.15415281298089289</v>
      </c>
      <c r="AX1349" s="12">
        <f t="shared" si="579"/>
        <v>-0.15415281298089289</v>
      </c>
      <c r="AY1349" s="6">
        <f t="shared" si="580"/>
        <v>3252355000</v>
      </c>
      <c r="AZ1349" s="13">
        <f t="shared" si="581"/>
        <v>4.0756313502062352E-2</v>
      </c>
      <c r="BA1349" s="14">
        <f t="shared" si="582"/>
        <v>35.104236741252691</v>
      </c>
      <c r="BB1349" s="6"/>
      <c r="BC1349" s="15"/>
      <c r="BD1349" s="13">
        <f>_xlfn.PERCENTRANK.EXC($AX1348:$AX$1474,AX1349)</f>
        <v>0.20300000000000001</v>
      </c>
      <c r="BE1349" s="13">
        <f>_xlfn.PERCENTRANK.EXC($AZ1348:$AZ$1474,AZ1349)</f>
        <v>0.36699999999999999</v>
      </c>
      <c r="BF1349" s="13">
        <f>1-_xlfn.PERCENTRANK.EXC($BA1348:$BA$1474,BA1349)</f>
        <v>0.17200000000000004</v>
      </c>
      <c r="BG1349" s="13">
        <v>0</v>
      </c>
      <c r="BH1349" s="16">
        <f t="shared" si="583"/>
        <v>0</v>
      </c>
    </row>
    <row r="1350" spans="1:60" collapsed="1">
      <c r="A1350" s="4" t="s">
        <v>2736</v>
      </c>
      <c r="B1350" s="4" t="s">
        <v>2737</v>
      </c>
      <c r="C1350" s="4" t="s">
        <v>20</v>
      </c>
      <c r="D1350" s="4" t="s">
        <v>2543</v>
      </c>
      <c r="E1350" s="45">
        <v>7606447992</v>
      </c>
      <c r="F1350" s="45">
        <v>24033330000</v>
      </c>
      <c r="G1350" s="45">
        <v>26886376000</v>
      </c>
      <c r="H1350" s="45">
        <v>22584917000</v>
      </c>
      <c r="I1350" s="43">
        <v>1209604000</v>
      </c>
      <c r="J1350" s="43">
        <v>1602196000</v>
      </c>
      <c r="K1350" s="43">
        <v>1476017000</v>
      </c>
      <c r="L1350" s="45">
        <v>172859000</v>
      </c>
      <c r="M1350" s="45">
        <v>11005460</v>
      </c>
      <c r="N1350" s="45">
        <v>10434000</v>
      </c>
      <c r="O1350" s="45">
        <v>8435850</v>
      </c>
      <c r="P1350" s="45">
        <v>5701909000</v>
      </c>
      <c r="Q1350" s="45">
        <v>7882675000</v>
      </c>
      <c r="R1350" s="45">
        <v>8076099000</v>
      </c>
      <c r="S1350" s="45">
        <v>2740052000</v>
      </c>
      <c r="T1350" s="45">
        <v>9943149378</v>
      </c>
      <c r="U1350" s="1"/>
      <c r="V1350" s="8">
        <v>4</v>
      </c>
      <c r="W1350" s="1">
        <v>2.2724858407594701</v>
      </c>
      <c r="X1350" s="11">
        <f t="shared" si="559"/>
        <v>1</v>
      </c>
      <c r="Y1350" s="5">
        <f t="shared" si="560"/>
        <v>0</v>
      </c>
      <c r="Z1350" s="5"/>
      <c r="AA1350" s="5">
        <f t="shared" si="561"/>
        <v>0</v>
      </c>
      <c r="AB1350" s="5"/>
      <c r="AC1350" s="5"/>
      <c r="AD1350" s="5"/>
      <c r="AE1350" s="11">
        <f t="shared" si="562"/>
        <v>1</v>
      </c>
      <c r="AF1350" s="10"/>
      <c r="AG1350" s="12">
        <f t="shared" si="563"/>
        <v>5.0330270503504922E-2</v>
      </c>
      <c r="AH1350" s="12">
        <f t="shared" si="564"/>
        <v>5.9591370737357832E-2</v>
      </c>
      <c r="AI1350" s="12">
        <f t="shared" si="558"/>
        <v>7.6537363409393978E-3</v>
      </c>
      <c r="AJ1350" s="12">
        <f t="shared" si="565"/>
        <v>-3.6497541518967225E-3</v>
      </c>
      <c r="AK1350" s="12">
        <f t="shared" si="566"/>
        <v>-2.863815930562108E-2</v>
      </c>
      <c r="AL1350" s="12">
        <f t="shared" si="567"/>
        <v>-0.10813938195868344</v>
      </c>
      <c r="AM1350" s="12">
        <f t="shared" si="568"/>
        <v>-0.31003129603265989</v>
      </c>
      <c r="AN1350" s="6">
        <f t="shared" si="569"/>
        <v>2183.7642406587274</v>
      </c>
      <c r="AO1350" s="6">
        <f t="shared" si="570"/>
        <v>2576.8042936553575</v>
      </c>
      <c r="AP1350" s="6">
        <f t="shared" si="571"/>
        <v>2677.254455686149</v>
      </c>
      <c r="AQ1350" s="6">
        <f t="shared" si="572"/>
        <v>109.90944494823478</v>
      </c>
      <c r="AR1350" s="6">
        <f t="shared" si="573"/>
        <v>153.55529998083188</v>
      </c>
      <c r="AS1350" s="6">
        <f t="shared" si="574"/>
        <v>20.490999721427006</v>
      </c>
      <c r="AT1350" s="12">
        <f t="shared" si="575"/>
        <v>1.2056911969413608E-2</v>
      </c>
      <c r="AU1350" s="12">
        <f t="shared" si="576"/>
        <v>6.3939927295724175E-3</v>
      </c>
      <c r="AV1350" s="12">
        <f t="shared" si="577"/>
        <v>-9.4079911393293525E-2</v>
      </c>
      <c r="AW1350" s="12">
        <f t="shared" si="578"/>
        <v>-0.28514758378014804</v>
      </c>
      <c r="AX1350" s="12">
        <f t="shared" si="579"/>
        <v>-0.31003129603265989</v>
      </c>
      <c r="AY1350" s="6">
        <f t="shared" si="580"/>
        <v>18920631000</v>
      </c>
      <c r="AZ1350" s="13">
        <f t="shared" si="581"/>
        <v>9.1360060877462273E-3</v>
      </c>
      <c r="BA1350" s="14">
        <f t="shared" si="582"/>
        <v>57.521733771455345</v>
      </c>
      <c r="BB1350" s="6"/>
      <c r="BC1350" s="15"/>
      <c r="BD1350" s="13">
        <f>_xlfn.PERCENTRANK.EXC($AX1349:$AX$1474,AX1350)</f>
        <v>3.1E-2</v>
      </c>
      <c r="BE1350" s="13">
        <f>_xlfn.PERCENTRANK.EXC($AZ1349:$AZ$1474,AZ1350)</f>
        <v>7.0000000000000007E-2</v>
      </c>
      <c r="BF1350" s="13">
        <f>1-_xlfn.PERCENTRANK.EXC($BA1349:$BA$1474,BA1350)</f>
        <v>7.0999999999999952E-2</v>
      </c>
      <c r="BG1350" s="13">
        <v>0</v>
      </c>
      <c r="BH1350" s="16">
        <f t="shared" si="583"/>
        <v>0</v>
      </c>
    </row>
    <row r="1351" spans="1:60" collapsed="1">
      <c r="A1351" s="4" t="s">
        <v>2670</v>
      </c>
      <c r="B1351" s="4" t="s">
        <v>2671</v>
      </c>
      <c r="C1351" s="4" t="s">
        <v>20</v>
      </c>
      <c r="D1351" s="4" t="s">
        <v>2543</v>
      </c>
      <c r="E1351" s="45">
        <v>7605258000</v>
      </c>
      <c r="F1351" s="45">
        <v>24888502000</v>
      </c>
      <c r="G1351" s="45">
        <v>15367000000</v>
      </c>
      <c r="H1351" s="45">
        <v>23899000000</v>
      </c>
      <c r="I1351" s="43">
        <v>833207000</v>
      </c>
      <c r="J1351" s="43">
        <v>1281000000</v>
      </c>
      <c r="K1351" s="43">
        <v>301000000</v>
      </c>
      <c r="L1351" s="45">
        <v>602000000</v>
      </c>
      <c r="M1351" s="45">
        <v>16994720</v>
      </c>
      <c r="N1351" s="45">
        <v>16589000</v>
      </c>
      <c r="O1351" s="45">
        <v>17013000</v>
      </c>
      <c r="P1351" s="45">
        <v>5126000000</v>
      </c>
      <c r="Q1351" s="45">
        <v>2036000000</v>
      </c>
      <c r="R1351" s="45">
        <v>13728000000</v>
      </c>
      <c r="S1351" s="45">
        <v>6332000000</v>
      </c>
      <c r="T1351" s="45">
        <v>12245272000</v>
      </c>
      <c r="U1351" s="1">
        <v>8.6877872981446895</v>
      </c>
      <c r="V1351" s="8">
        <v>7</v>
      </c>
      <c r="W1351" s="1">
        <v>0.97416465725112</v>
      </c>
      <c r="X1351" s="11">
        <f t="shared" si="559"/>
        <v>1</v>
      </c>
      <c r="Y1351" s="5">
        <f t="shared" si="560"/>
        <v>1</v>
      </c>
      <c r="Z1351" s="5"/>
      <c r="AA1351" s="5">
        <f t="shared" si="561"/>
        <v>0</v>
      </c>
      <c r="AB1351" s="5"/>
      <c r="AC1351" s="5"/>
      <c r="AD1351" s="5"/>
      <c r="AE1351" s="17">
        <f t="shared" si="562"/>
        <v>2</v>
      </c>
      <c r="AF1351" s="10"/>
      <c r="AG1351" s="12">
        <f t="shared" si="563"/>
        <v>3.3477587361424969E-2</v>
      </c>
      <c r="AH1351" s="12">
        <f t="shared" si="564"/>
        <v>8.3360447712630958E-2</v>
      </c>
      <c r="AI1351" s="12">
        <f t="shared" si="558"/>
        <v>2.5189338466044604E-2</v>
      </c>
      <c r="AJ1351" s="12">
        <f t="shared" si="565"/>
        <v>-2.3835848979977259E-3</v>
      </c>
      <c r="AK1351" s="12">
        <f t="shared" si="566"/>
        <v>7.637872781232824E-2</v>
      </c>
      <c r="AL1351" s="12">
        <f t="shared" si="567"/>
        <v>-1.8937487263086306E-2</v>
      </c>
      <c r="AM1351" s="12">
        <f t="shared" si="568"/>
        <v>-0.11825861133302451</v>
      </c>
      <c r="AN1351" s="6">
        <f t="shared" si="569"/>
        <v>1464.484381031285</v>
      </c>
      <c r="AO1351" s="6">
        <f t="shared" si="570"/>
        <v>926.33672915787565</v>
      </c>
      <c r="AP1351" s="6">
        <f t="shared" si="571"/>
        <v>1404.7493093516723</v>
      </c>
      <c r="AQ1351" s="6">
        <f t="shared" si="572"/>
        <v>49.027403805417215</v>
      </c>
      <c r="AR1351" s="6">
        <f t="shared" si="573"/>
        <v>77.219844475254675</v>
      </c>
      <c r="AS1351" s="6">
        <f t="shared" si="574"/>
        <v>35.38470581320167</v>
      </c>
      <c r="AT1351" s="12">
        <f t="shared" si="575"/>
        <v>-2.4466704119951999E-3</v>
      </c>
      <c r="AU1351" s="12">
        <f t="shared" si="576"/>
        <v>7.186064110894641E-2</v>
      </c>
      <c r="AV1351" s="12">
        <f t="shared" si="577"/>
        <v>-1.8999525970492148E-2</v>
      </c>
      <c r="AW1351" s="12">
        <f t="shared" si="578"/>
        <v>-0.12195971015727791</v>
      </c>
      <c r="AX1351" s="12">
        <f t="shared" si="579"/>
        <v>-0.12195971015727791</v>
      </c>
      <c r="AY1351" s="6">
        <f t="shared" si="580"/>
        <v>14558000000</v>
      </c>
      <c r="AZ1351" s="13">
        <f t="shared" si="581"/>
        <v>4.1351834043137796E-2</v>
      </c>
      <c r="BA1351" s="14">
        <f t="shared" si="582"/>
        <v>20.34098338870432</v>
      </c>
      <c r="BB1351" s="6"/>
      <c r="BC1351" s="15"/>
      <c r="BD1351" s="13">
        <f>_xlfn.PERCENTRANK.EXC($AX1350:$AX$1474,AX1351)</f>
        <v>0.253</v>
      </c>
      <c r="BE1351" s="13">
        <f>_xlfn.PERCENTRANK.EXC($AZ1350:$AZ$1474,AZ1351)</f>
        <v>0.373</v>
      </c>
      <c r="BF1351" s="13">
        <f>1-_xlfn.PERCENTRANK.EXC($BA1350:$BA$1474,BA1351)</f>
        <v>0.32599999999999996</v>
      </c>
      <c r="BG1351" s="13">
        <v>0</v>
      </c>
      <c r="BH1351" s="16">
        <f t="shared" si="583"/>
        <v>0</v>
      </c>
    </row>
    <row r="1352" spans="1:60" collapsed="1">
      <c r="A1352" s="4" t="s">
        <v>844</v>
      </c>
      <c r="B1352" s="4" t="s">
        <v>845</v>
      </c>
      <c r="C1352" s="4" t="s">
        <v>20</v>
      </c>
      <c r="D1352" s="4" t="s">
        <v>803</v>
      </c>
      <c r="E1352" s="45">
        <v>7567790000</v>
      </c>
      <c r="F1352" s="45">
        <v>5241377000</v>
      </c>
      <c r="G1352" s="45">
        <v>5072003000</v>
      </c>
      <c r="H1352" s="45">
        <v>5975649000</v>
      </c>
      <c r="I1352" s="43">
        <v>412787000</v>
      </c>
      <c r="J1352" s="43">
        <v>363309000</v>
      </c>
      <c r="K1352" s="43">
        <v>390031000</v>
      </c>
      <c r="L1352" s="45">
        <v>312432000</v>
      </c>
      <c r="M1352" s="45">
        <v>1695000</v>
      </c>
      <c r="N1352" s="45">
        <v>1655900</v>
      </c>
      <c r="O1352" s="45">
        <v>1654800</v>
      </c>
      <c r="P1352" s="45">
        <v>2644288000</v>
      </c>
      <c r="Q1352" s="45">
        <v>2198951000</v>
      </c>
      <c r="R1352" s="45">
        <v>3486710000</v>
      </c>
      <c r="S1352" s="45">
        <v>1108828000</v>
      </c>
      <c r="T1352" s="45">
        <v>7712786000.0000095</v>
      </c>
      <c r="U1352" s="1"/>
      <c r="V1352" s="8">
        <v>8</v>
      </c>
      <c r="W1352" s="1">
        <v>0.167036624160526</v>
      </c>
      <c r="X1352" s="11">
        <f t="shared" si="559"/>
        <v>0</v>
      </c>
      <c r="Y1352" s="5">
        <f t="shared" si="560"/>
        <v>1</v>
      </c>
      <c r="Z1352" s="5"/>
      <c r="AA1352" s="5">
        <f t="shared" si="561"/>
        <v>0</v>
      </c>
      <c r="AB1352" s="5"/>
      <c r="AC1352" s="5"/>
      <c r="AD1352" s="5"/>
      <c r="AE1352" s="5">
        <f t="shared" si="562"/>
        <v>1</v>
      </c>
      <c r="AF1352" s="10"/>
      <c r="AG1352" s="12">
        <f t="shared" si="563"/>
        <v>7.8755449188257207E-2</v>
      </c>
      <c r="AH1352" s="12">
        <f t="shared" si="564"/>
        <v>7.1630280975780183E-2</v>
      </c>
      <c r="AI1352" s="12">
        <f t="shared" si="558"/>
        <v>5.2284195407059551E-2</v>
      </c>
      <c r="AJ1352" s="12">
        <f t="shared" si="565"/>
        <v>7.7420785137491954E-3</v>
      </c>
      <c r="AK1352" s="12">
        <f t="shared" si="566"/>
        <v>2.7702933857320478E-2</v>
      </c>
      <c r="AL1352" s="12">
        <f t="shared" si="567"/>
        <v>-1.6251488856256935E-2</v>
      </c>
      <c r="AM1352" s="12">
        <f t="shared" si="568"/>
        <v>-2.4830988348105265E-2</v>
      </c>
      <c r="AN1352" s="6">
        <f t="shared" si="569"/>
        <v>3092.2578171091445</v>
      </c>
      <c r="AO1352" s="6">
        <f t="shared" si="570"/>
        <v>3062.988707047527</v>
      </c>
      <c r="AP1352" s="6">
        <f t="shared" si="571"/>
        <v>3611.1004350978969</v>
      </c>
      <c r="AQ1352" s="6">
        <f t="shared" si="572"/>
        <v>243.53215339233037</v>
      </c>
      <c r="AR1352" s="6">
        <f t="shared" si="573"/>
        <v>219.402741711456</v>
      </c>
      <c r="AS1352" s="6">
        <f t="shared" si="574"/>
        <v>188.80348078317621</v>
      </c>
      <c r="AT1352" s="12">
        <f t="shared" si="575"/>
        <v>9.1659314067318309E-3</v>
      </c>
      <c r="AU1352" s="12">
        <f t="shared" si="576"/>
        <v>2.7816760326269341E-2</v>
      </c>
      <c r="AV1352" s="12">
        <f t="shared" si="577"/>
        <v>-1.4861536810565457E-2</v>
      </c>
      <c r="AW1352" s="12">
        <f t="shared" si="578"/>
        <v>-2.4722980438846798E-2</v>
      </c>
      <c r="AX1352" s="12">
        <f t="shared" si="579"/>
        <v>-2.4830988348105265E-2</v>
      </c>
      <c r="AY1352" s="6">
        <f t="shared" si="580"/>
        <v>7221121000</v>
      </c>
      <c r="AZ1352" s="13">
        <f t="shared" si="581"/>
        <v>4.3266412514068105E-2</v>
      </c>
      <c r="BA1352" s="14">
        <f t="shared" si="582"/>
        <v>24.686286936037313</v>
      </c>
      <c r="BB1352" s="6"/>
      <c r="BC1352" s="15"/>
      <c r="BD1352" s="13">
        <f>_xlfn.PERCENTRANK.EXC($AX1351:$AX$1474,AX1352)</f>
        <v>0.68799999999999994</v>
      </c>
      <c r="BE1352" s="13">
        <f>_xlfn.PERCENTRANK.EXC($AZ1351:$AZ$1474,AZ1352)</f>
        <v>0.41599999999999998</v>
      </c>
      <c r="BF1352" s="13">
        <f>1-_xlfn.PERCENTRANK.EXC($BA1351:$BA$1474,BA1352)</f>
        <v>0.26400000000000001</v>
      </c>
      <c r="BG1352" s="13">
        <v>0</v>
      </c>
      <c r="BH1352" s="16">
        <f t="shared" si="583"/>
        <v>0</v>
      </c>
    </row>
    <row r="1353" spans="1:60" collapsed="1">
      <c r="A1353" s="4" t="s">
        <v>1388</v>
      </c>
      <c r="B1353" s="4" t="s">
        <v>1389</v>
      </c>
      <c r="C1353" s="4" t="s">
        <v>20</v>
      </c>
      <c r="D1353" s="4" t="s">
        <v>1375</v>
      </c>
      <c r="E1353" s="45">
        <v>7368425897.0822001</v>
      </c>
      <c r="F1353" s="45">
        <v>8133620000</v>
      </c>
      <c r="G1353" s="45">
        <v>7061241000</v>
      </c>
      <c r="H1353" s="45">
        <v>5732050000</v>
      </c>
      <c r="I1353" s="43">
        <v>245486000</v>
      </c>
      <c r="J1353" s="43">
        <v>254207000</v>
      </c>
      <c r="K1353" s="43">
        <v>-869419000</v>
      </c>
      <c r="L1353" s="45">
        <v>595718000</v>
      </c>
      <c r="M1353" s="45">
        <v>10341530</v>
      </c>
      <c r="N1353" s="45">
        <v>10337000</v>
      </c>
      <c r="O1353" s="45">
        <v>10337000</v>
      </c>
      <c r="P1353" s="45">
        <v>306591000</v>
      </c>
      <c r="Q1353" s="45">
        <v>93117000</v>
      </c>
      <c r="R1353" s="45">
        <v>17147124000</v>
      </c>
      <c r="S1353" s="45">
        <v>248439000</v>
      </c>
      <c r="T1353" s="45">
        <v>12566408613</v>
      </c>
      <c r="U1353" s="1">
        <v>13.478141525414699</v>
      </c>
      <c r="V1353" s="8">
        <v>4</v>
      </c>
      <c r="W1353" s="1">
        <v>3.9838540463908498</v>
      </c>
      <c r="X1353" s="11">
        <f t="shared" si="559"/>
        <v>0</v>
      </c>
      <c r="Y1353" s="5">
        <f t="shared" si="560"/>
        <v>0</v>
      </c>
      <c r="Z1353" s="5"/>
      <c r="AA1353" s="5">
        <f t="shared" si="561"/>
        <v>1</v>
      </c>
      <c r="AB1353" s="5"/>
      <c r="AC1353" s="5"/>
      <c r="AD1353" s="5"/>
      <c r="AE1353" s="11">
        <f t="shared" si="562"/>
        <v>1</v>
      </c>
      <c r="AF1353" s="10"/>
      <c r="AG1353" s="12">
        <f t="shared" si="563"/>
        <v>3.018164113887789E-2</v>
      </c>
      <c r="AH1353" s="12">
        <f t="shared" si="564"/>
        <v>3.6000329120617749E-2</v>
      </c>
      <c r="AI1353" s="12">
        <f t="shared" si="558"/>
        <v>0.10392756518174126</v>
      </c>
      <c r="AJ1353" s="12">
        <f t="shared" si="565"/>
        <v>-2.0373875428464028E-2</v>
      </c>
      <c r="AK1353" s="12">
        <f t="shared" si="566"/>
        <v>-3.4160811701239524E-2</v>
      </c>
      <c r="AL1353" s="12">
        <f t="shared" si="567"/>
        <v>5.353236520340765E-2</v>
      </c>
      <c r="AM1353" s="12">
        <f t="shared" si="568"/>
        <v>0.15250336715847146</v>
      </c>
      <c r="AN1353" s="6">
        <f t="shared" si="569"/>
        <v>786.50064352179993</v>
      </c>
      <c r="AO1353" s="6">
        <f t="shared" si="570"/>
        <v>683.10351165715394</v>
      </c>
      <c r="AP1353" s="6">
        <f t="shared" si="571"/>
        <v>554.51775176550257</v>
      </c>
      <c r="AQ1353" s="6">
        <f t="shared" si="572"/>
        <v>23.737880178271492</v>
      </c>
      <c r="AR1353" s="6">
        <f t="shared" si="573"/>
        <v>24.591951243107285</v>
      </c>
      <c r="AS1353" s="6">
        <f t="shared" si="574"/>
        <v>57.629679791041887</v>
      </c>
      <c r="AT1353" s="12">
        <f t="shared" si="575"/>
        <v>-2.0348627510189288E-2</v>
      </c>
      <c r="AU1353" s="12">
        <f t="shared" si="576"/>
        <v>-3.4160811701239524E-2</v>
      </c>
      <c r="AV1353" s="12">
        <f t="shared" si="577"/>
        <v>5.3559517908291054E-2</v>
      </c>
      <c r="AW1353" s="12">
        <f t="shared" si="578"/>
        <v>0.15250336715847146</v>
      </c>
      <c r="AX1353" s="12">
        <f t="shared" si="579"/>
        <v>-3.4160811701239524E-2</v>
      </c>
      <c r="AY1353" s="6">
        <f t="shared" si="580"/>
        <v>17298393000</v>
      </c>
      <c r="AZ1353" s="13">
        <f t="shared" si="581"/>
        <v>3.4437765403988685E-2</v>
      </c>
      <c r="BA1353" s="14">
        <f t="shared" si="582"/>
        <v>21.094559192436691</v>
      </c>
      <c r="BB1353" s="6"/>
      <c r="BC1353" s="15"/>
      <c r="BD1353" s="13">
        <f>_xlfn.PERCENTRANK.EXC($AX1352:$AX$1474,AX1353)</f>
        <v>0.64500000000000002</v>
      </c>
      <c r="BE1353" s="13">
        <f>_xlfn.PERCENTRANK.EXC($AZ1352:$AZ$1474,AZ1353)</f>
        <v>0.28999999999999998</v>
      </c>
      <c r="BF1353" s="13">
        <f>1-_xlfn.PERCENTRANK.EXC($BA1352:$BA$1474,BA1353)</f>
        <v>0.30700000000000005</v>
      </c>
      <c r="BG1353" s="13">
        <v>0</v>
      </c>
      <c r="BH1353" s="16">
        <f t="shared" si="583"/>
        <v>0</v>
      </c>
    </row>
    <row r="1354" spans="1:60" collapsed="1">
      <c r="A1354" s="4" t="s">
        <v>2483</v>
      </c>
      <c r="B1354" s="4" t="s">
        <v>2484</v>
      </c>
      <c r="C1354" s="4" t="s">
        <v>20</v>
      </c>
      <c r="D1354" s="4" t="s">
        <v>2416</v>
      </c>
      <c r="E1354" s="45">
        <v>7300203788.0221701</v>
      </c>
      <c r="F1354" s="45">
        <v>8584362000</v>
      </c>
      <c r="G1354" s="45">
        <v>10337084000</v>
      </c>
      <c r="H1354" s="45">
        <v>8834274000</v>
      </c>
      <c r="I1354" s="43">
        <v>798358000</v>
      </c>
      <c r="J1354" s="43">
        <v>1687340000</v>
      </c>
      <c r="K1354" s="43">
        <v>269204000</v>
      </c>
      <c r="L1354" s="45">
        <v>745059000</v>
      </c>
      <c r="M1354" s="45">
        <v>2968140</v>
      </c>
      <c r="N1354" s="45">
        <v>2964210</v>
      </c>
      <c r="O1354" s="45">
        <v>2897120</v>
      </c>
      <c r="P1354" s="45">
        <v>1642282000</v>
      </c>
      <c r="Q1354" s="45">
        <v>2899731000</v>
      </c>
      <c r="R1354" s="45">
        <v>6744239000</v>
      </c>
      <c r="S1354" s="45">
        <v>812113000</v>
      </c>
      <c r="T1354" s="45">
        <v>6857696999.9999905</v>
      </c>
      <c r="U1354" s="1">
        <v>17.055550358423702</v>
      </c>
      <c r="V1354" s="8">
        <v>5</v>
      </c>
      <c r="W1354" s="1"/>
      <c r="X1354" s="11">
        <f t="shared" si="559"/>
        <v>1</v>
      </c>
      <c r="Y1354" s="5">
        <f t="shared" si="560"/>
        <v>0</v>
      </c>
      <c r="Z1354" s="5"/>
      <c r="AA1354" s="5">
        <f t="shared" si="561"/>
        <v>0</v>
      </c>
      <c r="AB1354" s="5"/>
      <c r="AC1354" s="5"/>
      <c r="AD1354" s="5"/>
      <c r="AE1354" s="17">
        <f t="shared" si="562"/>
        <v>1</v>
      </c>
      <c r="AF1354" s="10"/>
      <c r="AG1354" s="12">
        <f t="shared" si="563"/>
        <v>9.3001436798681142E-2</v>
      </c>
      <c r="AH1354" s="12">
        <f t="shared" si="564"/>
        <v>0.16323171989315363</v>
      </c>
      <c r="AI1354" s="12">
        <f t="shared" si="558"/>
        <v>8.4337320757766857E-2</v>
      </c>
      <c r="AJ1354" s="12">
        <f t="shared" si="565"/>
        <v>1.6894698605429692E-3</v>
      </c>
      <c r="AK1354" s="12">
        <f t="shared" si="566"/>
        <v>-2.5843341652299845E-2</v>
      </c>
      <c r="AL1354" s="12">
        <f t="shared" si="567"/>
        <v>-4.056087561374655E-3</v>
      </c>
      <c r="AM1354" s="12">
        <f t="shared" si="568"/>
        <v>-0.12736757995263803</v>
      </c>
      <c r="AN1354" s="6">
        <f t="shared" si="569"/>
        <v>2892.1688330065294</v>
      </c>
      <c r="AO1354" s="6">
        <f t="shared" si="570"/>
        <v>3487.2981333981061</v>
      </c>
      <c r="AP1354" s="6">
        <f t="shared" si="571"/>
        <v>3049.3296791296184</v>
      </c>
      <c r="AQ1354" s="6">
        <f t="shared" si="572"/>
        <v>268.97585693397212</v>
      </c>
      <c r="AR1354" s="6">
        <f t="shared" si="573"/>
        <v>569.23767209475716</v>
      </c>
      <c r="AS1354" s="6">
        <f t="shared" si="574"/>
        <v>257.17229524493291</v>
      </c>
      <c r="AT1354" s="12">
        <f t="shared" si="575"/>
        <v>3.1175027010947876E-3</v>
      </c>
      <c r="AU1354" s="12">
        <f t="shared" si="576"/>
        <v>-2.2119279346727083E-2</v>
      </c>
      <c r="AV1354" s="12">
        <f t="shared" si="577"/>
        <v>-2.6362457270504569E-3</v>
      </c>
      <c r="AW1354" s="12">
        <f t="shared" si="578"/>
        <v>-0.12403163036560649</v>
      </c>
      <c r="AX1354" s="12">
        <f t="shared" si="579"/>
        <v>-0.12736757995263803</v>
      </c>
      <c r="AY1354" s="6">
        <f t="shared" si="580"/>
        <v>10474139000</v>
      </c>
      <c r="AZ1354" s="13">
        <f t="shared" si="581"/>
        <v>7.1133197678587237E-2</v>
      </c>
      <c r="BA1354" s="14">
        <f t="shared" si="582"/>
        <v>9.204233490233646</v>
      </c>
      <c r="BB1354" s="6"/>
      <c r="BC1354" s="15"/>
      <c r="BD1354" s="13">
        <f>_xlfn.PERCENTRANK.EXC($AX1353:$AX$1474,AX1354)</f>
        <v>0.24299999999999999</v>
      </c>
      <c r="BE1354" s="13">
        <f>_xlfn.PERCENTRANK.EXC($AZ1353:$AZ$1474,AZ1354)</f>
        <v>0.58499999999999996</v>
      </c>
      <c r="BF1354" s="13">
        <f>1-_xlfn.PERCENTRANK.EXC($BA1353:$BA$1474,BA1354)</f>
        <v>0.57000000000000006</v>
      </c>
      <c r="BG1354" s="13">
        <v>0</v>
      </c>
      <c r="BH1354" s="16">
        <f t="shared" si="583"/>
        <v>0</v>
      </c>
    </row>
    <row r="1355" spans="1:60" collapsed="1">
      <c r="A1355" s="4" t="s">
        <v>2630</v>
      </c>
      <c r="B1355" s="4" t="s">
        <v>2631</v>
      </c>
      <c r="C1355" s="4" t="s">
        <v>20</v>
      </c>
      <c r="D1355" s="4" t="s">
        <v>2543</v>
      </c>
      <c r="E1355" s="45">
        <v>7295093199</v>
      </c>
      <c r="F1355" s="45">
        <v>11357691000</v>
      </c>
      <c r="G1355" s="45">
        <v>12247277000</v>
      </c>
      <c r="H1355" s="45">
        <v>11883000000</v>
      </c>
      <c r="I1355" s="43">
        <v>996469000</v>
      </c>
      <c r="J1355" s="43">
        <v>1165220000</v>
      </c>
      <c r="K1355" s="43">
        <v>317966000</v>
      </c>
      <c r="L1355" s="45">
        <v>205000000</v>
      </c>
      <c r="M1355" s="45">
        <v>10645620</v>
      </c>
      <c r="N1355" s="45">
        <v>10274880</v>
      </c>
      <c r="O1355" s="45">
        <v>10167390</v>
      </c>
      <c r="P1355" s="45">
        <v>2297000000</v>
      </c>
      <c r="Q1355" s="45">
        <v>11287000000</v>
      </c>
      <c r="R1355" s="45">
        <v>5580000000</v>
      </c>
      <c r="S1355" s="45">
        <v>445000000</v>
      </c>
      <c r="T1355" s="45">
        <v>7208017242.9999905</v>
      </c>
      <c r="U1355" s="1"/>
      <c r="V1355" s="8">
        <v>3</v>
      </c>
      <c r="W1355" s="1">
        <v>5.1008303677342999E-2</v>
      </c>
      <c r="X1355" s="11">
        <f t="shared" si="559"/>
        <v>1</v>
      </c>
      <c r="Y1355" s="5">
        <f t="shared" si="560"/>
        <v>0</v>
      </c>
      <c r="Z1355" s="5"/>
      <c r="AA1355" s="5">
        <f t="shared" si="561"/>
        <v>0</v>
      </c>
      <c r="AB1355" s="5"/>
      <c r="AC1355" s="5"/>
      <c r="AD1355" s="5"/>
      <c r="AE1355" s="17">
        <f t="shared" si="562"/>
        <v>1</v>
      </c>
      <c r="AF1355" s="10"/>
      <c r="AG1355" s="12">
        <f t="shared" si="563"/>
        <v>8.7735174341333988E-2</v>
      </c>
      <c r="AH1355" s="12">
        <f t="shared" si="564"/>
        <v>9.5141148518156318E-2</v>
      </c>
      <c r="AI1355" s="12">
        <f t="shared" si="558"/>
        <v>1.7251535807456031E-2</v>
      </c>
      <c r="AJ1355" s="12">
        <f t="shared" si="565"/>
        <v>2.6631676955357619E-3</v>
      </c>
      <c r="AK1355" s="12">
        <f t="shared" si="566"/>
        <v>-5.0198282151927565E-3</v>
      </c>
      <c r="AL1355" s="12">
        <f t="shared" si="567"/>
        <v>-8.8817651097688244E-2</v>
      </c>
      <c r="AM1355" s="12">
        <f t="shared" si="568"/>
        <v>-0.25144395514953266</v>
      </c>
      <c r="AN1355" s="6">
        <f t="shared" si="569"/>
        <v>1066.8886358896898</v>
      </c>
      <c r="AO1355" s="6">
        <f t="shared" si="570"/>
        <v>1191.9630204926968</v>
      </c>
      <c r="AP1355" s="6">
        <f t="shared" si="571"/>
        <v>1168.7365194017343</v>
      </c>
      <c r="AQ1355" s="6">
        <f t="shared" si="572"/>
        <v>93.603660472569928</v>
      </c>
      <c r="AR1355" s="6">
        <f t="shared" si="573"/>
        <v>113.40473076084588</v>
      </c>
      <c r="AS1355" s="6">
        <f t="shared" si="574"/>
        <v>20.16249991394055</v>
      </c>
      <c r="AT1355" s="12">
        <f t="shared" si="575"/>
        <v>5.3777420517886476E-3</v>
      </c>
      <c r="AU1355" s="12">
        <f t="shared" si="576"/>
        <v>-3.2743405718318463E-3</v>
      </c>
      <c r="AV1355" s="12">
        <f t="shared" si="577"/>
        <v>-8.6350748634436036E-2</v>
      </c>
      <c r="AW1355" s="12">
        <f t="shared" si="578"/>
        <v>-0.25013076784821608</v>
      </c>
      <c r="AX1355" s="12">
        <f t="shared" si="579"/>
        <v>-0.25144395514953266</v>
      </c>
      <c r="AY1355" s="6">
        <f t="shared" si="580"/>
        <v>18719000000</v>
      </c>
      <c r="AZ1355" s="13">
        <f t="shared" si="581"/>
        <v>1.095143971365992E-2</v>
      </c>
      <c r="BA1355" s="14">
        <f t="shared" si="582"/>
        <v>35.161059721951169</v>
      </c>
      <c r="BB1355" s="6"/>
      <c r="BC1355" s="15"/>
      <c r="BD1355" s="13">
        <f>_xlfn.PERCENTRANK.EXC($AX1354:$AX$1474,AX1355)</f>
        <v>8.1000000000000003E-2</v>
      </c>
      <c r="BE1355" s="13">
        <f>_xlfn.PERCENTRANK.EXC($AZ1354:$AZ$1474,AZ1355)</f>
        <v>0.09</v>
      </c>
      <c r="BF1355" s="13">
        <f>1-_xlfn.PERCENTRANK.EXC($BA1354:$BA$1474,BA1355)</f>
        <v>0.16400000000000003</v>
      </c>
      <c r="BG1355" s="13">
        <v>0</v>
      </c>
      <c r="BH1355" s="16">
        <f t="shared" si="583"/>
        <v>0</v>
      </c>
    </row>
    <row r="1356" spans="1:60" collapsed="1">
      <c r="A1356" s="4" t="s">
        <v>137</v>
      </c>
      <c r="B1356" s="4" t="s">
        <v>138</v>
      </c>
      <c r="C1356" s="4" t="s">
        <v>20</v>
      </c>
      <c r="D1356" s="4" t="s">
        <v>50</v>
      </c>
      <c r="E1356" s="45">
        <v>7286400000</v>
      </c>
      <c r="F1356" s="45">
        <v>20796843000</v>
      </c>
      <c r="G1356" s="45">
        <v>28817058000</v>
      </c>
      <c r="H1356" s="45">
        <v>35706569000</v>
      </c>
      <c r="I1356" s="43">
        <v>1062017000</v>
      </c>
      <c r="J1356" s="43">
        <v>1114569000</v>
      </c>
      <c r="K1356" s="43">
        <v>1031305000</v>
      </c>
      <c r="L1356" s="45">
        <v>816270000</v>
      </c>
      <c r="M1356" s="45">
        <v>8809290</v>
      </c>
      <c r="N1356" s="45">
        <v>8808000</v>
      </c>
      <c r="O1356" s="45">
        <v>8453000</v>
      </c>
      <c r="P1356" s="45">
        <v>9518495000</v>
      </c>
      <c r="Q1356" s="45">
        <v>2834027000</v>
      </c>
      <c r="R1356" s="45">
        <v>10540216000</v>
      </c>
      <c r="S1356" s="45">
        <v>6346301000</v>
      </c>
      <c r="T1356" s="45">
        <v>7472656000.0000095</v>
      </c>
      <c r="U1356" s="1">
        <v>5.9643360046459897</v>
      </c>
      <c r="V1356" s="8">
        <v>2</v>
      </c>
      <c r="W1356" s="1">
        <v>9.2309743568415994E-2</v>
      </c>
      <c r="X1356" s="11">
        <f t="shared" si="559"/>
        <v>1</v>
      </c>
      <c r="Y1356" s="5">
        <f t="shared" si="560"/>
        <v>0</v>
      </c>
      <c r="Z1356" s="5"/>
      <c r="AA1356" s="5">
        <f t="shared" si="561"/>
        <v>0</v>
      </c>
      <c r="AB1356" s="5"/>
      <c r="AC1356" s="5"/>
      <c r="AD1356" s="5"/>
      <c r="AE1356" s="5">
        <f t="shared" si="562"/>
        <v>1</v>
      </c>
      <c r="AF1356" s="10"/>
      <c r="AG1356" s="12">
        <f t="shared" si="563"/>
        <v>5.1066260393464527E-2</v>
      </c>
      <c r="AH1356" s="12">
        <f t="shared" si="564"/>
        <v>3.8677404195806522E-2</v>
      </c>
      <c r="AI1356" s="12">
        <f t="shared" si="558"/>
        <v>2.2860499422389196E-2</v>
      </c>
      <c r="AJ1356" s="12">
        <f t="shared" si="565"/>
        <v>3.2306983156597635E-2</v>
      </c>
      <c r="AK1356" s="12">
        <f t="shared" si="566"/>
        <v>3.6373771768933638E-2</v>
      </c>
      <c r="AL1356" s="12">
        <f t="shared" si="567"/>
        <v>-1.5361960601362523E-2</v>
      </c>
      <c r="AM1356" s="12">
        <f t="shared" si="568"/>
        <v>-5.0588518884382094E-2</v>
      </c>
      <c r="AN1356" s="6">
        <f t="shared" si="569"/>
        <v>2360.7853754388834</v>
      </c>
      <c r="AO1356" s="6">
        <f t="shared" si="570"/>
        <v>3271.6914168937328</v>
      </c>
      <c r="AP1356" s="6">
        <f t="shared" si="571"/>
        <v>4224.1297764107421</v>
      </c>
      <c r="AQ1356" s="6">
        <f t="shared" si="572"/>
        <v>120.55648071524493</v>
      </c>
      <c r="AR1356" s="6">
        <f t="shared" si="573"/>
        <v>126.54053133514985</v>
      </c>
      <c r="AS1356" s="6">
        <f t="shared" si="574"/>
        <v>96.565716313734768</v>
      </c>
      <c r="AT1356" s="12">
        <f t="shared" si="575"/>
        <v>3.4817044332943858E-2</v>
      </c>
      <c r="AU1356" s="12">
        <f t="shared" si="576"/>
        <v>4.350408361491942E-2</v>
      </c>
      <c r="AV1356" s="12">
        <f t="shared" si="577"/>
        <v>-1.296780677331133E-2</v>
      </c>
      <c r="AW1356" s="12">
        <f t="shared" si="578"/>
        <v>-4.4056512657556279E-2</v>
      </c>
      <c r="AX1356" s="12">
        <f t="shared" si="579"/>
        <v>-5.0588518884382094E-2</v>
      </c>
      <c r="AY1356" s="6">
        <f t="shared" si="580"/>
        <v>16546437000</v>
      </c>
      <c r="AZ1356" s="13">
        <f t="shared" si="581"/>
        <v>4.9332070705010389E-2</v>
      </c>
      <c r="BA1356" s="14">
        <f t="shared" si="582"/>
        <v>9.1546375586509487</v>
      </c>
      <c r="BB1356" s="6"/>
      <c r="BC1356" s="15"/>
      <c r="BD1356" s="13">
        <f>_xlfn.PERCENTRANK.EXC($AX1355:$AX$1474,AX1356)</f>
        <v>0.58599999999999997</v>
      </c>
      <c r="BE1356" s="13">
        <f>_xlfn.PERCENTRANK.EXC($AZ1355:$AZ$1474,AZ1356)</f>
        <v>0.46200000000000002</v>
      </c>
      <c r="BF1356" s="13">
        <f>1-_xlfn.PERCENTRANK.EXC($BA1355:$BA$1474,BA1356)</f>
        <v>0.57099999999999995</v>
      </c>
      <c r="BG1356" s="13">
        <v>0</v>
      </c>
      <c r="BH1356" s="16">
        <f t="shared" si="583"/>
        <v>0</v>
      </c>
    </row>
    <row r="1357" spans="1:60" collapsed="1">
      <c r="A1357" s="4" t="s">
        <v>2747</v>
      </c>
      <c r="B1357" s="4" t="s">
        <v>2748</v>
      </c>
      <c r="C1357" s="4" t="s">
        <v>29</v>
      </c>
      <c r="D1357" s="4" t="s">
        <v>2740</v>
      </c>
      <c r="E1357" s="45">
        <v>7277950000</v>
      </c>
      <c r="F1357" s="45">
        <v>5728501000</v>
      </c>
      <c r="G1357" s="45">
        <v>6150313000</v>
      </c>
      <c r="H1357" s="45">
        <v>5633789000</v>
      </c>
      <c r="I1357" s="43">
        <v>25708000</v>
      </c>
      <c r="J1357" s="43">
        <v>804388000</v>
      </c>
      <c r="K1357" s="43">
        <v>446983000</v>
      </c>
      <c r="L1357" s="45">
        <v>419153000</v>
      </c>
      <c r="M1357" s="45">
        <v>837830</v>
      </c>
      <c r="N1357" s="45">
        <v>812530</v>
      </c>
      <c r="O1357" s="45">
        <v>792490</v>
      </c>
      <c r="P1357" s="45">
        <v>1981495000</v>
      </c>
      <c r="Q1357" s="45">
        <v>1047876000</v>
      </c>
      <c r="R1357" s="45">
        <v>8124116000</v>
      </c>
      <c r="S1357" s="45">
        <v>1058721000</v>
      </c>
      <c r="T1357" s="45">
        <v>2259363000.00001</v>
      </c>
      <c r="U1357" s="1"/>
      <c r="V1357" s="8"/>
      <c r="W1357" s="1"/>
      <c r="X1357" s="11">
        <f t="shared" si="559"/>
        <v>1</v>
      </c>
      <c r="Y1357" s="5">
        <f t="shared" si="560"/>
        <v>0</v>
      </c>
      <c r="Z1357" s="5"/>
      <c r="AA1357" s="5">
        <f t="shared" si="561"/>
        <v>0</v>
      </c>
      <c r="AB1357" s="5"/>
      <c r="AC1357" s="5"/>
      <c r="AD1357" s="17"/>
      <c r="AE1357" s="17">
        <f t="shared" si="562"/>
        <v>1</v>
      </c>
      <c r="AF1357" s="10"/>
      <c r="AG1357" s="12">
        <f t="shared" si="563"/>
        <v>4.4877359714173047E-3</v>
      </c>
      <c r="AH1357" s="12">
        <f t="shared" si="564"/>
        <v>0.13078814037594511</v>
      </c>
      <c r="AI1357" s="12">
        <f t="shared" si="558"/>
        <v>7.439983996560752E-2</v>
      </c>
      <c r="AJ1357" s="12">
        <f t="shared" si="565"/>
        <v>-9.8020595184744597E-4</v>
      </c>
      <c r="AK1357" s="12">
        <f t="shared" si="566"/>
        <v>-1.4513771105439832E-2</v>
      </c>
      <c r="AL1357" s="12">
        <f t="shared" si="567"/>
        <v>0.1784523232351547</v>
      </c>
      <c r="AM1357" s="12">
        <f t="shared" si="568"/>
        <v>-0.10294755833646574</v>
      </c>
      <c r="AN1357" s="6">
        <f t="shared" si="569"/>
        <v>6837.3070909373027</v>
      </c>
      <c r="AO1357" s="6">
        <f t="shared" si="570"/>
        <v>7569.3365168055334</v>
      </c>
      <c r="AP1357" s="6">
        <f t="shared" si="571"/>
        <v>7108.9717220406565</v>
      </c>
      <c r="AQ1357" s="6">
        <f t="shared" si="572"/>
        <v>30.684028979625943</v>
      </c>
      <c r="AR1357" s="6">
        <f t="shared" si="573"/>
        <v>989.97944691272949</v>
      </c>
      <c r="AS1357" s="6">
        <f t="shared" si="574"/>
        <v>528.9063584398541</v>
      </c>
      <c r="AT1357" s="12">
        <f t="shared" si="575"/>
        <v>2.2946083116914817E-3</v>
      </c>
      <c r="AU1357" s="12">
        <f t="shared" si="576"/>
        <v>-1.0403473592426993E-2</v>
      </c>
      <c r="AV1357" s="12">
        <f t="shared" si="577"/>
        <v>0.18231532224680902</v>
      </c>
      <c r="AW1357" s="12">
        <f t="shared" si="578"/>
        <v>-9.9206103294371739E-2</v>
      </c>
      <c r="AX1357" s="12">
        <f t="shared" si="579"/>
        <v>-0.10294755833646574</v>
      </c>
      <c r="AY1357" s="6">
        <f t="shared" si="580"/>
        <v>10094766000</v>
      </c>
      <c r="AZ1357" s="13">
        <f t="shared" si="581"/>
        <v>4.1521814373904259E-2</v>
      </c>
      <c r="BA1357" s="14">
        <f t="shared" si="582"/>
        <v>5.3903061650519266</v>
      </c>
      <c r="BB1357" s="6"/>
      <c r="BC1357" s="15"/>
      <c r="BD1357" s="13">
        <f>_xlfn.PERCENTRANK.EXC($AX1356:$AX$1474,AX1357)</f>
        <v>0.3</v>
      </c>
      <c r="BE1357" s="13">
        <f>_xlfn.PERCENTRANK.EXC($AZ1356:$AZ$1474,AZ1357)</f>
        <v>0.36599999999999999</v>
      </c>
      <c r="BF1357" s="13">
        <f>1-_xlfn.PERCENTRANK.EXC($BA1356:$BA$1474,BA1357)</f>
        <v>0.74199999999999999</v>
      </c>
      <c r="BG1357" s="13">
        <v>0</v>
      </c>
      <c r="BH1357" s="16">
        <f t="shared" si="583"/>
        <v>0</v>
      </c>
    </row>
    <row r="1358" spans="1:60" collapsed="1">
      <c r="A1358" s="4" t="s">
        <v>695</v>
      </c>
      <c r="B1358" s="4" t="s">
        <v>696</v>
      </c>
      <c r="C1358" s="4" t="s">
        <v>20</v>
      </c>
      <c r="D1358" s="4" t="s">
        <v>638</v>
      </c>
      <c r="E1358" s="45">
        <v>7207945781</v>
      </c>
      <c r="F1358" s="45">
        <v>22162000000</v>
      </c>
      <c r="G1358" s="45">
        <v>27040000000</v>
      </c>
      <c r="H1358" s="45">
        <v>31280000000</v>
      </c>
      <c r="I1358" s="43">
        <v>1399000000</v>
      </c>
      <c r="J1358" s="43">
        <v>687000000</v>
      </c>
      <c r="K1358" s="43">
        <v>-76000000</v>
      </c>
      <c r="L1358" s="45">
        <v>912000000</v>
      </c>
      <c r="M1358" s="45">
        <v>5571200</v>
      </c>
      <c r="N1358" s="45">
        <v>5203700</v>
      </c>
      <c r="O1358" s="45">
        <v>5910000</v>
      </c>
      <c r="P1358" s="45">
        <v>9030000000</v>
      </c>
      <c r="Q1358" s="45">
        <v>10883000000</v>
      </c>
      <c r="R1358" s="45">
        <v>14014000000</v>
      </c>
      <c r="S1358" s="45">
        <v>3162000000</v>
      </c>
      <c r="T1358" s="45">
        <v>15213902792</v>
      </c>
      <c r="U1358" s="1">
        <v>7.7862915633597201</v>
      </c>
      <c r="V1358" s="8">
        <v>5</v>
      </c>
      <c r="W1358" s="1">
        <v>3.8617224880382799</v>
      </c>
      <c r="X1358" s="11">
        <f t="shared" si="559"/>
        <v>0</v>
      </c>
      <c r="Y1358" s="5">
        <f t="shared" si="560"/>
        <v>0</v>
      </c>
      <c r="Z1358" s="5"/>
      <c r="AA1358" s="5">
        <f t="shared" si="561"/>
        <v>1</v>
      </c>
      <c r="AB1358" s="5"/>
      <c r="AC1358" s="5"/>
      <c r="AD1358" s="5"/>
      <c r="AE1358" s="5">
        <f t="shared" si="562"/>
        <v>1</v>
      </c>
      <c r="AF1358" s="10"/>
      <c r="AG1358" s="12">
        <f t="shared" si="563"/>
        <v>6.3126071654182839E-2</v>
      </c>
      <c r="AH1358" s="12">
        <f t="shared" si="564"/>
        <v>2.5406804733727809E-2</v>
      </c>
      <c r="AI1358" s="12">
        <f t="shared" ref="AI1358:AI1421" si="584">L1358/H1358</f>
        <v>2.9156010230179028E-2</v>
      </c>
      <c r="AJ1358" s="12">
        <f t="shared" si="565"/>
        <v>2.0477420163221405E-2</v>
      </c>
      <c r="AK1358" s="12">
        <f t="shared" si="566"/>
        <v>2.4574028318326446E-2</v>
      </c>
      <c r="AL1358" s="12">
        <f t="shared" si="567"/>
        <v>-2.4854900535797086E-2</v>
      </c>
      <c r="AM1358" s="12">
        <f t="shared" si="568"/>
        <v>4.8350122341983548E-2</v>
      </c>
      <c r="AN1358" s="6">
        <f t="shared" si="569"/>
        <v>3977.9580700746696</v>
      </c>
      <c r="AO1358" s="6">
        <f t="shared" si="570"/>
        <v>5196.302630820378</v>
      </c>
      <c r="AP1358" s="6">
        <f t="shared" si="571"/>
        <v>5292.724196277496</v>
      </c>
      <c r="AQ1358" s="6">
        <f t="shared" si="572"/>
        <v>251.11286616886846</v>
      </c>
      <c r="AR1358" s="6">
        <f t="shared" si="573"/>
        <v>132.02144627860946</v>
      </c>
      <c r="AS1358" s="6">
        <f t="shared" si="574"/>
        <v>154.31472081218274</v>
      </c>
      <c r="AT1358" s="12">
        <f t="shared" si="575"/>
        <v>1.6939786660769451E-2</v>
      </c>
      <c r="AU1358" s="12">
        <f t="shared" si="576"/>
        <v>3.0689904228935472E-3</v>
      </c>
      <c r="AV1358" s="12">
        <f t="shared" si="577"/>
        <v>-2.823538295065009E-2</v>
      </c>
      <c r="AW1358" s="12">
        <f t="shared" si="578"/>
        <v>2.6346042123739366E-2</v>
      </c>
      <c r="AX1358" s="12">
        <f t="shared" si="579"/>
        <v>-2.823538295065009E-2</v>
      </c>
      <c r="AY1358" s="6">
        <f t="shared" si="580"/>
        <v>30765000000</v>
      </c>
      <c r="AZ1358" s="13">
        <f t="shared" si="581"/>
        <v>2.9644076060458314E-2</v>
      </c>
      <c r="BA1358" s="14">
        <f t="shared" si="582"/>
        <v>16.681910956140349</v>
      </c>
      <c r="BB1358" s="6"/>
      <c r="BC1358" s="15"/>
      <c r="BD1358" s="13">
        <f>_xlfn.PERCENTRANK.EXC($AX1357:$AX$1474,AX1358)</f>
        <v>0.67200000000000004</v>
      </c>
      <c r="BE1358" s="13">
        <f>_xlfn.PERCENTRANK.EXC($AZ1357:$AZ$1474,AZ1358)</f>
        <v>0.22600000000000001</v>
      </c>
      <c r="BF1358" s="13">
        <f>1-_xlfn.PERCENTRANK.EXC($BA1357:$BA$1474,BA1358)</f>
        <v>0.38700000000000001</v>
      </c>
      <c r="BG1358" s="13">
        <v>0</v>
      </c>
      <c r="BH1358" s="16">
        <f t="shared" si="583"/>
        <v>0</v>
      </c>
    </row>
    <row r="1359" spans="1:60" collapsed="1">
      <c r="A1359" s="4" t="s">
        <v>2620</v>
      </c>
      <c r="B1359" s="4" t="s">
        <v>2621</v>
      </c>
      <c r="C1359" s="4" t="s">
        <v>20</v>
      </c>
      <c r="D1359" s="4" t="s">
        <v>2543</v>
      </c>
      <c r="E1359" s="45">
        <v>7152143982.6956902</v>
      </c>
      <c r="F1359" s="45">
        <v>24301028000</v>
      </c>
      <c r="G1359" s="45">
        <v>24063568000</v>
      </c>
      <c r="H1359" s="45">
        <v>34391592000</v>
      </c>
      <c r="I1359" s="43">
        <v>742939000</v>
      </c>
      <c r="J1359" s="43">
        <v>1744046000</v>
      </c>
      <c r="K1359" s="43">
        <v>1633404000</v>
      </c>
      <c r="L1359" s="45">
        <v>1253468000</v>
      </c>
      <c r="M1359" s="45">
        <v>4589730</v>
      </c>
      <c r="N1359" s="45">
        <v>4545750</v>
      </c>
      <c r="O1359" s="45">
        <v>4574790</v>
      </c>
      <c r="P1359" s="45">
        <v>11964743000</v>
      </c>
      <c r="Q1359" s="45">
        <v>1145199000</v>
      </c>
      <c r="R1359" s="45">
        <v>4089609000</v>
      </c>
      <c r="S1359" s="45">
        <v>7605857000</v>
      </c>
      <c r="T1359" s="45">
        <v>2295521000</v>
      </c>
      <c r="U1359" s="1">
        <v>9.7076723324096807</v>
      </c>
      <c r="V1359" s="8">
        <v>6</v>
      </c>
      <c r="W1359" s="1"/>
      <c r="X1359" s="11">
        <f t="shared" si="559"/>
        <v>1</v>
      </c>
      <c r="Y1359" s="5">
        <f t="shared" si="560"/>
        <v>0</v>
      </c>
      <c r="Z1359" s="5"/>
      <c r="AA1359" s="5">
        <f t="shared" si="561"/>
        <v>0</v>
      </c>
      <c r="AB1359" s="5"/>
      <c r="AC1359" s="5"/>
      <c r="AD1359" s="5"/>
      <c r="AE1359" s="17">
        <f t="shared" si="562"/>
        <v>1</v>
      </c>
      <c r="AF1359" s="10"/>
      <c r="AG1359" s="12">
        <f t="shared" si="563"/>
        <v>3.0572328051307131E-2</v>
      </c>
      <c r="AH1359" s="12">
        <f t="shared" si="564"/>
        <v>7.2476616933947621E-2</v>
      </c>
      <c r="AI1359" s="12">
        <f t="shared" si="584"/>
        <v>3.6446931563970636E-2</v>
      </c>
      <c r="AJ1359" s="12">
        <f t="shared" si="565"/>
        <v>2.0639128027126752E-2</v>
      </c>
      <c r="AK1359" s="12">
        <f t="shared" si="566"/>
        <v>6.1325770393903412E-2</v>
      </c>
      <c r="AL1359" s="12">
        <f t="shared" si="567"/>
        <v>3.1246193461051064E-2</v>
      </c>
      <c r="AM1359" s="12">
        <f t="shared" si="568"/>
        <v>-5.3561164248269066E-2</v>
      </c>
      <c r="AN1359" s="6">
        <f t="shared" si="569"/>
        <v>5294.6530623805756</v>
      </c>
      <c r="AO1359" s="6">
        <f t="shared" si="570"/>
        <v>5293.6408733432327</v>
      </c>
      <c r="AP1359" s="6">
        <f t="shared" si="571"/>
        <v>7517.6329405284177</v>
      </c>
      <c r="AQ1359" s="6">
        <f t="shared" si="572"/>
        <v>161.86987034095688</v>
      </c>
      <c r="AR1359" s="6">
        <f t="shared" si="573"/>
        <v>383.66518176318539</v>
      </c>
      <c r="AS1359" s="6">
        <f t="shared" si="574"/>
        <v>273.99465330649059</v>
      </c>
      <c r="AT1359" s="12">
        <f t="shared" si="575"/>
        <v>2.0834893543339561E-2</v>
      </c>
      <c r="AU1359" s="12">
        <f t="shared" si="576"/>
        <v>6.019993594171158E-2</v>
      </c>
      <c r="AV1359" s="12">
        <f t="shared" si="577"/>
        <v>3.1443993484449706E-2</v>
      </c>
      <c r="AW1359" s="12">
        <f t="shared" si="578"/>
        <v>-5.4565128797048446E-2</v>
      </c>
      <c r="AX1359" s="12">
        <f t="shared" si="579"/>
        <v>-5.4565128797048446E-2</v>
      </c>
      <c r="AY1359" s="6">
        <f t="shared" si="580"/>
        <v>9593694000</v>
      </c>
      <c r="AZ1359" s="13">
        <f t="shared" si="581"/>
        <v>0.13065540760420336</v>
      </c>
      <c r="BA1359" s="14">
        <f t="shared" si="582"/>
        <v>1.8313359415637256</v>
      </c>
      <c r="BB1359" s="6"/>
      <c r="BC1359" s="15"/>
      <c r="BD1359" s="13">
        <f>_xlfn.PERCENTRANK.EXC($AX1358:$AX$1474,AX1359)</f>
        <v>0.50800000000000001</v>
      </c>
      <c r="BE1359" s="13">
        <f>_xlfn.PERCENTRANK.EXC($AZ1358:$AZ$1474,AZ1359)</f>
        <v>0.76200000000000001</v>
      </c>
      <c r="BF1359" s="13">
        <f>1-_xlfn.PERCENTRANK.EXC($BA1358:$BA$1474,BA1359)</f>
        <v>0.89900000000000002</v>
      </c>
      <c r="BG1359" s="13">
        <v>0</v>
      </c>
      <c r="BH1359" s="16">
        <f t="shared" si="583"/>
        <v>0</v>
      </c>
    </row>
    <row r="1360" spans="1:60" collapsed="1">
      <c r="A1360" s="4" t="s">
        <v>243</v>
      </c>
      <c r="B1360" s="4" t="s">
        <v>244</v>
      </c>
      <c r="C1360" s="4" t="s">
        <v>20</v>
      </c>
      <c r="D1360" s="4" t="s">
        <v>212</v>
      </c>
      <c r="E1360" s="45">
        <v>7151583074.2192802</v>
      </c>
      <c r="F1360" s="45">
        <v>11547546000</v>
      </c>
      <c r="G1360" s="45">
        <v>8300597000</v>
      </c>
      <c r="H1360" s="45">
        <v>10182253000</v>
      </c>
      <c r="I1360" s="43">
        <v>1530782000</v>
      </c>
      <c r="J1360" s="43">
        <v>828047000</v>
      </c>
      <c r="K1360" s="43">
        <v>648678000</v>
      </c>
      <c r="L1360" s="45">
        <v>1042760000</v>
      </c>
      <c r="M1360" s="45">
        <v>13585000</v>
      </c>
      <c r="N1360" s="45">
        <v>13279530</v>
      </c>
      <c r="O1360" s="45">
        <v>13214530</v>
      </c>
      <c r="P1360" s="45">
        <v>1348466000</v>
      </c>
      <c r="Q1360" s="45">
        <v>1760728000</v>
      </c>
      <c r="R1360" s="45">
        <v>30256754000</v>
      </c>
      <c r="S1360" s="45">
        <v>670429000</v>
      </c>
      <c r="T1360" s="45">
        <v>20962487000</v>
      </c>
      <c r="U1360" s="1">
        <v>6.8134389567781399</v>
      </c>
      <c r="V1360" s="8">
        <v>5</v>
      </c>
      <c r="W1360" s="1">
        <v>4.5732501955441203</v>
      </c>
      <c r="X1360" s="11">
        <f t="shared" si="559"/>
        <v>0</v>
      </c>
      <c r="Y1360" s="5">
        <f t="shared" si="560"/>
        <v>0</v>
      </c>
      <c r="Z1360" s="5"/>
      <c r="AA1360" s="5">
        <f t="shared" si="561"/>
        <v>1</v>
      </c>
      <c r="AB1360" s="5"/>
      <c r="AC1360" s="5"/>
      <c r="AD1360" s="5"/>
      <c r="AE1360" s="17">
        <f t="shared" si="562"/>
        <v>1</v>
      </c>
      <c r="AF1360" s="10"/>
      <c r="AG1360" s="12">
        <f t="shared" si="563"/>
        <v>0.13256340351447832</v>
      </c>
      <c r="AH1360" s="12">
        <f t="shared" si="564"/>
        <v>9.9757523464878484E-2</v>
      </c>
      <c r="AI1360" s="12">
        <f t="shared" si="584"/>
        <v>0.1024095551348017</v>
      </c>
      <c r="AJ1360" s="12">
        <f t="shared" si="565"/>
        <v>-7.3742431455670054E-3</v>
      </c>
      <c r="AK1360" s="12">
        <f t="shared" si="566"/>
        <v>3.4639589983662455E-2</v>
      </c>
      <c r="AL1360" s="12">
        <f t="shared" si="567"/>
        <v>-2.2329721390635493E-2</v>
      </c>
      <c r="AM1360" s="12">
        <f t="shared" si="568"/>
        <v>3.9173897139787472E-2</v>
      </c>
      <c r="AN1360" s="6">
        <f t="shared" si="569"/>
        <v>850.02178873757816</v>
      </c>
      <c r="AO1360" s="6">
        <f t="shared" si="570"/>
        <v>625.06707692215014</v>
      </c>
      <c r="AP1360" s="6">
        <f t="shared" si="571"/>
        <v>770.53463119762864</v>
      </c>
      <c r="AQ1360" s="6">
        <f t="shared" si="572"/>
        <v>112.68178137651822</v>
      </c>
      <c r="AR1360" s="6">
        <f t="shared" si="573"/>
        <v>62.355143593184394</v>
      </c>
      <c r="AS1360" s="6">
        <f t="shared" si="574"/>
        <v>78.910108796907636</v>
      </c>
      <c r="AT1360" s="12">
        <f t="shared" si="575"/>
        <v>-5.758496099889876E-3</v>
      </c>
      <c r="AU1360" s="12">
        <f t="shared" si="576"/>
        <v>3.5486059152395555E-2</v>
      </c>
      <c r="AV1360" s="12">
        <f t="shared" si="577"/>
        <v>-2.073831813175242E-2</v>
      </c>
      <c r="AW1360" s="12">
        <f t="shared" si="578"/>
        <v>4.0024075958959848E-2</v>
      </c>
      <c r="AX1360" s="12">
        <f t="shared" si="579"/>
        <v>-2.2329721390635493E-2</v>
      </c>
      <c r="AY1360" s="6">
        <f t="shared" si="580"/>
        <v>32695519000</v>
      </c>
      <c r="AZ1360" s="13">
        <f t="shared" si="581"/>
        <v>3.1893055436740432E-2</v>
      </c>
      <c r="BA1360" s="14">
        <f t="shared" si="582"/>
        <v>20.102887529249301</v>
      </c>
      <c r="BB1360" s="6"/>
      <c r="BC1360" s="15"/>
      <c r="BD1360" s="13">
        <f>_xlfn.PERCENTRANK.EXC($AX1359:$AX$1474,AX1360)</f>
        <v>0.68300000000000005</v>
      </c>
      <c r="BE1360" s="13">
        <f>_xlfn.PERCENTRANK.EXC($AZ1359:$AZ$1474,AZ1360)</f>
        <v>0.23899999999999999</v>
      </c>
      <c r="BF1360" s="13">
        <f>1-_xlfn.PERCENTRANK.EXC($BA1359:$BA$1474,BA1360)</f>
        <v>0.31699999999999995</v>
      </c>
      <c r="BG1360" s="13">
        <v>0</v>
      </c>
      <c r="BH1360" s="16">
        <f t="shared" si="583"/>
        <v>0</v>
      </c>
    </row>
    <row r="1361" spans="1:60" collapsed="1">
      <c r="A1361" s="4" t="s">
        <v>2033</v>
      </c>
      <c r="B1361" s="4" t="s">
        <v>2034</v>
      </c>
      <c r="C1361" s="4" t="s">
        <v>20</v>
      </c>
      <c r="D1361" s="4" t="s">
        <v>2016</v>
      </c>
      <c r="E1361" s="45">
        <v>7150801746</v>
      </c>
      <c r="F1361" s="45">
        <v>33527988000</v>
      </c>
      <c r="G1361" s="45">
        <v>49785571000</v>
      </c>
      <c r="H1361" s="45">
        <v>38654214000</v>
      </c>
      <c r="I1361" s="43">
        <v>752898000</v>
      </c>
      <c r="J1361" s="43">
        <v>2520840000</v>
      </c>
      <c r="K1361" s="43">
        <v>-845826000</v>
      </c>
      <c r="L1361" s="45">
        <v>65262000</v>
      </c>
      <c r="M1361" s="45">
        <v>2532730</v>
      </c>
      <c r="N1361" s="45">
        <v>2385420</v>
      </c>
      <c r="O1361" s="45">
        <v>2387240</v>
      </c>
      <c r="P1361" s="45">
        <v>4352185000</v>
      </c>
      <c r="Q1361" s="45">
        <v>5767433000</v>
      </c>
      <c r="R1361" s="45">
        <v>1776332000</v>
      </c>
      <c r="S1361" s="45">
        <v>1817025000</v>
      </c>
      <c r="T1361" s="45">
        <v>6438017069.9999905</v>
      </c>
      <c r="U1361" s="1">
        <v>14.4427217673468</v>
      </c>
      <c r="V1361" s="8">
        <v>7</v>
      </c>
      <c r="W1361" s="1">
        <v>7.3360017484876E-2</v>
      </c>
      <c r="X1361" s="11">
        <f t="shared" si="559"/>
        <v>1</v>
      </c>
      <c r="Y1361" s="5">
        <f t="shared" si="560"/>
        <v>1</v>
      </c>
      <c r="Z1361" s="5"/>
      <c r="AA1361" s="5">
        <f t="shared" si="561"/>
        <v>0</v>
      </c>
      <c r="AB1361" s="5"/>
      <c r="AC1361" s="5"/>
      <c r="AD1361" s="17"/>
      <c r="AE1361" s="17">
        <f t="shared" si="562"/>
        <v>2</v>
      </c>
      <c r="AF1361" s="10"/>
      <c r="AG1361" s="12">
        <f t="shared" si="563"/>
        <v>2.2455806176022254E-2</v>
      </c>
      <c r="AH1361" s="12">
        <f t="shared" si="564"/>
        <v>5.0633947735579853E-2</v>
      </c>
      <c r="AI1361" s="12">
        <f t="shared" si="584"/>
        <v>1.6883540821707047E-3</v>
      </c>
      <c r="AJ1361" s="12">
        <f t="shared" si="565"/>
        <v>8.4042512153787996E-3</v>
      </c>
      <c r="AK1361" s="12">
        <f t="shared" si="566"/>
        <v>-4.130110743413995E-2</v>
      </c>
      <c r="AL1361" s="12">
        <f t="shared" si="567"/>
        <v>-0.13398591597376364</v>
      </c>
      <c r="AM1361" s="12">
        <f t="shared" si="568"/>
        <v>-0.45609984459292552</v>
      </c>
      <c r="AN1361" s="6">
        <f t="shared" si="569"/>
        <v>13237.884812040762</v>
      </c>
      <c r="AO1361" s="6">
        <f t="shared" si="570"/>
        <v>20870.77789236277</v>
      </c>
      <c r="AP1361" s="6">
        <f t="shared" si="571"/>
        <v>16192.010019939344</v>
      </c>
      <c r="AQ1361" s="6">
        <f t="shared" si="572"/>
        <v>297.26737551969615</v>
      </c>
      <c r="AR1361" s="6">
        <f t="shared" si="573"/>
        <v>1056.7698770027919</v>
      </c>
      <c r="AS1361" s="6">
        <f t="shared" si="574"/>
        <v>27.337846215713544</v>
      </c>
      <c r="AT1361" s="12">
        <f t="shared" si="575"/>
        <v>1.1919604369484915E-2</v>
      </c>
      <c r="AU1361" s="12">
        <f t="shared" si="576"/>
        <v>-4.1422962694337762E-2</v>
      </c>
      <c r="AV1361" s="12">
        <f t="shared" si="577"/>
        <v>-0.13096694284060539</v>
      </c>
      <c r="AW1361" s="12">
        <f t="shared" si="578"/>
        <v>-0.45616897692996339</v>
      </c>
      <c r="AX1361" s="12">
        <f t="shared" si="579"/>
        <v>-0.45616897692996339</v>
      </c>
      <c r="AY1361" s="6">
        <f t="shared" si="580"/>
        <v>10078925000</v>
      </c>
      <c r="AZ1361" s="13">
        <f t="shared" si="581"/>
        <v>6.4750953102637437E-3</v>
      </c>
      <c r="BA1361" s="14">
        <f t="shared" si="582"/>
        <v>98.648785970396105</v>
      </c>
      <c r="BB1361" s="6"/>
      <c r="BC1361" s="15"/>
      <c r="BD1361" s="13">
        <f>_xlfn.PERCENTRANK.EXC($AX1360:$AX$1474,AX1361)</f>
        <v>1.7000000000000001E-2</v>
      </c>
      <c r="BE1361" s="13">
        <f>_xlfn.PERCENTRANK.EXC($AZ1360:$AZ$1474,AZ1361)</f>
        <v>3.4000000000000002E-2</v>
      </c>
      <c r="BF1361" s="13">
        <f>1-_xlfn.PERCENTRANK.EXC($BA1360:$BA$1474,BA1361)</f>
        <v>5.2000000000000046E-2</v>
      </c>
      <c r="BG1361" s="13">
        <v>0</v>
      </c>
      <c r="BH1361" s="16">
        <f t="shared" si="583"/>
        <v>0</v>
      </c>
    </row>
    <row r="1362" spans="1:60" collapsed="1">
      <c r="A1362" s="4" t="s">
        <v>858</v>
      </c>
      <c r="B1362" s="4" t="s">
        <v>859</v>
      </c>
      <c r="C1362" s="4" t="s">
        <v>20</v>
      </c>
      <c r="D1362" s="4" t="s">
        <v>803</v>
      </c>
      <c r="E1362" s="45">
        <v>7105142790</v>
      </c>
      <c r="F1362" s="45">
        <v>16626582000</v>
      </c>
      <c r="G1362" s="45">
        <v>13260656000</v>
      </c>
      <c r="H1362" s="45">
        <v>22746564000</v>
      </c>
      <c r="I1362" s="43">
        <v>1313189000</v>
      </c>
      <c r="J1362" s="43">
        <v>98157000</v>
      </c>
      <c r="K1362" s="43">
        <v>250461000</v>
      </c>
      <c r="L1362" s="45">
        <v>1207462000</v>
      </c>
      <c r="M1362" s="45">
        <v>5616100</v>
      </c>
      <c r="N1362" s="45">
        <v>5612550</v>
      </c>
      <c r="O1362" s="45">
        <v>5683020</v>
      </c>
      <c r="P1362" s="45">
        <v>4645385000</v>
      </c>
      <c r="Q1362" s="45">
        <v>5005605000</v>
      </c>
      <c r="R1362" s="45">
        <v>7341616000</v>
      </c>
      <c r="S1362" s="45">
        <v>4885984000</v>
      </c>
      <c r="T1362" s="45">
        <v>10737620022</v>
      </c>
      <c r="U1362" s="1">
        <v>12.593908850950401</v>
      </c>
      <c r="V1362" s="8">
        <v>7</v>
      </c>
      <c r="W1362" s="1">
        <v>1.8032825832708399</v>
      </c>
      <c r="X1362" s="11">
        <f t="shared" si="559"/>
        <v>0</v>
      </c>
      <c r="Y1362" s="5">
        <f t="shared" si="560"/>
        <v>1</v>
      </c>
      <c r="Z1362" s="5"/>
      <c r="AA1362" s="5">
        <f t="shared" si="561"/>
        <v>0</v>
      </c>
      <c r="AB1362" s="5"/>
      <c r="AC1362" s="5"/>
      <c r="AD1362" s="5"/>
      <c r="AE1362" s="5">
        <f t="shared" si="562"/>
        <v>1</v>
      </c>
      <c r="AF1362" s="10"/>
      <c r="AG1362" s="12">
        <f t="shared" si="563"/>
        <v>7.8981296336192247E-2</v>
      </c>
      <c r="AH1362" s="12">
        <f t="shared" si="564"/>
        <v>7.4021224892644828E-3</v>
      </c>
      <c r="AI1362" s="12">
        <f t="shared" si="584"/>
        <v>5.3083270071031384E-2</v>
      </c>
      <c r="AJ1362" s="12">
        <f t="shared" si="565"/>
        <v>1.8606953955104588E-2</v>
      </c>
      <c r="AK1362" s="12">
        <f t="shared" si="566"/>
        <v>9.4103647077033337E-2</v>
      </c>
      <c r="AL1362" s="12">
        <f t="shared" si="567"/>
        <v>-4.9253536494929806E-3</v>
      </c>
      <c r="AM1362" s="12">
        <f t="shared" si="568"/>
        <v>0.51935304036195418</v>
      </c>
      <c r="AN1362" s="6">
        <f t="shared" si="569"/>
        <v>2960.5210021189082</v>
      </c>
      <c r="AO1362" s="6">
        <f t="shared" si="570"/>
        <v>2362.6793525224721</v>
      </c>
      <c r="AP1362" s="6">
        <f t="shared" si="571"/>
        <v>4002.5486449106284</v>
      </c>
      <c r="AQ1362" s="6">
        <f t="shared" si="572"/>
        <v>233.82578657787431</v>
      </c>
      <c r="AR1362" s="6">
        <f t="shared" si="573"/>
        <v>17.488841970227437</v>
      </c>
      <c r="AS1362" s="6">
        <f t="shared" si="574"/>
        <v>212.46837069023158</v>
      </c>
      <c r="AT1362" s="12">
        <f t="shared" si="575"/>
        <v>1.7897453293740373E-2</v>
      </c>
      <c r="AU1362" s="12">
        <f t="shared" si="576"/>
        <v>9.1830709733869975E-2</v>
      </c>
      <c r="AV1362" s="12">
        <f t="shared" si="577"/>
        <v>-5.6184631133063823E-3</v>
      </c>
      <c r="AW1362" s="12">
        <f t="shared" si="578"/>
        <v>0.51619667188433027</v>
      </c>
      <c r="AX1362" s="12">
        <f t="shared" si="579"/>
        <v>-5.6184631133063823E-3</v>
      </c>
      <c r="AY1362" s="6">
        <f t="shared" si="580"/>
        <v>12106622000</v>
      </c>
      <c r="AZ1362" s="13">
        <f t="shared" si="581"/>
        <v>9.9735665324315895E-2</v>
      </c>
      <c r="BA1362" s="14">
        <f t="shared" si="582"/>
        <v>8.8927187952912803</v>
      </c>
      <c r="BB1362" s="6"/>
      <c r="BC1362" s="15"/>
      <c r="BD1362" s="13">
        <f>_xlfn.PERCENTRANK.EXC($AX1361:$AX$1474,AX1362)</f>
        <v>0.76500000000000001</v>
      </c>
      <c r="BE1362" s="13">
        <f>_xlfn.PERCENTRANK.EXC($AZ1361:$AZ$1474,AZ1362)</f>
        <v>0.69499999999999995</v>
      </c>
      <c r="BF1362" s="13">
        <f>1-_xlfn.PERCENTRANK.EXC($BA1361:$BA$1474,BA1362)</f>
        <v>0.59200000000000008</v>
      </c>
      <c r="BG1362" s="13">
        <v>0</v>
      </c>
      <c r="BH1362" s="16">
        <f t="shared" si="583"/>
        <v>0</v>
      </c>
    </row>
    <row r="1363" spans="1:60" collapsed="1">
      <c r="A1363" s="4" t="s">
        <v>2389</v>
      </c>
      <c r="B1363" s="4" t="s">
        <v>2390</v>
      </c>
      <c r="C1363" s="4" t="s">
        <v>20</v>
      </c>
      <c r="D1363" s="4" t="s">
        <v>2228</v>
      </c>
      <c r="E1363" s="45">
        <v>7072568698.4453201</v>
      </c>
      <c r="F1363" s="45">
        <v>5109091000</v>
      </c>
      <c r="G1363" s="45">
        <v>14501957000</v>
      </c>
      <c r="H1363" s="45">
        <v>35745038000</v>
      </c>
      <c r="I1363" s="43">
        <v>259587000</v>
      </c>
      <c r="J1363" s="43">
        <v>1137631000</v>
      </c>
      <c r="K1363" s="43">
        <v>2014006000</v>
      </c>
      <c r="L1363" s="45">
        <v>1954152000</v>
      </c>
      <c r="M1363" s="45">
        <v>4916400</v>
      </c>
      <c r="N1363" s="45">
        <v>6086320</v>
      </c>
      <c r="O1363" s="45">
        <v>6086320</v>
      </c>
      <c r="P1363" s="45">
        <v>5148150000</v>
      </c>
      <c r="Q1363" s="45">
        <v>17793789000</v>
      </c>
      <c r="R1363" s="45">
        <v>1435403000</v>
      </c>
      <c r="S1363" s="45">
        <v>6446000</v>
      </c>
      <c r="T1363" s="45">
        <v>17511519600</v>
      </c>
      <c r="U1363" s="1">
        <v>5.37721243537883</v>
      </c>
      <c r="V1363" s="8">
        <v>7</v>
      </c>
      <c r="W1363" s="1">
        <v>4.4127701027649904</v>
      </c>
      <c r="X1363" s="11">
        <f t="shared" si="559"/>
        <v>0</v>
      </c>
      <c r="Y1363" s="5">
        <f t="shared" si="560"/>
        <v>1</v>
      </c>
      <c r="Z1363" s="5"/>
      <c r="AA1363" s="5">
        <f t="shared" si="561"/>
        <v>1</v>
      </c>
      <c r="AB1363" s="5"/>
      <c r="AC1363" s="5"/>
      <c r="AD1363" s="17"/>
      <c r="AE1363" s="17">
        <f t="shared" si="562"/>
        <v>2</v>
      </c>
      <c r="AF1363" s="10"/>
      <c r="AG1363" s="12">
        <f t="shared" si="563"/>
        <v>5.0808842512298176E-2</v>
      </c>
      <c r="AH1363" s="12">
        <f t="shared" si="564"/>
        <v>7.8446722742316774E-2</v>
      </c>
      <c r="AI1363" s="12">
        <f t="shared" si="584"/>
        <v>5.466918233518174E-2</v>
      </c>
      <c r="AJ1363" s="12">
        <f t="shared" si="565"/>
        <v>0.12123942572343793</v>
      </c>
      <c r="AK1363" s="12">
        <f t="shared" si="566"/>
        <v>0.16224635188426895</v>
      </c>
      <c r="AL1363" s="12">
        <f t="shared" si="567"/>
        <v>0.12607973070958667</v>
      </c>
      <c r="AM1363" s="12">
        <f t="shared" si="568"/>
        <v>9.4358176913563963E-2</v>
      </c>
      <c r="AN1363" s="6">
        <f t="shared" si="569"/>
        <v>1039.1935155805061</v>
      </c>
      <c r="AO1363" s="6">
        <f t="shared" si="570"/>
        <v>2382.713528043218</v>
      </c>
      <c r="AP1363" s="6">
        <f t="shared" si="571"/>
        <v>5873.0132493855072</v>
      </c>
      <c r="AQ1363" s="6">
        <f t="shared" si="572"/>
        <v>52.800219672931412</v>
      </c>
      <c r="AR1363" s="6">
        <f t="shared" si="573"/>
        <v>186.91606750877375</v>
      </c>
      <c r="AS1363" s="6">
        <f t="shared" si="574"/>
        <v>321.07283218759449</v>
      </c>
      <c r="AT1363" s="12">
        <f t="shared" si="575"/>
        <v>0.10724817636233497</v>
      </c>
      <c r="AU1363" s="12">
        <f t="shared" si="576"/>
        <v>0.16224635188426895</v>
      </c>
      <c r="AV1363" s="12">
        <f t="shared" si="577"/>
        <v>0.11202808219332461</v>
      </c>
      <c r="AW1363" s="12">
        <f t="shared" si="578"/>
        <v>9.4358176913563963E-2</v>
      </c>
      <c r="AX1363" s="12">
        <f t="shared" si="579"/>
        <v>9.4358176913563963E-2</v>
      </c>
      <c r="AY1363" s="6">
        <f t="shared" si="580"/>
        <v>24370896000</v>
      </c>
      <c r="AZ1363" s="13">
        <f t="shared" si="581"/>
        <v>8.0183838952823078E-2</v>
      </c>
      <c r="BA1363" s="14">
        <f t="shared" si="582"/>
        <v>8.9611860285177407</v>
      </c>
      <c r="BB1363" s="6"/>
      <c r="BC1363" s="15"/>
      <c r="BD1363" s="13">
        <f>_xlfn.PERCENTRANK.EXC($AX1362:$AX$1474,AX1363)</f>
        <v>0.99099999999999999</v>
      </c>
      <c r="BE1363" s="13">
        <f>_xlfn.PERCENTRANK.EXC($AZ1362:$AZ$1474,AZ1363)</f>
        <v>0.63100000000000001</v>
      </c>
      <c r="BF1363" s="13">
        <f>1-_xlfn.PERCENTRANK.EXC($BA1362:$BA$1474,BA1363)</f>
        <v>0.57899999999999996</v>
      </c>
      <c r="BG1363" s="13">
        <v>0</v>
      </c>
      <c r="BH1363" s="16">
        <f t="shared" si="583"/>
        <v>0</v>
      </c>
    </row>
    <row r="1364" spans="1:60" collapsed="1">
      <c r="A1364" s="4" t="s">
        <v>2831</v>
      </c>
      <c r="B1364" s="4" t="s">
        <v>2832</v>
      </c>
      <c r="C1364" s="4" t="s">
        <v>20</v>
      </c>
      <c r="D1364" s="4" t="s">
        <v>2824</v>
      </c>
      <c r="E1364" s="45">
        <v>7058400000</v>
      </c>
      <c r="F1364" s="45">
        <v>29376625000</v>
      </c>
      <c r="G1364" s="45">
        <v>15118366000</v>
      </c>
      <c r="H1364" s="45">
        <v>10083249000</v>
      </c>
      <c r="I1364" s="43">
        <v>889734000</v>
      </c>
      <c r="J1364" s="43">
        <v>1070365000</v>
      </c>
      <c r="K1364" s="43">
        <v>-751114000</v>
      </c>
      <c r="L1364" s="45">
        <v>131289000</v>
      </c>
      <c r="M1364" s="45">
        <v>5100000</v>
      </c>
      <c r="N1364" s="45">
        <v>4822000</v>
      </c>
      <c r="O1364" s="45">
        <v>4822000</v>
      </c>
      <c r="P1364" s="45">
        <v>2643932000</v>
      </c>
      <c r="Q1364" s="45">
        <v>379048000</v>
      </c>
      <c r="R1364" s="45">
        <v>14296795000</v>
      </c>
      <c r="S1364" s="45">
        <v>776080000</v>
      </c>
      <c r="T1364" s="45">
        <v>15170952000</v>
      </c>
      <c r="U1364" s="1">
        <v>6.1541172792927199</v>
      </c>
      <c r="V1364" s="8">
        <v>2</v>
      </c>
      <c r="W1364" s="1">
        <v>3.8359953546451901</v>
      </c>
      <c r="X1364" s="11">
        <f t="shared" si="559"/>
        <v>1</v>
      </c>
      <c r="Y1364" s="5">
        <f t="shared" si="560"/>
        <v>0</v>
      </c>
      <c r="Z1364" s="5"/>
      <c r="AA1364" s="5">
        <f t="shared" si="561"/>
        <v>1</v>
      </c>
      <c r="AB1364" s="5"/>
      <c r="AC1364" s="5"/>
      <c r="AD1364" s="17"/>
      <c r="AE1364" s="5">
        <f t="shared" si="562"/>
        <v>2</v>
      </c>
      <c r="AF1364" s="10"/>
      <c r="AG1364" s="12">
        <f t="shared" si="563"/>
        <v>3.0287141562381655E-2</v>
      </c>
      <c r="AH1364" s="12">
        <f t="shared" si="564"/>
        <v>7.0798987139218617E-2</v>
      </c>
      <c r="AI1364" s="12">
        <f t="shared" si="584"/>
        <v>1.3020505592988927E-2</v>
      </c>
      <c r="AJ1364" s="12">
        <f t="shared" si="565"/>
        <v>-6.0963939597060812E-2</v>
      </c>
      <c r="AK1364" s="12">
        <f t="shared" si="566"/>
        <v>-6.5277695179304152E-2</v>
      </c>
      <c r="AL1364" s="12">
        <f t="shared" si="567"/>
        <v>-0.10645634814507787</v>
      </c>
      <c r="AM1364" s="12">
        <f t="shared" si="568"/>
        <v>-0.29511856322399943</v>
      </c>
      <c r="AN1364" s="6">
        <f t="shared" si="569"/>
        <v>5760.1225490196075</v>
      </c>
      <c r="AO1364" s="6">
        <f t="shared" si="570"/>
        <v>3135.2895064288678</v>
      </c>
      <c r="AP1364" s="6">
        <f t="shared" si="571"/>
        <v>2091.0927001244295</v>
      </c>
      <c r="AQ1364" s="6">
        <f t="shared" si="572"/>
        <v>174.45764705882351</v>
      </c>
      <c r="AR1364" s="6">
        <f t="shared" si="573"/>
        <v>221.9753214433845</v>
      </c>
      <c r="AS1364" s="6">
        <f t="shared" si="574"/>
        <v>27.22708419742845</v>
      </c>
      <c r="AT1364" s="12">
        <f t="shared" si="575"/>
        <v>-5.7862675375974448E-2</v>
      </c>
      <c r="AU1364" s="12">
        <f t="shared" si="576"/>
        <v>-6.5277695179304152E-2</v>
      </c>
      <c r="AV1364" s="12">
        <f t="shared" si="577"/>
        <v>-0.10350532733306828</v>
      </c>
      <c r="AW1364" s="12">
        <f t="shared" si="578"/>
        <v>-0.29511856322399943</v>
      </c>
      <c r="AX1364" s="12">
        <f t="shared" si="579"/>
        <v>-0.29511856322399943</v>
      </c>
      <c r="AY1364" s="6">
        <f t="shared" si="580"/>
        <v>16543695000</v>
      </c>
      <c r="AZ1364" s="13">
        <f t="shared" si="581"/>
        <v>7.9358934022901173E-3</v>
      </c>
      <c r="BA1364" s="14">
        <f t="shared" si="582"/>
        <v>115.55386970728698</v>
      </c>
      <c r="BB1364" s="6"/>
      <c r="BC1364" s="15"/>
      <c r="BD1364" s="13">
        <f>_xlfn.PERCENTRANK.EXC($AX1363:$AX$1474,AX1364)</f>
        <v>2.5999999999999999E-2</v>
      </c>
      <c r="BE1364" s="13">
        <f>_xlfn.PERCENTRANK.EXC($AZ1363:$AZ$1474,AZ1364)</f>
        <v>4.3999999999999997E-2</v>
      </c>
      <c r="BF1364" s="13">
        <f>1-_xlfn.PERCENTRANK.EXC($BA1363:$BA$1474,BA1364)</f>
        <v>3.6000000000000032E-2</v>
      </c>
      <c r="BG1364" s="13">
        <v>0</v>
      </c>
      <c r="BH1364" s="16">
        <f t="shared" si="583"/>
        <v>0</v>
      </c>
    </row>
    <row r="1365" spans="1:60" collapsed="1">
      <c r="A1365" s="4" t="s">
        <v>1068</v>
      </c>
      <c r="B1365" s="4" t="s">
        <v>1069</v>
      </c>
      <c r="C1365" s="4" t="s">
        <v>20</v>
      </c>
      <c r="D1365" s="4" t="s">
        <v>803</v>
      </c>
      <c r="E1365" s="45">
        <v>7022013216.1687202</v>
      </c>
      <c r="F1365" s="45">
        <v>5986618000</v>
      </c>
      <c r="G1365" s="45">
        <v>10331385000</v>
      </c>
      <c r="H1365" s="45">
        <v>11335810000</v>
      </c>
      <c r="I1365" s="43">
        <v>350002000</v>
      </c>
      <c r="J1365" s="43">
        <v>859566000</v>
      </c>
      <c r="K1365" s="43">
        <v>1032670000</v>
      </c>
      <c r="L1365" s="45">
        <v>1066048000</v>
      </c>
      <c r="M1365" s="45">
        <v>5560870</v>
      </c>
      <c r="N1365" s="45">
        <v>5558790</v>
      </c>
      <c r="O1365" s="45">
        <v>4829080</v>
      </c>
      <c r="P1365" s="45">
        <v>2540244000</v>
      </c>
      <c r="Q1365" s="45">
        <v>2621810000</v>
      </c>
      <c r="R1365" s="45">
        <v>5150055000</v>
      </c>
      <c r="S1365" s="45">
        <v>2328497000</v>
      </c>
      <c r="T1365" s="45">
        <v>6510425999.9999905</v>
      </c>
      <c r="U1365" s="1"/>
      <c r="V1365" s="8">
        <v>8</v>
      </c>
      <c r="W1365" s="1"/>
      <c r="X1365" s="11">
        <f t="shared" si="559"/>
        <v>0</v>
      </c>
      <c r="Y1365" s="5">
        <f t="shared" si="560"/>
        <v>1</v>
      </c>
      <c r="Z1365" s="5"/>
      <c r="AA1365" s="5">
        <f t="shared" si="561"/>
        <v>0</v>
      </c>
      <c r="AB1365" s="5"/>
      <c r="AC1365" s="5"/>
      <c r="AD1365" s="5"/>
      <c r="AE1365" s="11">
        <f t="shared" si="562"/>
        <v>1</v>
      </c>
      <c r="AF1365" s="10"/>
      <c r="AG1365" s="12">
        <f t="shared" si="563"/>
        <v>5.8464061010740954E-2</v>
      </c>
      <c r="AH1365" s="12">
        <f t="shared" si="564"/>
        <v>8.3199493581935041E-2</v>
      </c>
      <c r="AI1365" s="12">
        <f t="shared" si="584"/>
        <v>9.4042507769625638E-2</v>
      </c>
      <c r="AJ1365" s="12">
        <f t="shared" si="565"/>
        <v>3.8269411578319756E-2</v>
      </c>
      <c r="AK1365" s="12">
        <f t="shared" si="566"/>
        <v>1.5583575636835656E-2</v>
      </c>
      <c r="AL1365" s="12">
        <f t="shared" si="567"/>
        <v>6.7709994074617086E-2</v>
      </c>
      <c r="AM1365" s="12">
        <f t="shared" si="568"/>
        <v>3.653249543856929E-2</v>
      </c>
      <c r="AN1365" s="6">
        <f t="shared" si="569"/>
        <v>1076.5614013634556</v>
      </c>
      <c r="AO1365" s="6">
        <f t="shared" si="570"/>
        <v>1858.5672421516194</v>
      </c>
      <c r="AP1365" s="6">
        <f t="shared" si="571"/>
        <v>2347.4057170309875</v>
      </c>
      <c r="AQ1365" s="6">
        <f t="shared" si="572"/>
        <v>62.940151451121849</v>
      </c>
      <c r="AR1365" s="6">
        <f t="shared" si="573"/>
        <v>154.63185333498836</v>
      </c>
      <c r="AS1365" s="6">
        <f t="shared" si="574"/>
        <v>220.7559203823503</v>
      </c>
      <c r="AT1365" s="12">
        <f t="shared" si="575"/>
        <v>4.6922823664295787E-2</v>
      </c>
      <c r="AU1365" s="12">
        <f t="shared" si="576"/>
        <v>3.9684684841530649E-2</v>
      </c>
      <c r="AV1365" s="12">
        <f t="shared" si="577"/>
        <v>7.6608777438558873E-2</v>
      </c>
      <c r="AW1365" s="12">
        <f t="shared" si="578"/>
        <v>6.1130749551841168E-2</v>
      </c>
      <c r="AX1365" s="12">
        <f t="shared" si="579"/>
        <v>1.5583575636835656E-2</v>
      </c>
      <c r="AY1365" s="6">
        <f t="shared" si="580"/>
        <v>7983612000</v>
      </c>
      <c r="AZ1365" s="13">
        <f t="shared" si="581"/>
        <v>0.13352953525296571</v>
      </c>
      <c r="BA1365" s="14">
        <f t="shared" si="582"/>
        <v>6.1070664735546529</v>
      </c>
      <c r="BB1365" s="6"/>
      <c r="BC1365" s="15"/>
      <c r="BD1365" s="13">
        <f>_xlfn.PERCENTRANK.EXC($AX1364:$AX$1474,AX1365)</f>
        <v>0.90100000000000002</v>
      </c>
      <c r="BE1365" s="13">
        <f>_xlfn.PERCENTRANK.EXC($AZ1364:$AZ$1474,AZ1365)</f>
        <v>0.77600000000000002</v>
      </c>
      <c r="BF1365" s="13">
        <f>1-_xlfn.PERCENTRANK.EXC($BA1364:$BA$1474,BA1365)</f>
        <v>0.71500000000000008</v>
      </c>
      <c r="BG1365" s="13">
        <v>0</v>
      </c>
      <c r="BH1365" s="16">
        <f t="shared" si="583"/>
        <v>0</v>
      </c>
    </row>
    <row r="1366" spans="1:60" collapsed="1">
      <c r="A1366" s="4" t="s">
        <v>418</v>
      </c>
      <c r="B1366" s="4" t="s">
        <v>419</v>
      </c>
      <c r="C1366" s="4" t="s">
        <v>20</v>
      </c>
      <c r="D1366" s="4" t="s">
        <v>403</v>
      </c>
      <c r="E1366" s="45">
        <v>6998550000</v>
      </c>
      <c r="F1366" s="45">
        <v>4432530000</v>
      </c>
      <c r="G1366" s="45">
        <v>6142746000</v>
      </c>
      <c r="H1366" s="45">
        <v>7086088000</v>
      </c>
      <c r="I1366" s="43">
        <v>67316000</v>
      </c>
      <c r="J1366" s="43">
        <v>418627000</v>
      </c>
      <c r="K1366" s="43">
        <v>504627000</v>
      </c>
      <c r="L1366" s="45">
        <v>764071000</v>
      </c>
      <c r="M1366" s="45">
        <v>4807000</v>
      </c>
      <c r="N1366" s="45">
        <v>4656140</v>
      </c>
      <c r="O1366" s="45">
        <v>4374830</v>
      </c>
      <c r="P1366" s="45">
        <v>867581000</v>
      </c>
      <c r="Q1366" s="45">
        <v>786000</v>
      </c>
      <c r="R1366" s="45">
        <v>167064000</v>
      </c>
      <c r="S1366" s="45">
        <v>338168000</v>
      </c>
      <c r="T1366" s="45">
        <v>1675512000.00001</v>
      </c>
      <c r="U1366" s="1"/>
      <c r="V1366" s="8">
        <v>7</v>
      </c>
      <c r="W1366" s="1"/>
      <c r="X1366" s="11">
        <f t="shared" si="559"/>
        <v>0</v>
      </c>
      <c r="Y1366" s="5">
        <f t="shared" si="560"/>
        <v>1</v>
      </c>
      <c r="Z1366" s="5"/>
      <c r="AA1366" s="5">
        <f t="shared" si="561"/>
        <v>0</v>
      </c>
      <c r="AB1366" s="5"/>
      <c r="AC1366" s="5"/>
      <c r="AD1366" s="17"/>
      <c r="AE1366" s="5">
        <f t="shared" si="562"/>
        <v>1</v>
      </c>
      <c r="AF1366" s="10"/>
      <c r="AG1366" s="12">
        <f t="shared" si="563"/>
        <v>1.5186812046393369E-2</v>
      </c>
      <c r="AH1366" s="12">
        <f t="shared" si="564"/>
        <v>6.8149814431526221E-2</v>
      </c>
      <c r="AI1366" s="12">
        <f t="shared" si="584"/>
        <v>0.10782691380632022</v>
      </c>
      <c r="AJ1366" s="12">
        <f t="shared" si="565"/>
        <v>2.7982164870340442E-2</v>
      </c>
      <c r="AK1366" s="12">
        <f t="shared" si="566"/>
        <v>2.4095986077513398E-2</v>
      </c>
      <c r="AL1366" s="12">
        <f t="shared" si="567"/>
        <v>0.15361190783346346</v>
      </c>
      <c r="AM1366" s="12">
        <f t="shared" si="568"/>
        <v>0.10548048445741931</v>
      </c>
      <c r="AN1366" s="6">
        <f t="shared" si="569"/>
        <v>922.0990222592053</v>
      </c>
      <c r="AO1366" s="6">
        <f t="shared" si="570"/>
        <v>1319.2786299381032</v>
      </c>
      <c r="AP1366" s="6">
        <f t="shared" si="571"/>
        <v>1619.7401956190297</v>
      </c>
      <c r="AQ1366" s="6">
        <f t="shared" si="572"/>
        <v>14.003744539213647</v>
      </c>
      <c r="AR1366" s="6">
        <f t="shared" si="573"/>
        <v>89.908593813759893</v>
      </c>
      <c r="AS1366" s="6">
        <f t="shared" si="574"/>
        <v>174.65158646164537</v>
      </c>
      <c r="AT1366" s="12">
        <f t="shared" si="575"/>
        <v>3.3694542626774293E-2</v>
      </c>
      <c r="AU1366" s="12">
        <f t="shared" si="576"/>
        <v>3.4788210346609283E-2</v>
      </c>
      <c r="AV1366" s="12">
        <f t="shared" si="577"/>
        <v>0.16002239551220265</v>
      </c>
      <c r="AW1366" s="12">
        <f t="shared" si="578"/>
        <v>0.11702241551233983</v>
      </c>
      <c r="AX1366" s="12">
        <f t="shared" si="579"/>
        <v>2.4095986077513398E-2</v>
      </c>
      <c r="AY1366" s="6">
        <f t="shared" si="580"/>
        <v>697263000</v>
      </c>
      <c r="AZ1366" s="13">
        <f t="shared" si="581"/>
        <v>1.0958146352237248</v>
      </c>
      <c r="BA1366" s="14">
        <f t="shared" si="582"/>
        <v>2.19287474593331</v>
      </c>
      <c r="BB1366" s="6"/>
      <c r="BC1366" s="15"/>
      <c r="BD1366" s="13">
        <f>_xlfn.PERCENTRANK.EXC($AX1365:$AX$1474,AX1366)</f>
        <v>0.93600000000000005</v>
      </c>
      <c r="BE1366" s="13">
        <f>_xlfn.PERCENTRANK.EXC($AZ1365:$AZ$1474,AZ1366)</f>
        <v>0.98099999999999998</v>
      </c>
      <c r="BF1366" s="13">
        <f>1-_xlfn.PERCENTRANK.EXC($BA1365:$BA$1474,BA1366)</f>
        <v>0.874</v>
      </c>
      <c r="BG1366" s="13">
        <v>0</v>
      </c>
      <c r="BH1366" s="16">
        <f t="shared" si="583"/>
        <v>0</v>
      </c>
    </row>
    <row r="1367" spans="1:60" collapsed="1">
      <c r="A1367" s="4" t="s">
        <v>1982</v>
      </c>
      <c r="B1367" s="4" t="s">
        <v>1983</v>
      </c>
      <c r="C1367" s="4" t="s">
        <v>20</v>
      </c>
      <c r="D1367" s="4" t="s">
        <v>1977</v>
      </c>
      <c r="E1367" s="45">
        <v>6940992165</v>
      </c>
      <c r="F1367" s="45">
        <v>4537450000</v>
      </c>
      <c r="G1367" s="45">
        <v>3919592000</v>
      </c>
      <c r="H1367" s="45">
        <v>3223085000</v>
      </c>
      <c r="I1367" s="43">
        <v>528137000</v>
      </c>
      <c r="J1367" s="43">
        <v>230908000</v>
      </c>
      <c r="K1367" s="43">
        <v>109343000</v>
      </c>
      <c r="L1367" s="45">
        <v>227385000</v>
      </c>
      <c r="M1367" s="45">
        <v>6767500</v>
      </c>
      <c r="N1367" s="45">
        <v>6248000</v>
      </c>
      <c r="O1367" s="45">
        <v>15195000</v>
      </c>
      <c r="P1367" s="45">
        <v>235366000</v>
      </c>
      <c r="Q1367" s="45">
        <v>188664000</v>
      </c>
      <c r="R1367" s="45">
        <v>2314621000</v>
      </c>
      <c r="S1367" s="45">
        <v>98610000</v>
      </c>
      <c r="T1367" s="45">
        <v>9036311155</v>
      </c>
      <c r="U1367" s="1"/>
      <c r="V1367" s="8">
        <v>6</v>
      </c>
      <c r="W1367" s="1">
        <v>4.39735544228233</v>
      </c>
      <c r="X1367" s="11">
        <f t="shared" si="559"/>
        <v>1</v>
      </c>
      <c r="Y1367" s="5">
        <f t="shared" si="560"/>
        <v>0</v>
      </c>
      <c r="Z1367" s="5"/>
      <c r="AA1367" s="5">
        <f t="shared" si="561"/>
        <v>1</v>
      </c>
      <c r="AB1367" s="5"/>
      <c r="AC1367" s="5"/>
      <c r="AD1367" s="17"/>
      <c r="AE1367" s="5">
        <f t="shared" si="562"/>
        <v>2</v>
      </c>
      <c r="AF1367" s="10"/>
      <c r="AG1367" s="12">
        <f t="shared" si="563"/>
        <v>0.11639511179186547</v>
      </c>
      <c r="AH1367" s="12">
        <f t="shared" si="564"/>
        <v>5.8911233618192914E-2</v>
      </c>
      <c r="AI1367" s="12">
        <f t="shared" si="584"/>
        <v>7.0548868552954697E-2</v>
      </c>
      <c r="AJ1367" s="12">
        <f t="shared" si="565"/>
        <v>-1.9918148159040472E-2</v>
      </c>
      <c r="AK1367" s="12">
        <f t="shared" si="566"/>
        <v>-3.2082186339962848E-2</v>
      </c>
      <c r="AL1367" s="12">
        <f t="shared" si="567"/>
        <v>-4.8362640248873823E-2</v>
      </c>
      <c r="AM1367" s="12">
        <f t="shared" si="568"/>
        <v>-2.5591774931023048E-3</v>
      </c>
      <c r="AN1367" s="6">
        <f t="shared" si="569"/>
        <v>670.47654229774662</v>
      </c>
      <c r="AO1367" s="6">
        <f t="shared" si="570"/>
        <v>627.33546734955189</v>
      </c>
      <c r="AP1367" s="6">
        <f t="shared" si="571"/>
        <v>212.11484040802895</v>
      </c>
      <c r="AQ1367" s="6">
        <f t="shared" si="572"/>
        <v>78.040192094569633</v>
      </c>
      <c r="AR1367" s="6">
        <f t="shared" si="573"/>
        <v>36.957106274007685</v>
      </c>
      <c r="AS1367" s="6">
        <f t="shared" si="574"/>
        <v>14.964461994076999</v>
      </c>
      <c r="AT1367" s="12">
        <f t="shared" si="575"/>
        <v>-6.5457056166136285E-2</v>
      </c>
      <c r="AU1367" s="12">
        <f t="shared" si="576"/>
        <v>-0.16533564154136238</v>
      </c>
      <c r="AV1367" s="12">
        <f t="shared" si="577"/>
        <v>-9.2579892206370973E-2</v>
      </c>
      <c r="AW1367" s="12">
        <f t="shared" si="578"/>
        <v>-0.13987707172151975</v>
      </c>
      <c r="AX1367" s="12">
        <f t="shared" si="579"/>
        <v>-0.16533564154136238</v>
      </c>
      <c r="AY1367" s="6">
        <f t="shared" si="580"/>
        <v>2640041000</v>
      </c>
      <c r="AZ1367" s="13">
        <f t="shared" si="581"/>
        <v>8.6129344203366542E-2</v>
      </c>
      <c r="BA1367" s="14">
        <f t="shared" si="582"/>
        <v>39.740137454097678</v>
      </c>
      <c r="BB1367" s="6"/>
      <c r="BC1367" s="15"/>
      <c r="BD1367" s="13">
        <f>_xlfn.PERCENTRANK.EXC($AX1366:$AX$1474,AX1367)</f>
        <v>0.18099999999999999</v>
      </c>
      <c r="BE1367" s="13">
        <f>_xlfn.PERCENTRANK.EXC($AZ1366:$AZ$1474,AZ1367)</f>
        <v>0.67200000000000004</v>
      </c>
      <c r="BF1367" s="13">
        <f>1-_xlfn.PERCENTRANK.EXC($BA1366:$BA$1474,BA1367)</f>
        <v>0.13700000000000001</v>
      </c>
      <c r="BG1367" s="13">
        <v>0</v>
      </c>
      <c r="BH1367" s="16">
        <f t="shared" si="583"/>
        <v>0</v>
      </c>
    </row>
    <row r="1368" spans="1:60" collapsed="1">
      <c r="A1368" s="4" t="s">
        <v>2171</v>
      </c>
      <c r="B1368" s="4" t="s">
        <v>2172</v>
      </c>
      <c r="C1368" s="4" t="s">
        <v>20</v>
      </c>
      <c r="D1368" s="4" t="s">
        <v>2076</v>
      </c>
      <c r="E1368" s="45">
        <v>6856000000</v>
      </c>
      <c r="F1368" s="45">
        <v>35638239000</v>
      </c>
      <c r="G1368" s="45">
        <v>38094953000</v>
      </c>
      <c r="H1368" s="45">
        <v>58972245000</v>
      </c>
      <c r="I1368" s="43">
        <v>419304000</v>
      </c>
      <c r="J1368" s="43">
        <v>250644000</v>
      </c>
      <c r="K1368" s="43">
        <v>835515000</v>
      </c>
      <c r="L1368" s="45">
        <v>1339056000</v>
      </c>
      <c r="M1368" s="45">
        <v>7989000</v>
      </c>
      <c r="N1368" s="45">
        <v>7708000</v>
      </c>
      <c r="O1368" s="45">
        <v>7719000</v>
      </c>
      <c r="P1368" s="45">
        <v>11732451000</v>
      </c>
      <c r="Q1368" s="45">
        <v>10525815000</v>
      </c>
      <c r="R1368" s="45">
        <v>6526074000</v>
      </c>
      <c r="S1368" s="45">
        <v>7665259000</v>
      </c>
      <c r="T1368" s="45">
        <v>15365380000</v>
      </c>
      <c r="U1368" s="1">
        <v>7.9823558156603003</v>
      </c>
      <c r="V1368" s="8">
        <v>7</v>
      </c>
      <c r="W1368" s="1">
        <v>3.8814363984687201</v>
      </c>
      <c r="X1368" s="11">
        <f t="shared" si="559"/>
        <v>0</v>
      </c>
      <c r="Y1368" s="5">
        <f t="shared" si="560"/>
        <v>1</v>
      </c>
      <c r="Z1368" s="5"/>
      <c r="AA1368" s="5">
        <f t="shared" si="561"/>
        <v>1</v>
      </c>
      <c r="AB1368" s="5"/>
      <c r="AC1368" s="5"/>
      <c r="AD1368" s="5"/>
      <c r="AE1368" s="17">
        <f t="shared" si="562"/>
        <v>2</v>
      </c>
      <c r="AF1368" s="10"/>
      <c r="AG1368" s="12">
        <f t="shared" si="563"/>
        <v>1.1765564510637016E-2</v>
      </c>
      <c r="AH1368" s="12">
        <f t="shared" si="564"/>
        <v>6.5794542389906608E-3</v>
      </c>
      <c r="AI1368" s="12">
        <f t="shared" si="584"/>
        <v>2.270654610486679E-2</v>
      </c>
      <c r="AJ1368" s="12">
        <f t="shared" si="565"/>
        <v>3.006956253728732E-2</v>
      </c>
      <c r="AK1368" s="12">
        <f t="shared" si="566"/>
        <v>7.5548593079061366E-2</v>
      </c>
      <c r="AL1368" s="12">
        <f t="shared" si="567"/>
        <v>7.0687976115100248E-2</v>
      </c>
      <c r="AM1368" s="12">
        <f t="shared" si="568"/>
        <v>0.32217894763793842</v>
      </c>
      <c r="AN1368" s="6">
        <f t="shared" si="569"/>
        <v>4460.9136312429591</v>
      </c>
      <c r="AO1368" s="6">
        <f t="shared" si="570"/>
        <v>4942.2616761805912</v>
      </c>
      <c r="AP1368" s="6">
        <f t="shared" si="571"/>
        <v>7639.8814613291879</v>
      </c>
      <c r="AQ1368" s="6">
        <f t="shared" si="572"/>
        <v>52.485167104769062</v>
      </c>
      <c r="AR1368" s="6">
        <f t="shared" si="573"/>
        <v>32.517384535547478</v>
      </c>
      <c r="AS1368" s="6">
        <f t="shared" si="574"/>
        <v>173.47532063738828</v>
      </c>
      <c r="AT1368" s="12">
        <f t="shared" si="575"/>
        <v>3.2154881579045336E-2</v>
      </c>
      <c r="AU1368" s="12">
        <f t="shared" si="576"/>
        <v>7.5292988605338174E-2</v>
      </c>
      <c r="AV1368" s="12">
        <f t="shared" si="577"/>
        <v>7.285552489585867E-2</v>
      </c>
      <c r="AW1368" s="12">
        <f t="shared" si="578"/>
        <v>0.32186473138006466</v>
      </c>
      <c r="AX1368" s="12">
        <f t="shared" si="579"/>
        <v>3.006956253728732E-2</v>
      </c>
      <c r="AY1368" s="6">
        <f t="shared" si="580"/>
        <v>21119081000</v>
      </c>
      <c r="AZ1368" s="13">
        <f t="shared" si="581"/>
        <v>6.3405031686748117E-2</v>
      </c>
      <c r="BA1368" s="14">
        <f t="shared" si="582"/>
        <v>11.474785221827915</v>
      </c>
      <c r="BB1368" s="6"/>
      <c r="BC1368" s="15"/>
      <c r="BD1368" s="13">
        <f>_xlfn.PERCENTRANK.EXC($AX1367:$AX$1474,AX1368)</f>
        <v>0.96299999999999997</v>
      </c>
      <c r="BE1368" s="13">
        <f>_xlfn.PERCENTRANK.EXC($AZ1367:$AZ$1474,AZ1368)</f>
        <v>0.55900000000000005</v>
      </c>
      <c r="BF1368" s="13">
        <f>1-_xlfn.PERCENTRANK.EXC($BA1367:$BA$1474,BA1368)</f>
        <v>0.496</v>
      </c>
      <c r="BG1368" s="13">
        <v>0</v>
      </c>
      <c r="BH1368" s="16">
        <f t="shared" si="583"/>
        <v>0</v>
      </c>
    </row>
    <row r="1369" spans="1:60" collapsed="1">
      <c r="A1369" s="4" t="s">
        <v>1811</v>
      </c>
      <c r="B1369" s="4" t="s">
        <v>1812</v>
      </c>
      <c r="C1369" s="4" t="s">
        <v>20</v>
      </c>
      <c r="D1369" s="4" t="s">
        <v>1696</v>
      </c>
      <c r="E1369" s="45">
        <v>6791590000</v>
      </c>
      <c r="F1369" s="45">
        <v>4759000000</v>
      </c>
      <c r="G1369" s="45">
        <v>4419554000</v>
      </c>
      <c r="H1369" s="45">
        <v>4577128000</v>
      </c>
      <c r="I1369" s="43">
        <v>191733000</v>
      </c>
      <c r="J1369" s="43">
        <v>21500000</v>
      </c>
      <c r="K1369" s="43">
        <v>288929000</v>
      </c>
      <c r="L1369" s="45">
        <v>556596000</v>
      </c>
      <c r="M1369" s="45">
        <v>6682590</v>
      </c>
      <c r="N1369" s="45">
        <v>6051190</v>
      </c>
      <c r="O1369" s="45">
        <v>5573850</v>
      </c>
      <c r="P1369" s="45">
        <v>2209208000</v>
      </c>
      <c r="Q1369" s="45">
        <v>1158062000</v>
      </c>
      <c r="R1369" s="45">
        <v>1728623000</v>
      </c>
      <c r="S1369" s="45">
        <v>710154000</v>
      </c>
      <c r="T1369" s="45">
        <v>7684416000</v>
      </c>
      <c r="U1369" s="1"/>
      <c r="V1369" s="8">
        <v>8</v>
      </c>
      <c r="W1369" s="1">
        <v>1.13624294071895</v>
      </c>
      <c r="X1369" s="11">
        <f t="shared" si="559"/>
        <v>0</v>
      </c>
      <c r="Y1369" s="5">
        <f t="shared" si="560"/>
        <v>1</v>
      </c>
      <c r="Z1369" s="5"/>
      <c r="AA1369" s="5">
        <f t="shared" si="561"/>
        <v>0</v>
      </c>
      <c r="AB1369" s="5"/>
      <c r="AC1369" s="5"/>
      <c r="AD1369" s="17"/>
      <c r="AE1369" s="17">
        <f t="shared" si="562"/>
        <v>1</v>
      </c>
      <c r="AF1369" s="10"/>
      <c r="AG1369" s="12">
        <f t="shared" si="563"/>
        <v>4.0288505988653078E-2</v>
      </c>
      <c r="AH1369" s="12">
        <f t="shared" si="564"/>
        <v>4.8647442705757188E-3</v>
      </c>
      <c r="AI1369" s="12">
        <f t="shared" si="584"/>
        <v>0.1216037655053562</v>
      </c>
      <c r="AJ1369" s="12">
        <f t="shared" si="565"/>
        <v>-2.2894830642444797E-3</v>
      </c>
      <c r="AK1369" s="12">
        <f t="shared" si="566"/>
        <v>5.8559026839837269E-3</v>
      </c>
      <c r="AL1369" s="12">
        <f t="shared" si="567"/>
        <v>6.4697100551022846E-2</v>
      </c>
      <c r="AM1369" s="12">
        <f t="shared" si="568"/>
        <v>0.71995441558475304</v>
      </c>
      <c r="AN1369" s="6">
        <f t="shared" si="569"/>
        <v>712.14903203697963</v>
      </c>
      <c r="AO1369" s="6">
        <f t="shared" si="570"/>
        <v>730.36113557829117</v>
      </c>
      <c r="AP1369" s="6">
        <f t="shared" si="571"/>
        <v>821.17889788925072</v>
      </c>
      <c r="AQ1369" s="6">
        <f t="shared" si="572"/>
        <v>28.691420542035345</v>
      </c>
      <c r="AR1369" s="6">
        <f t="shared" si="573"/>
        <v>3.5530201497556679</v>
      </c>
      <c r="AS1369" s="6">
        <f t="shared" si="574"/>
        <v>99.858446136871294</v>
      </c>
      <c r="AT1369" s="12">
        <f t="shared" si="575"/>
        <v>8.4148417601752623E-3</v>
      </c>
      <c r="AU1369" s="12">
        <f t="shared" si="576"/>
        <v>1.9725674962481676E-2</v>
      </c>
      <c r="AV1369" s="12">
        <f t="shared" si="577"/>
        <v>7.6120116957544059E-2</v>
      </c>
      <c r="AW1369" s="12">
        <f t="shared" si="578"/>
        <v>0.74367091017399067</v>
      </c>
      <c r="AX1369" s="12">
        <f t="shared" si="579"/>
        <v>-2.2894830642444797E-3</v>
      </c>
      <c r="AY1369" s="6">
        <f t="shared" si="580"/>
        <v>4385739000</v>
      </c>
      <c r="AZ1369" s="13">
        <f t="shared" si="581"/>
        <v>0.12691042490216586</v>
      </c>
      <c r="BA1369" s="14">
        <f t="shared" si="582"/>
        <v>13.806092749498738</v>
      </c>
      <c r="BB1369" s="6"/>
      <c r="BC1369" s="15"/>
      <c r="BD1369" s="13">
        <f>_xlfn.PERCENTRANK.EXC($AX1368:$AX$1474,AX1369)</f>
        <v>0.80500000000000005</v>
      </c>
      <c r="BE1369" s="13">
        <f>_xlfn.PERCENTRANK.EXC($AZ1368:$AZ$1474,AZ1369)</f>
        <v>0.75</v>
      </c>
      <c r="BF1369" s="13">
        <f>1-_xlfn.PERCENTRANK.EXC($BA1368:$BA$1474,BA1369)</f>
        <v>0.42600000000000005</v>
      </c>
      <c r="BG1369" s="13">
        <v>0</v>
      </c>
      <c r="BH1369" s="16">
        <f t="shared" si="583"/>
        <v>0</v>
      </c>
    </row>
    <row r="1370" spans="1:60" collapsed="1">
      <c r="A1370" s="4" t="s">
        <v>1629</v>
      </c>
      <c r="B1370" s="4" t="s">
        <v>1630</v>
      </c>
      <c r="C1370" s="4" t="s">
        <v>20</v>
      </c>
      <c r="D1370" s="4" t="s">
        <v>1564</v>
      </c>
      <c r="E1370" s="45">
        <v>6765230470</v>
      </c>
      <c r="F1370" s="45">
        <v>19806401000</v>
      </c>
      <c r="G1370" s="45">
        <v>16426355000</v>
      </c>
      <c r="H1370" s="45">
        <v>16893408000</v>
      </c>
      <c r="I1370" s="43">
        <v>86011000</v>
      </c>
      <c r="J1370" s="43">
        <v>679566000</v>
      </c>
      <c r="K1370" s="43">
        <v>297609000</v>
      </c>
      <c r="L1370" s="45">
        <v>219405000</v>
      </c>
      <c r="M1370" s="45">
        <v>7958000</v>
      </c>
      <c r="N1370" s="45">
        <v>9105180</v>
      </c>
      <c r="O1370" s="45">
        <v>8979620</v>
      </c>
      <c r="P1370" s="45">
        <v>2702163000</v>
      </c>
      <c r="Q1370" s="45">
        <v>1479997000</v>
      </c>
      <c r="R1370" s="45">
        <v>3573746000</v>
      </c>
      <c r="S1370" s="45">
        <v>2088180000</v>
      </c>
      <c r="T1370" s="45">
        <v>6162926470.0000095</v>
      </c>
      <c r="U1370" s="1"/>
      <c r="V1370" s="8">
        <v>2</v>
      </c>
      <c r="W1370" s="1"/>
      <c r="X1370" s="11">
        <f t="shared" si="559"/>
        <v>1</v>
      </c>
      <c r="Y1370" s="5">
        <f t="shared" si="560"/>
        <v>0</v>
      </c>
      <c r="Z1370" s="5"/>
      <c r="AA1370" s="5">
        <f t="shared" si="561"/>
        <v>0</v>
      </c>
      <c r="AB1370" s="5"/>
      <c r="AC1370" s="5"/>
      <c r="AD1370" s="5"/>
      <c r="AE1370" s="17">
        <f t="shared" si="562"/>
        <v>1</v>
      </c>
      <c r="AF1370" s="10"/>
      <c r="AG1370" s="12">
        <f t="shared" si="563"/>
        <v>4.3425860155007464E-3</v>
      </c>
      <c r="AH1370" s="12">
        <f t="shared" si="564"/>
        <v>4.1370468372319967E-2</v>
      </c>
      <c r="AI1370" s="12">
        <f t="shared" si="584"/>
        <v>1.2987610315218811E-2</v>
      </c>
      <c r="AJ1370" s="12">
        <f t="shared" si="565"/>
        <v>-9.3140985260888876E-3</v>
      </c>
      <c r="AK1370" s="12">
        <f t="shared" si="566"/>
        <v>4.6836725160126491E-3</v>
      </c>
      <c r="AL1370" s="12">
        <f t="shared" si="567"/>
        <v>5.6630371113129518E-2</v>
      </c>
      <c r="AM1370" s="12">
        <f t="shared" si="568"/>
        <v>-0.17173531158724653</v>
      </c>
      <c r="AN1370" s="6">
        <f t="shared" si="569"/>
        <v>2488.8666750439811</v>
      </c>
      <c r="AO1370" s="6">
        <f t="shared" si="570"/>
        <v>1804.0670255832395</v>
      </c>
      <c r="AP1370" s="6">
        <f t="shared" si="571"/>
        <v>1881.3054449965589</v>
      </c>
      <c r="AQ1370" s="6">
        <f t="shared" si="572"/>
        <v>10.808117617491833</v>
      </c>
      <c r="AR1370" s="6">
        <f t="shared" si="573"/>
        <v>74.635097823436766</v>
      </c>
      <c r="AS1370" s="6">
        <f t="shared" si="574"/>
        <v>24.433662003514623</v>
      </c>
      <c r="AT1370" s="12">
        <f t="shared" si="575"/>
        <v>-1.6327677740099134E-2</v>
      </c>
      <c r="AU1370" s="12">
        <f t="shared" si="576"/>
        <v>7.0115242183159676E-3</v>
      </c>
      <c r="AV1370" s="12">
        <f t="shared" si="577"/>
        <v>4.9149936803217997E-2</v>
      </c>
      <c r="AW1370" s="12">
        <f t="shared" si="578"/>
        <v>-0.16981622260668128</v>
      </c>
      <c r="AX1370" s="12">
        <f t="shared" si="579"/>
        <v>-0.17173531158724653</v>
      </c>
      <c r="AY1370" s="6">
        <f t="shared" si="580"/>
        <v>5667726000</v>
      </c>
      <c r="AZ1370" s="13">
        <f t="shared" si="581"/>
        <v>3.871129267716894E-2</v>
      </c>
      <c r="BA1370" s="14">
        <f t="shared" si="582"/>
        <v>28.089270846152136</v>
      </c>
      <c r="BB1370" s="6"/>
      <c r="BC1370" s="15"/>
      <c r="BD1370" s="13">
        <f>_xlfn.PERCENTRANK.EXC($AX1369:$AX$1474,AX1370)</f>
        <v>0.17699999999999999</v>
      </c>
      <c r="BE1370" s="13">
        <f>_xlfn.PERCENTRANK.EXC($AZ1369:$AZ$1474,AZ1370)</f>
        <v>0.33600000000000002</v>
      </c>
      <c r="BF1370" s="13">
        <f>1-_xlfn.PERCENTRANK.EXC($BA1369:$BA$1474,BA1370)</f>
        <v>0.24299999999999999</v>
      </c>
      <c r="BG1370" s="13">
        <v>0</v>
      </c>
      <c r="BH1370" s="16">
        <f t="shared" si="583"/>
        <v>0</v>
      </c>
    </row>
    <row r="1371" spans="1:60" collapsed="1">
      <c r="A1371" s="4" t="s">
        <v>1554</v>
      </c>
      <c r="B1371" s="4" t="s">
        <v>1555</v>
      </c>
      <c r="C1371" s="4" t="s">
        <v>20</v>
      </c>
      <c r="D1371" s="4" t="s">
        <v>1491</v>
      </c>
      <c r="E1371" s="45">
        <v>6760824000</v>
      </c>
      <c r="F1371" s="45">
        <v>9350777000</v>
      </c>
      <c r="G1371" s="45">
        <v>13960657000</v>
      </c>
      <c r="H1371" s="45">
        <v>9874784000</v>
      </c>
      <c r="I1371" s="43">
        <v>472607000</v>
      </c>
      <c r="J1371" s="43">
        <v>887401000</v>
      </c>
      <c r="K1371" s="43">
        <v>455669000</v>
      </c>
      <c r="L1371" s="45">
        <v>490482000</v>
      </c>
      <c r="M1371" s="45">
        <v>5558990</v>
      </c>
      <c r="N1371" s="45">
        <v>5415120</v>
      </c>
      <c r="O1371" s="45">
        <v>5333700</v>
      </c>
      <c r="P1371" s="45">
        <v>1467056000</v>
      </c>
      <c r="Q1371" s="45">
        <v>25416000</v>
      </c>
      <c r="R1371" s="45">
        <v>14672438000</v>
      </c>
      <c r="S1371" s="45">
        <v>820549000</v>
      </c>
      <c r="T1371" s="45">
        <v>3235163999.99999</v>
      </c>
      <c r="U1371" s="1">
        <v>17.790259915546699</v>
      </c>
      <c r="V1371" s="8"/>
      <c r="W1371" s="1"/>
      <c r="X1371" s="11">
        <f t="shared" si="559"/>
        <v>1</v>
      </c>
      <c r="Y1371" s="5">
        <f t="shared" si="560"/>
        <v>0</v>
      </c>
      <c r="Z1371" s="5"/>
      <c r="AA1371" s="5">
        <f t="shared" si="561"/>
        <v>0</v>
      </c>
      <c r="AB1371" s="5"/>
      <c r="AC1371" s="5"/>
      <c r="AD1371" s="5"/>
      <c r="AE1371" s="17">
        <f t="shared" si="562"/>
        <v>1</v>
      </c>
      <c r="AF1371" s="10"/>
      <c r="AG1371" s="12">
        <f t="shared" si="563"/>
        <v>5.0542003087016188E-2</v>
      </c>
      <c r="AH1371" s="12">
        <f t="shared" si="564"/>
        <v>6.3564415342343847E-2</v>
      </c>
      <c r="AI1371" s="12">
        <f t="shared" si="584"/>
        <v>4.9670149747072949E-2</v>
      </c>
      <c r="AJ1371" s="12">
        <f t="shared" si="565"/>
        <v>3.2125017460546967E-3</v>
      </c>
      <c r="AK1371" s="12">
        <f t="shared" si="566"/>
        <v>-5.6076153359421399E-2</v>
      </c>
      <c r="AL1371" s="12">
        <f t="shared" si="567"/>
        <v>2.1861747181739499E-3</v>
      </c>
      <c r="AM1371" s="12">
        <f t="shared" si="568"/>
        <v>-9.4092489892692699E-2</v>
      </c>
      <c r="AN1371" s="6">
        <f t="shared" si="569"/>
        <v>1682.0999857887853</v>
      </c>
      <c r="AO1371" s="6">
        <f t="shared" si="570"/>
        <v>2578.0882048781928</v>
      </c>
      <c r="AP1371" s="6">
        <f t="shared" si="571"/>
        <v>1851.3947166132327</v>
      </c>
      <c r="AQ1371" s="6">
        <f t="shared" si="572"/>
        <v>85.016702674406673</v>
      </c>
      <c r="AR1371" s="6">
        <f t="shared" si="573"/>
        <v>163.8746694440751</v>
      </c>
      <c r="AS1371" s="6">
        <f t="shared" si="574"/>
        <v>91.959052815118952</v>
      </c>
      <c r="AT1371" s="12">
        <f t="shared" si="575"/>
        <v>5.6568961244189975E-3</v>
      </c>
      <c r="AU1371" s="12">
        <f t="shared" si="576"/>
        <v>-5.3689756193806337E-2</v>
      </c>
      <c r="AV1371" s="12">
        <f t="shared" si="577"/>
        <v>4.6280683820705271E-3</v>
      </c>
      <c r="AW1371" s="12">
        <f t="shared" si="578"/>
        <v>-9.180220437641573E-2</v>
      </c>
      <c r="AX1371" s="12">
        <f t="shared" si="579"/>
        <v>-9.4092489892692699E-2</v>
      </c>
      <c r="AY1371" s="6">
        <f t="shared" si="580"/>
        <v>15344361000</v>
      </c>
      <c r="AZ1371" s="13">
        <f t="shared" si="581"/>
        <v>3.1964967456122803E-2</v>
      </c>
      <c r="BA1371" s="14">
        <f t="shared" si="582"/>
        <v>6.5958873108493075</v>
      </c>
      <c r="BB1371" s="6"/>
      <c r="BC1371" s="15"/>
      <c r="BD1371" s="13">
        <f>_xlfn.PERCENTRANK.EXC($AX1370:$AX$1474,AX1371)</f>
        <v>0.33900000000000002</v>
      </c>
      <c r="BE1371" s="13">
        <f>_xlfn.PERCENTRANK.EXC($AZ1370:$AZ$1474,AZ1371)</f>
        <v>0.245</v>
      </c>
      <c r="BF1371" s="13">
        <f>1-_xlfn.PERCENTRANK.EXC($BA1370:$BA$1474,BA1371)</f>
        <v>0.66999999999999993</v>
      </c>
      <c r="BG1371" s="13">
        <v>0</v>
      </c>
      <c r="BH1371" s="16">
        <f t="shared" si="583"/>
        <v>0</v>
      </c>
    </row>
    <row r="1372" spans="1:60" collapsed="1">
      <c r="A1372" s="4" t="s">
        <v>2979</v>
      </c>
      <c r="B1372" s="4" t="s">
        <v>2980</v>
      </c>
      <c r="C1372" s="4" t="s">
        <v>20</v>
      </c>
      <c r="D1372" s="4" t="s">
        <v>2852</v>
      </c>
      <c r="E1372" s="45">
        <v>6650037925</v>
      </c>
      <c r="F1372" s="45">
        <v>41960694000</v>
      </c>
      <c r="G1372" s="45">
        <v>65350491000</v>
      </c>
      <c r="H1372" s="45">
        <v>87169749000</v>
      </c>
      <c r="I1372" s="43">
        <v>2654683000</v>
      </c>
      <c r="J1372" s="43">
        <v>2779013000</v>
      </c>
      <c r="K1372" s="43">
        <v>-595948000</v>
      </c>
      <c r="L1372" s="45">
        <v>2145407000</v>
      </c>
      <c r="M1372" s="45">
        <v>5211920</v>
      </c>
      <c r="N1372" s="45">
        <v>5211310</v>
      </c>
      <c r="O1372" s="45">
        <v>5283930</v>
      </c>
      <c r="P1372" s="45">
        <v>17500740000</v>
      </c>
      <c r="Q1372" s="45">
        <v>23055439000</v>
      </c>
      <c r="R1372" s="45">
        <v>26296616000</v>
      </c>
      <c r="S1372" s="45">
        <v>10960764000</v>
      </c>
      <c r="T1372" s="45">
        <v>42083295430</v>
      </c>
      <c r="U1372" s="1">
        <v>8.7073586871130395</v>
      </c>
      <c r="V1372" s="8">
        <v>6</v>
      </c>
      <c r="W1372" s="1">
        <v>3.6396827957332398</v>
      </c>
      <c r="X1372" s="11">
        <f t="shared" ref="X1372:X1435" si="585">IF(AX1372&lt;-5%,1,0)</f>
        <v>0</v>
      </c>
      <c r="Y1372" s="5">
        <f t="shared" si="560"/>
        <v>0</v>
      </c>
      <c r="Z1372" s="5"/>
      <c r="AA1372" s="5">
        <f t="shared" si="561"/>
        <v>1</v>
      </c>
      <c r="AB1372" s="5"/>
      <c r="AC1372" s="5"/>
      <c r="AD1372" s="5"/>
      <c r="AE1372" s="17">
        <f t="shared" si="562"/>
        <v>1</v>
      </c>
      <c r="AF1372" s="10"/>
      <c r="AG1372" s="12">
        <f t="shared" si="563"/>
        <v>6.3265945982685604E-2</v>
      </c>
      <c r="AH1372" s="12">
        <f t="shared" si="564"/>
        <v>4.2524745529455933E-2</v>
      </c>
      <c r="AI1372" s="12">
        <f t="shared" si="584"/>
        <v>2.4611829500621827E-2</v>
      </c>
      <c r="AJ1372" s="12">
        <f t="shared" si="565"/>
        <v>4.3945511488306055E-2</v>
      </c>
      <c r="AK1372" s="12">
        <f t="shared" si="566"/>
        <v>4.918681305413819E-2</v>
      </c>
      <c r="AL1372" s="12">
        <f t="shared" si="567"/>
        <v>-1.2451011507312759E-2</v>
      </c>
      <c r="AM1372" s="12">
        <f t="shared" si="568"/>
        <v>-4.2210983393377255E-2</v>
      </c>
      <c r="AN1372" s="6">
        <f t="shared" si="569"/>
        <v>8050.90906997805</v>
      </c>
      <c r="AO1372" s="6">
        <f t="shared" si="570"/>
        <v>12540.127338423545</v>
      </c>
      <c r="AP1372" s="6">
        <f t="shared" si="571"/>
        <v>16497.14303558147</v>
      </c>
      <c r="AQ1372" s="6">
        <f t="shared" si="572"/>
        <v>509.34837833274491</v>
      </c>
      <c r="AR1372" s="6">
        <f t="shared" si="573"/>
        <v>533.26572397343477</v>
      </c>
      <c r="AS1372" s="6">
        <f t="shared" si="574"/>
        <v>406.02487163910195</v>
      </c>
      <c r="AT1372" s="12">
        <f t="shared" si="575"/>
        <v>4.3103213713656663E-2</v>
      </c>
      <c r="AU1372" s="12">
        <f t="shared" si="576"/>
        <v>4.6769674081530876E-2</v>
      </c>
      <c r="AV1372" s="12">
        <f t="shared" si="577"/>
        <v>-1.3247806269310214E-2</v>
      </c>
      <c r="AW1372" s="12">
        <f t="shared" si="578"/>
        <v>-4.4417558171834348E-2</v>
      </c>
      <c r="AX1372" s="12">
        <f t="shared" si="579"/>
        <v>-4.4417558171834348E-2</v>
      </c>
      <c r="AY1372" s="6">
        <f t="shared" si="580"/>
        <v>55892031000</v>
      </c>
      <c r="AZ1372" s="13">
        <f t="shared" si="581"/>
        <v>3.838484595415758E-2</v>
      </c>
      <c r="BA1372" s="14">
        <f t="shared" si="582"/>
        <v>19.615530027635781</v>
      </c>
      <c r="BB1372" s="6"/>
      <c r="BC1372" s="15"/>
      <c r="BD1372" s="13">
        <f>_xlfn.PERCENTRANK.EXC($AX1371:$AX$1474,AX1372)</f>
        <v>0.61899999999999999</v>
      </c>
      <c r="BE1372" s="13">
        <f>_xlfn.PERCENTRANK.EXC($AZ1371:$AZ$1474,AZ1372)</f>
        <v>0.33300000000000002</v>
      </c>
      <c r="BF1372" s="13">
        <f>1-_xlfn.PERCENTRANK.EXC($BA1371:$BA$1474,BA1372)</f>
        <v>0.31499999999999995</v>
      </c>
      <c r="BG1372" s="13">
        <v>0</v>
      </c>
      <c r="BH1372" s="16">
        <f t="shared" si="583"/>
        <v>0</v>
      </c>
    </row>
    <row r="1373" spans="1:60" collapsed="1">
      <c r="A1373" s="4" t="s">
        <v>181</v>
      </c>
      <c r="B1373" s="4" t="s">
        <v>182</v>
      </c>
      <c r="C1373" s="4" t="s">
        <v>20</v>
      </c>
      <c r="D1373" s="4" t="s">
        <v>50</v>
      </c>
      <c r="E1373" s="45">
        <v>6615360580.5056105</v>
      </c>
      <c r="F1373" s="45">
        <v>44780888000</v>
      </c>
      <c r="G1373" s="45">
        <v>55944000000</v>
      </c>
      <c r="H1373" s="45">
        <v>71400000000</v>
      </c>
      <c r="I1373" s="43">
        <v>844695000</v>
      </c>
      <c r="J1373" s="43">
        <v>785000000</v>
      </c>
      <c r="K1373" s="43">
        <v>397000000</v>
      </c>
      <c r="L1373" s="45">
        <v>905000000</v>
      </c>
      <c r="M1373" s="45">
        <v>5372000</v>
      </c>
      <c r="N1373" s="45">
        <v>5365000</v>
      </c>
      <c r="O1373" s="45">
        <v>5365000</v>
      </c>
      <c r="P1373" s="45">
        <v>19690000000</v>
      </c>
      <c r="Q1373" s="45">
        <v>4527000000</v>
      </c>
      <c r="R1373" s="45">
        <v>6852000000</v>
      </c>
      <c r="S1373" s="45">
        <v>19764000000</v>
      </c>
      <c r="T1373" s="45">
        <v>7999646000.0000095</v>
      </c>
      <c r="U1373" s="1">
        <v>8.4892188302339999</v>
      </c>
      <c r="V1373" s="8">
        <v>7</v>
      </c>
      <c r="W1373" s="1">
        <v>0.94640434192672995</v>
      </c>
      <c r="X1373" s="11">
        <f t="shared" si="585"/>
        <v>0</v>
      </c>
      <c r="Y1373" s="5">
        <f t="shared" si="560"/>
        <v>1</v>
      </c>
      <c r="Z1373" s="5"/>
      <c r="AA1373" s="5">
        <f t="shared" si="561"/>
        <v>0</v>
      </c>
      <c r="AB1373" s="5"/>
      <c r="AC1373" s="5"/>
      <c r="AD1373" s="5"/>
      <c r="AE1373" s="17">
        <f t="shared" si="562"/>
        <v>1</v>
      </c>
      <c r="AF1373" s="10"/>
      <c r="AG1373" s="12">
        <f t="shared" si="563"/>
        <v>1.8862846132037401E-2</v>
      </c>
      <c r="AH1373" s="12">
        <f t="shared" si="564"/>
        <v>1.4031889031889032E-2</v>
      </c>
      <c r="AI1373" s="12">
        <f t="shared" si="584"/>
        <v>1.2675070028011205E-2</v>
      </c>
      <c r="AJ1373" s="12">
        <f t="shared" si="565"/>
        <v>2.7822146505067868E-2</v>
      </c>
      <c r="AK1373" s="12">
        <f t="shared" si="566"/>
        <v>4.1495623735662068E-2</v>
      </c>
      <c r="AL1373" s="12">
        <f t="shared" si="567"/>
        <v>4.0646695255819321E-3</v>
      </c>
      <c r="AM1373" s="12">
        <f t="shared" si="568"/>
        <v>2.3991819333135656E-2</v>
      </c>
      <c r="AN1373" s="6">
        <f t="shared" si="569"/>
        <v>8335.9806403574094</v>
      </c>
      <c r="AO1373" s="6">
        <f t="shared" si="570"/>
        <v>10427.586206896553</v>
      </c>
      <c r="AP1373" s="6">
        <f t="shared" si="571"/>
        <v>13308.480894687791</v>
      </c>
      <c r="AQ1373" s="6">
        <f t="shared" si="572"/>
        <v>157.24032017870442</v>
      </c>
      <c r="AR1373" s="6">
        <f t="shared" si="573"/>
        <v>146.31873252562909</v>
      </c>
      <c r="AS1373" s="6">
        <f t="shared" si="574"/>
        <v>168.68592730661697</v>
      </c>
      <c r="AT1373" s="12">
        <f t="shared" si="575"/>
        <v>2.7900983642962451E-2</v>
      </c>
      <c r="AU1373" s="12">
        <f t="shared" si="576"/>
        <v>4.1495623735662068E-2</v>
      </c>
      <c r="AV1373" s="12">
        <f t="shared" si="577"/>
        <v>4.1416843915056401E-3</v>
      </c>
      <c r="AW1373" s="12">
        <f t="shared" si="578"/>
        <v>2.3991819333135656E-2</v>
      </c>
      <c r="AX1373" s="12">
        <f t="shared" si="579"/>
        <v>4.0646695255819321E-3</v>
      </c>
      <c r="AY1373" s="6">
        <f t="shared" si="580"/>
        <v>11305000000</v>
      </c>
      <c r="AZ1373" s="13">
        <f t="shared" si="581"/>
        <v>8.0053073861123397E-2</v>
      </c>
      <c r="BA1373" s="14">
        <f t="shared" si="582"/>
        <v>8.8393878453038788</v>
      </c>
      <c r="BB1373" s="6"/>
      <c r="BC1373" s="15"/>
      <c r="BD1373" s="13">
        <f>_xlfn.PERCENTRANK.EXC($AX1372:$AX$1474,AX1373)</f>
        <v>0.84599999999999997</v>
      </c>
      <c r="BE1373" s="13">
        <f>_xlfn.PERCENTRANK.EXC($AZ1372:$AZ$1474,AZ1373)</f>
        <v>0.64400000000000002</v>
      </c>
      <c r="BF1373" s="13">
        <f>1-_xlfn.PERCENTRANK.EXC($BA1372:$BA$1474,BA1373)</f>
        <v>0.58699999999999997</v>
      </c>
      <c r="BG1373" s="13">
        <v>0</v>
      </c>
      <c r="BH1373" s="16">
        <f t="shared" si="583"/>
        <v>0</v>
      </c>
    </row>
    <row r="1374" spans="1:60" collapsed="1">
      <c r="A1374" s="4" t="s">
        <v>1741</v>
      </c>
      <c r="B1374" s="4" t="s">
        <v>1742</v>
      </c>
      <c r="C1374" s="4" t="s">
        <v>20</v>
      </c>
      <c r="D1374" s="4" t="s">
        <v>1696</v>
      </c>
      <c r="E1374" s="45">
        <v>6601409856</v>
      </c>
      <c r="F1374" s="45">
        <v>15885272000</v>
      </c>
      <c r="G1374" s="45">
        <v>12226069000</v>
      </c>
      <c r="H1374" s="45">
        <v>17109026000</v>
      </c>
      <c r="I1374" s="43">
        <v>1708156000</v>
      </c>
      <c r="J1374" s="43">
        <v>552867000</v>
      </c>
      <c r="K1374" s="43">
        <v>65706000</v>
      </c>
      <c r="L1374" s="45">
        <v>668597000</v>
      </c>
      <c r="M1374" s="45">
        <v>22374000</v>
      </c>
      <c r="N1374" s="45">
        <v>22351000</v>
      </c>
      <c r="O1374" s="45">
        <v>22363000</v>
      </c>
      <c r="P1374" s="45">
        <v>5104022000</v>
      </c>
      <c r="Q1374" s="45">
        <v>2925649000</v>
      </c>
      <c r="R1374" s="45">
        <v>2628194000</v>
      </c>
      <c r="S1374" s="45">
        <v>1221957000</v>
      </c>
      <c r="T1374" s="45">
        <v>6982282731.9999905</v>
      </c>
      <c r="U1374" s="1">
        <v>7.2018098198439597</v>
      </c>
      <c r="V1374" s="8">
        <v>4</v>
      </c>
      <c r="W1374" s="1">
        <v>0.30615362208413399</v>
      </c>
      <c r="X1374" s="11">
        <f t="shared" si="585"/>
        <v>1</v>
      </c>
      <c r="Y1374" s="5">
        <f t="shared" si="560"/>
        <v>0</v>
      </c>
      <c r="Z1374" s="5"/>
      <c r="AA1374" s="5">
        <f t="shared" si="561"/>
        <v>0</v>
      </c>
      <c r="AB1374" s="5"/>
      <c r="AC1374" s="5"/>
      <c r="AD1374" s="5"/>
      <c r="AE1374" s="17">
        <f t="shared" si="562"/>
        <v>1</v>
      </c>
      <c r="AF1374" s="10"/>
      <c r="AG1374" s="12">
        <f t="shared" si="563"/>
        <v>0.1075307995985212</v>
      </c>
      <c r="AH1374" s="12">
        <f t="shared" si="564"/>
        <v>4.5220340241822615E-2</v>
      </c>
      <c r="AI1374" s="12">
        <f t="shared" si="584"/>
        <v>3.9078612657435903E-2</v>
      </c>
      <c r="AJ1374" s="12">
        <f t="shared" si="565"/>
        <v>4.3750586199660102E-3</v>
      </c>
      <c r="AK1374" s="12">
        <f t="shared" si="566"/>
        <v>5.7603973854315704E-2</v>
      </c>
      <c r="AL1374" s="12">
        <f t="shared" si="567"/>
        <v>-5.3681208250863643E-2</v>
      </c>
      <c r="AM1374" s="12">
        <f t="shared" si="568"/>
        <v>3.2184403631968728E-2</v>
      </c>
      <c r="AN1374" s="6">
        <f t="shared" si="569"/>
        <v>709.98802181103065</v>
      </c>
      <c r="AO1374" s="6">
        <f t="shared" si="570"/>
        <v>547.00322133237887</v>
      </c>
      <c r="AP1374" s="6">
        <f t="shared" si="571"/>
        <v>765.05951795376291</v>
      </c>
      <c r="AQ1374" s="6">
        <f t="shared" si="572"/>
        <v>76.345579690712441</v>
      </c>
      <c r="AR1374" s="6">
        <f t="shared" si="573"/>
        <v>24.735671782023175</v>
      </c>
      <c r="AS1374" s="6">
        <f t="shared" si="574"/>
        <v>29.89746456199973</v>
      </c>
      <c r="AT1374" s="12">
        <f t="shared" si="575"/>
        <v>4.4041128326650636E-3</v>
      </c>
      <c r="AU1374" s="12">
        <f t="shared" si="576"/>
        <v>5.7509367539033684E-2</v>
      </c>
      <c r="AV1374" s="12">
        <f t="shared" si="577"/>
        <v>-5.3653833469679557E-2</v>
      </c>
      <c r="AW1374" s="12">
        <f t="shared" si="578"/>
        <v>3.2092071184726345E-2</v>
      </c>
      <c r="AX1374" s="12">
        <f t="shared" si="579"/>
        <v>-5.3681208250863643E-2</v>
      </c>
      <c r="AY1374" s="6">
        <f t="shared" si="580"/>
        <v>9435908000</v>
      </c>
      <c r="AZ1374" s="13">
        <f t="shared" si="581"/>
        <v>7.0856667953947836E-2</v>
      </c>
      <c r="BA1374" s="14">
        <f t="shared" si="582"/>
        <v>10.443185853361577</v>
      </c>
      <c r="BB1374" s="6"/>
      <c r="BC1374" s="15"/>
      <c r="BD1374" s="13">
        <f>_xlfn.PERCENTRANK.EXC($AX1373:$AX$1474,AX1374)</f>
        <v>0.54300000000000004</v>
      </c>
      <c r="BE1374" s="13">
        <f>_xlfn.PERCENTRANK.EXC($AZ1373:$AZ$1474,AZ1374)</f>
        <v>0.57199999999999995</v>
      </c>
      <c r="BF1374" s="13">
        <f>1-_xlfn.PERCENTRANK.EXC($BA1373:$BA$1474,BA1374)</f>
        <v>0.51500000000000001</v>
      </c>
      <c r="BG1374" s="13">
        <v>0</v>
      </c>
      <c r="BH1374" s="16">
        <f t="shared" si="583"/>
        <v>0</v>
      </c>
    </row>
    <row r="1375" spans="1:60" collapsed="1">
      <c r="A1375" s="4" t="s">
        <v>770</v>
      </c>
      <c r="B1375" s="4" t="s">
        <v>771</v>
      </c>
      <c r="C1375" s="4" t="s">
        <v>20</v>
      </c>
      <c r="D1375" s="4" t="s">
        <v>723</v>
      </c>
      <c r="E1375" s="45">
        <v>6573749585.1831799</v>
      </c>
      <c r="F1375" s="45">
        <v>4697049000</v>
      </c>
      <c r="G1375" s="45">
        <v>27754679000</v>
      </c>
      <c r="H1375" s="45">
        <v>7284721000</v>
      </c>
      <c r="I1375" s="43">
        <v>289653000</v>
      </c>
      <c r="J1375" s="43">
        <v>1047907000</v>
      </c>
      <c r="K1375" s="43">
        <v>473956000</v>
      </c>
      <c r="L1375" s="45">
        <v>789502000</v>
      </c>
      <c r="M1375" s="45">
        <v>6459400</v>
      </c>
      <c r="N1375" s="45">
        <v>6783020</v>
      </c>
      <c r="O1375" s="45">
        <v>6276830</v>
      </c>
      <c r="P1375" s="45">
        <v>3498862000</v>
      </c>
      <c r="Q1375" s="45"/>
      <c r="R1375" s="45">
        <v>174974000</v>
      </c>
      <c r="S1375" s="45">
        <v>4581990000</v>
      </c>
      <c r="T1375" s="45">
        <v>931434399.99999595</v>
      </c>
      <c r="U1375" s="1">
        <v>9.3213097014054007</v>
      </c>
      <c r="V1375" s="8">
        <v>6</v>
      </c>
      <c r="W1375" s="1"/>
      <c r="X1375" s="11">
        <f t="shared" si="585"/>
        <v>1</v>
      </c>
      <c r="Y1375" s="5">
        <f t="shared" si="560"/>
        <v>0</v>
      </c>
      <c r="Z1375" s="5"/>
      <c r="AA1375" s="5">
        <f t="shared" si="561"/>
        <v>0</v>
      </c>
      <c r="AB1375" s="5"/>
      <c r="AC1375" s="5"/>
      <c r="AD1375" s="5"/>
      <c r="AE1375" s="5">
        <f t="shared" si="562"/>
        <v>1</v>
      </c>
      <c r="AF1375" s="10"/>
      <c r="AG1375" s="12">
        <f t="shared" si="563"/>
        <v>6.1667016886560053E-2</v>
      </c>
      <c r="AH1375" s="12">
        <f t="shared" si="564"/>
        <v>3.7756048268473938E-2</v>
      </c>
      <c r="AI1375" s="12">
        <f t="shared" si="584"/>
        <v>0.10837779511391034</v>
      </c>
      <c r="AJ1375" s="12">
        <f t="shared" si="565"/>
        <v>2.6150471345788295E-2</v>
      </c>
      <c r="AK1375" s="12">
        <f t="shared" si="566"/>
        <v>-0.19983518164612957</v>
      </c>
      <c r="AL1375" s="12">
        <f t="shared" si="567"/>
        <v>6.075768893161726E-2</v>
      </c>
      <c r="AM1375" s="12">
        <f t="shared" si="568"/>
        <v>-4.6095094486378163E-2</v>
      </c>
      <c r="AN1375" s="6">
        <f t="shared" si="569"/>
        <v>727.16490695730249</v>
      </c>
      <c r="AO1375" s="6">
        <f t="shared" si="570"/>
        <v>4091.7878761967381</v>
      </c>
      <c r="AP1375" s="6">
        <f t="shared" si="571"/>
        <v>1160.5732511474741</v>
      </c>
      <c r="AQ1375" s="6">
        <f t="shared" si="572"/>
        <v>44.84209059664984</v>
      </c>
      <c r="AR1375" s="6">
        <f t="shared" si="573"/>
        <v>154.48974055804049</v>
      </c>
      <c r="AS1375" s="6">
        <f t="shared" si="574"/>
        <v>125.78037002754576</v>
      </c>
      <c r="AT1375" s="12">
        <f t="shared" si="575"/>
        <v>2.7882586160595579E-2</v>
      </c>
      <c r="AU1375" s="12">
        <f t="shared" si="576"/>
        <v>-0.189424932900081</v>
      </c>
      <c r="AV1375" s="12">
        <f t="shared" si="577"/>
        <v>6.2548219813028494E-2</v>
      </c>
      <c r="AW1375" s="12">
        <f t="shared" si="578"/>
        <v>-3.3684667136045565E-2</v>
      </c>
      <c r="AX1375" s="12">
        <f t="shared" si="579"/>
        <v>-0.19983518164612957</v>
      </c>
      <c r="AY1375" s="6">
        <f t="shared" si="580"/>
        <v>-908154000</v>
      </c>
      <c r="AZ1375" s="13">
        <f t="shared" si="581"/>
        <v>10</v>
      </c>
      <c r="BA1375" s="14">
        <f t="shared" si="582"/>
        <v>1.1797745920846254</v>
      </c>
      <c r="BB1375" s="6"/>
      <c r="BC1375" s="15"/>
      <c r="BD1375" s="13">
        <f>_xlfn.PERCENTRANK.EXC($AX1374:$AX$1474,AX1375)</f>
        <v>0.11700000000000001</v>
      </c>
      <c r="BE1375" s="13">
        <f>_xlfn.PERCENTRANK.EXC($AZ1374:$AZ$1474,AZ1375)</f>
        <v>0.99</v>
      </c>
      <c r="BF1375" s="13">
        <f>1-_xlfn.PERCENTRANK.EXC($BA1374:$BA$1474,BA1375)</f>
        <v>0.92200000000000004</v>
      </c>
      <c r="BG1375" s="13">
        <v>0</v>
      </c>
      <c r="BH1375" s="16">
        <f t="shared" si="583"/>
        <v>0</v>
      </c>
    </row>
    <row r="1376" spans="1:60" collapsed="1">
      <c r="A1376" s="4" t="s">
        <v>1980</v>
      </c>
      <c r="B1376" s="4" t="s">
        <v>1981</v>
      </c>
      <c r="C1376" s="4" t="s">
        <v>20</v>
      </c>
      <c r="D1376" s="4" t="s">
        <v>1977</v>
      </c>
      <c r="E1376" s="45">
        <v>6544159259.1591196</v>
      </c>
      <c r="F1376" s="45">
        <v>9419812000</v>
      </c>
      <c r="G1376" s="45">
        <v>11322050000</v>
      </c>
      <c r="H1376" s="45">
        <v>12600147000</v>
      </c>
      <c r="I1376" s="43">
        <v>333578000</v>
      </c>
      <c r="J1376" s="43">
        <v>706550000</v>
      </c>
      <c r="K1376" s="43">
        <v>72809000</v>
      </c>
      <c r="L1376" s="45">
        <v>142510000</v>
      </c>
      <c r="M1376" s="45">
        <v>6639590</v>
      </c>
      <c r="N1376" s="45">
        <v>6483160</v>
      </c>
      <c r="O1376" s="45">
        <v>6123160</v>
      </c>
      <c r="P1376" s="45">
        <v>638220000</v>
      </c>
      <c r="Q1376" s="45">
        <v>98619000</v>
      </c>
      <c r="R1376" s="45">
        <v>15257709000</v>
      </c>
      <c r="S1376" s="45">
        <v>578247000</v>
      </c>
      <c r="T1376" s="45">
        <v>-2812369000</v>
      </c>
      <c r="U1376" s="1">
        <v>7.0811719620478701</v>
      </c>
      <c r="V1376" s="8"/>
      <c r="W1376" s="1"/>
      <c r="X1376" s="11">
        <f t="shared" si="585"/>
        <v>1</v>
      </c>
      <c r="Y1376" s="5">
        <f t="shared" si="560"/>
        <v>0</v>
      </c>
      <c r="Z1376" s="5"/>
      <c r="AA1376" s="5">
        <f t="shared" si="561"/>
        <v>0</v>
      </c>
      <c r="AB1376" s="5"/>
      <c r="AC1376" s="5"/>
      <c r="AD1376" s="5"/>
      <c r="AE1376" s="17">
        <f t="shared" si="562"/>
        <v>1</v>
      </c>
      <c r="AF1376" s="10"/>
      <c r="AG1376" s="12">
        <f t="shared" si="563"/>
        <v>3.5412384026347873E-2</v>
      </c>
      <c r="AH1376" s="12">
        <f t="shared" si="564"/>
        <v>6.2404776520153152E-2</v>
      </c>
      <c r="AI1376" s="12">
        <f t="shared" si="584"/>
        <v>1.1310185508153199E-2</v>
      </c>
      <c r="AJ1376" s="12">
        <f t="shared" si="565"/>
        <v>1.725861168060705E-2</v>
      </c>
      <c r="AK1376" s="12">
        <f t="shared" si="566"/>
        <v>1.7985887224569064E-2</v>
      </c>
      <c r="AL1376" s="12">
        <f t="shared" si="567"/>
        <v>-4.8796568796526052E-2</v>
      </c>
      <c r="AM1376" s="12">
        <f t="shared" si="568"/>
        <v>-0.2341969825774054</v>
      </c>
      <c r="AN1376" s="6">
        <f t="shared" si="569"/>
        <v>1418.7339880926384</v>
      </c>
      <c r="AO1376" s="6">
        <f t="shared" si="570"/>
        <v>1746.3783093429747</v>
      </c>
      <c r="AP1376" s="6">
        <f t="shared" si="571"/>
        <v>2057.7850325648847</v>
      </c>
      <c r="AQ1376" s="6">
        <f t="shared" si="572"/>
        <v>50.240752817568563</v>
      </c>
      <c r="AR1376" s="6">
        <f t="shared" si="573"/>
        <v>108.98234811419123</v>
      </c>
      <c r="AS1376" s="6">
        <f t="shared" si="574"/>
        <v>23.273930454209918</v>
      </c>
      <c r="AT1376" s="12">
        <f t="shared" si="575"/>
        <v>2.2115426441013941E-2</v>
      </c>
      <c r="AU1376" s="12">
        <f t="shared" si="576"/>
        <v>2.7725058639507694E-2</v>
      </c>
      <c r="AV1376" s="12">
        <f t="shared" si="577"/>
        <v>-4.4255128879702621E-2</v>
      </c>
      <c r="AW1376" s="12">
        <f t="shared" si="578"/>
        <v>-0.22687046955757362</v>
      </c>
      <c r="AX1376" s="12">
        <f t="shared" si="579"/>
        <v>-0.2341969825774054</v>
      </c>
      <c r="AY1376" s="6">
        <f t="shared" si="580"/>
        <v>15416301000</v>
      </c>
      <c r="AZ1376" s="13">
        <f t="shared" si="581"/>
        <v>9.2441111522147887E-3</v>
      </c>
      <c r="BA1376" s="14">
        <f t="shared" si="582"/>
        <v>-19.734537927163007</v>
      </c>
      <c r="BB1376" s="6"/>
      <c r="BC1376" s="15"/>
      <c r="BD1376" s="13">
        <f>_xlfn.PERCENTRANK.EXC($AX1375:$AX$1474,AX1376)</f>
        <v>8.8999999999999996E-2</v>
      </c>
      <c r="BE1376" s="13">
        <f>_xlfn.PERCENTRANK.EXC($AZ1375:$AZ$1474,AZ1376)</f>
        <v>6.9000000000000006E-2</v>
      </c>
      <c r="BF1376" s="13">
        <f>1-_xlfn.PERCENTRANK.EXC($BA1375:$BA$1474,BA1376)</f>
        <v>0.99099999999999999</v>
      </c>
      <c r="BG1376" s="13">
        <v>0</v>
      </c>
      <c r="BH1376" s="16">
        <f t="shared" si="583"/>
        <v>0</v>
      </c>
    </row>
    <row r="1377" spans="1:60" collapsed="1">
      <c r="A1377" s="4" t="s">
        <v>2558</v>
      </c>
      <c r="B1377" s="4" t="s">
        <v>2559</v>
      </c>
      <c r="C1377" s="4" t="s">
        <v>20</v>
      </c>
      <c r="D1377" s="4" t="s">
        <v>2543</v>
      </c>
      <c r="E1377" s="45">
        <v>6540593483.8448</v>
      </c>
      <c r="F1377" s="45">
        <v>8548422000</v>
      </c>
      <c r="G1377" s="45">
        <v>7994322000</v>
      </c>
      <c r="H1377" s="45">
        <v>7600668000</v>
      </c>
      <c r="I1377" s="43">
        <v>301105000</v>
      </c>
      <c r="J1377" s="43">
        <v>851800000</v>
      </c>
      <c r="K1377" s="43">
        <v>521117000</v>
      </c>
      <c r="L1377" s="45">
        <v>533348000</v>
      </c>
      <c r="M1377" s="45">
        <v>2132360</v>
      </c>
      <c r="N1377" s="45">
        <v>1907810</v>
      </c>
      <c r="O1377" s="45">
        <v>1906190</v>
      </c>
      <c r="P1377" s="45">
        <v>2183179000</v>
      </c>
      <c r="Q1377" s="45">
        <v>1306665000</v>
      </c>
      <c r="R1377" s="45">
        <v>2720910000</v>
      </c>
      <c r="S1377" s="45">
        <v>1695208000</v>
      </c>
      <c r="T1377" s="45">
        <v>964035999.99999499</v>
      </c>
      <c r="U1377" s="1">
        <v>10.6136862655454</v>
      </c>
      <c r="V1377" s="8">
        <v>8</v>
      </c>
      <c r="W1377" s="1"/>
      <c r="X1377" s="11">
        <f t="shared" si="585"/>
        <v>1</v>
      </c>
      <c r="Y1377" s="5">
        <f t="shared" si="560"/>
        <v>1</v>
      </c>
      <c r="Z1377" s="5"/>
      <c r="AA1377" s="5">
        <f t="shared" si="561"/>
        <v>0</v>
      </c>
      <c r="AB1377" s="5"/>
      <c r="AC1377" s="5"/>
      <c r="AD1377" s="5"/>
      <c r="AE1377" s="5">
        <f t="shared" si="562"/>
        <v>2</v>
      </c>
      <c r="AF1377" s="10"/>
      <c r="AG1377" s="12">
        <f t="shared" si="563"/>
        <v>3.5223459955533311E-2</v>
      </c>
      <c r="AH1377" s="12">
        <f t="shared" si="564"/>
        <v>0.1065506243056009</v>
      </c>
      <c r="AI1377" s="12">
        <f t="shared" si="584"/>
        <v>7.0171200741829531E-2</v>
      </c>
      <c r="AJ1377" s="12">
        <f t="shared" si="565"/>
        <v>-6.8885506656043427E-3</v>
      </c>
      <c r="AK1377" s="12">
        <f t="shared" si="566"/>
        <v>-8.3805857023895314E-3</v>
      </c>
      <c r="AL1377" s="12">
        <f t="shared" si="567"/>
        <v>3.4202190157668566E-2</v>
      </c>
      <c r="AM1377" s="12">
        <f t="shared" si="568"/>
        <v>-7.5062957903614724E-2</v>
      </c>
      <c r="AN1377" s="6">
        <f t="shared" si="569"/>
        <v>4008.9018739800035</v>
      </c>
      <c r="AO1377" s="6">
        <f t="shared" si="570"/>
        <v>4190.3135008203126</v>
      </c>
      <c r="AP1377" s="6">
        <f t="shared" si="571"/>
        <v>3987.361175958325</v>
      </c>
      <c r="AQ1377" s="6">
        <f t="shared" si="572"/>
        <v>141.20739462379711</v>
      </c>
      <c r="AR1377" s="6">
        <f t="shared" si="573"/>
        <v>446.48051954859238</v>
      </c>
      <c r="AS1377" s="6">
        <f t="shared" si="574"/>
        <v>279.79792150834908</v>
      </c>
      <c r="AT1377" s="12">
        <f t="shared" si="575"/>
        <v>-3.1687356317422477E-4</v>
      </c>
      <c r="AU1377" s="12">
        <f t="shared" si="576"/>
        <v>-8.2401786691095324E-3</v>
      </c>
      <c r="AV1377" s="12">
        <f t="shared" si="577"/>
        <v>4.1045775393643069E-2</v>
      </c>
      <c r="AW1377" s="12">
        <f t="shared" si="578"/>
        <v>-7.4931992672217507E-2</v>
      </c>
      <c r="AX1377" s="12">
        <f t="shared" si="579"/>
        <v>-7.5062957903614724E-2</v>
      </c>
      <c r="AY1377" s="6">
        <f t="shared" si="580"/>
        <v>4515546000</v>
      </c>
      <c r="AZ1377" s="13">
        <f t="shared" si="581"/>
        <v>0.11811373419737059</v>
      </c>
      <c r="BA1377" s="14">
        <f t="shared" si="582"/>
        <v>1.8075177932606759</v>
      </c>
      <c r="BB1377" s="6"/>
      <c r="BC1377" s="15"/>
      <c r="BD1377" s="13">
        <f>_xlfn.PERCENTRANK.EXC($AX1376:$AX$1474,AX1377)</f>
        <v>0.4</v>
      </c>
      <c r="BE1377" s="13">
        <f>_xlfn.PERCENTRANK.EXC($AZ1376:$AZ$1474,AZ1377)</f>
        <v>0.73</v>
      </c>
      <c r="BF1377" s="13">
        <f>1-_xlfn.PERCENTRANK.EXC($BA1376:$BA$1474,BA1377)</f>
        <v>0.9</v>
      </c>
      <c r="BG1377" s="13">
        <v>0</v>
      </c>
      <c r="BH1377" s="16">
        <f t="shared" si="583"/>
        <v>0</v>
      </c>
    </row>
    <row r="1378" spans="1:60" collapsed="1">
      <c r="A1378" s="4" t="s">
        <v>239</v>
      </c>
      <c r="B1378" s="4" t="s">
        <v>240</v>
      </c>
      <c r="C1378" s="4" t="s">
        <v>20</v>
      </c>
      <c r="D1378" s="4" t="s">
        <v>212</v>
      </c>
      <c r="E1378" s="45">
        <v>6497395480</v>
      </c>
      <c r="F1378" s="45">
        <v>24879861000</v>
      </c>
      <c r="G1378" s="45">
        <v>18704551000</v>
      </c>
      <c r="H1378" s="45">
        <v>20801951000</v>
      </c>
      <c r="I1378" s="43">
        <v>2678361000</v>
      </c>
      <c r="J1378" s="43">
        <v>368966000</v>
      </c>
      <c r="K1378" s="43">
        <v>-369567000</v>
      </c>
      <c r="L1378" s="45">
        <v>300565000</v>
      </c>
      <c r="M1378" s="45">
        <v>22442000</v>
      </c>
      <c r="N1378" s="45">
        <v>20973000</v>
      </c>
      <c r="O1378" s="45">
        <v>20546000</v>
      </c>
      <c r="P1378" s="45">
        <v>1205143000</v>
      </c>
      <c r="Q1378" s="45">
        <v>1943313000</v>
      </c>
      <c r="R1378" s="45">
        <v>6568518000</v>
      </c>
      <c r="S1378" s="45">
        <v>3442296000</v>
      </c>
      <c r="T1378" s="45">
        <v>1112803608.00001</v>
      </c>
      <c r="U1378" s="1">
        <v>13.1077587549446</v>
      </c>
      <c r="V1378" s="8">
        <v>6</v>
      </c>
      <c r="W1378" s="1"/>
      <c r="X1378" s="11">
        <f t="shared" si="585"/>
        <v>1</v>
      </c>
      <c r="Y1378" s="5">
        <f t="shared" si="560"/>
        <v>0</v>
      </c>
      <c r="Z1378" s="5"/>
      <c r="AA1378" s="5">
        <f t="shared" si="561"/>
        <v>0</v>
      </c>
      <c r="AB1378" s="5"/>
      <c r="AC1378" s="5"/>
      <c r="AD1378" s="17"/>
      <c r="AE1378" s="5">
        <f t="shared" si="562"/>
        <v>1</v>
      </c>
      <c r="AF1378" s="10"/>
      <c r="AG1378" s="12">
        <f t="shared" si="563"/>
        <v>0.1076517670255473</v>
      </c>
      <c r="AH1378" s="12">
        <f t="shared" si="564"/>
        <v>1.9726001442108929E-2</v>
      </c>
      <c r="AI1378" s="12">
        <f t="shared" si="584"/>
        <v>1.4448885106978667E-2</v>
      </c>
      <c r="AJ1378" s="12">
        <f t="shared" si="565"/>
        <v>-1.047486426679678E-2</v>
      </c>
      <c r="AK1378" s="12">
        <f t="shared" si="566"/>
        <v>1.7871130779373967E-2</v>
      </c>
      <c r="AL1378" s="12">
        <f t="shared" si="567"/>
        <v>-0.1207310779660562</v>
      </c>
      <c r="AM1378" s="12">
        <f t="shared" si="568"/>
        <v>-3.3596094338612548E-2</v>
      </c>
      <c r="AN1378" s="6">
        <f t="shared" si="569"/>
        <v>1108.6294002317084</v>
      </c>
      <c r="AO1378" s="6">
        <f t="shared" si="570"/>
        <v>891.83955561912933</v>
      </c>
      <c r="AP1378" s="6">
        <f t="shared" si="571"/>
        <v>1012.457461306337</v>
      </c>
      <c r="AQ1378" s="6">
        <f t="shared" si="572"/>
        <v>119.34591391141609</v>
      </c>
      <c r="AR1378" s="6">
        <f t="shared" si="573"/>
        <v>17.592428360272731</v>
      </c>
      <c r="AS1378" s="6">
        <f t="shared" si="574"/>
        <v>14.628881534118563</v>
      </c>
      <c r="AT1378" s="12">
        <f t="shared" si="575"/>
        <v>-5.3236595475281145E-3</v>
      </c>
      <c r="AU1378" s="12">
        <f t="shared" si="576"/>
        <v>2.1366656458786659E-2</v>
      </c>
      <c r="AV1378" s="12">
        <f t="shared" si="577"/>
        <v>-0.11615383777565769</v>
      </c>
      <c r="AW1378" s="12">
        <f t="shared" si="578"/>
        <v>-3.0277315009113792E-2</v>
      </c>
      <c r="AX1378" s="12">
        <f t="shared" si="579"/>
        <v>-0.1207310779660562</v>
      </c>
      <c r="AY1378" s="6">
        <f t="shared" si="580"/>
        <v>6274678000</v>
      </c>
      <c r="AZ1378" s="13">
        <f t="shared" si="581"/>
        <v>4.7901262821773483E-2</v>
      </c>
      <c r="BA1378" s="14">
        <f t="shared" si="582"/>
        <v>3.7023725583484772</v>
      </c>
      <c r="BB1378" s="6"/>
      <c r="BC1378" s="15"/>
      <c r="BD1378" s="13">
        <f>_xlfn.PERCENTRANK.EXC($AX1377:$AX$1474,AX1378)</f>
        <v>0.23200000000000001</v>
      </c>
      <c r="BE1378" s="13">
        <f>_xlfn.PERCENTRANK.EXC($AZ1377:$AZ$1474,AZ1378)</f>
        <v>0.45400000000000001</v>
      </c>
      <c r="BF1378" s="13">
        <f>1-_xlfn.PERCENTRANK.EXC($BA1377:$BA$1474,BA1378)</f>
        <v>0.78800000000000003</v>
      </c>
      <c r="BG1378" s="13">
        <v>0</v>
      </c>
      <c r="BH1378" s="16">
        <f t="shared" si="583"/>
        <v>0</v>
      </c>
    </row>
    <row r="1379" spans="1:60" collapsed="1">
      <c r="A1379" s="4" t="s">
        <v>1581</v>
      </c>
      <c r="B1379" s="4" t="s">
        <v>1582</v>
      </c>
      <c r="C1379" s="4" t="s">
        <v>20</v>
      </c>
      <c r="D1379" s="4" t="s">
        <v>1564</v>
      </c>
      <c r="E1379" s="45">
        <v>6415894100</v>
      </c>
      <c r="F1379" s="45">
        <v>44755792000</v>
      </c>
      <c r="G1379" s="45">
        <v>41054883000</v>
      </c>
      <c r="H1379" s="45">
        <v>54659000000</v>
      </c>
      <c r="I1379" s="43">
        <v>138228000</v>
      </c>
      <c r="J1379" s="43">
        <v>689452000</v>
      </c>
      <c r="K1379" s="43">
        <v>283328000</v>
      </c>
      <c r="L1379" s="45">
        <v>100000000</v>
      </c>
      <c r="M1379" s="45">
        <v>20148220</v>
      </c>
      <c r="N1379" s="45">
        <v>19313040</v>
      </c>
      <c r="O1379" s="45">
        <v>18111900</v>
      </c>
      <c r="P1379" s="45">
        <v>12890000000</v>
      </c>
      <c r="Q1379" s="45">
        <v>3259000000</v>
      </c>
      <c r="R1379" s="45">
        <v>5833000000</v>
      </c>
      <c r="S1379" s="45">
        <v>6675000000</v>
      </c>
      <c r="T1379" s="45">
        <v>4150401625.00001</v>
      </c>
      <c r="U1379" s="1">
        <v>12.399442553585899</v>
      </c>
      <c r="V1379" s="8">
        <v>6</v>
      </c>
      <c r="W1379" s="1"/>
      <c r="X1379" s="11">
        <f t="shared" si="585"/>
        <v>1</v>
      </c>
      <c r="Y1379" s="5">
        <f t="shared" si="560"/>
        <v>0</v>
      </c>
      <c r="Z1379" s="5"/>
      <c r="AA1379" s="5">
        <f t="shared" si="561"/>
        <v>0</v>
      </c>
      <c r="AB1379" s="5"/>
      <c r="AC1379" s="5"/>
      <c r="AD1379" s="17"/>
      <c r="AE1379" s="11">
        <f t="shared" si="562"/>
        <v>1</v>
      </c>
      <c r="AF1379" s="10"/>
      <c r="AG1379" s="12">
        <f t="shared" si="563"/>
        <v>3.0884941104382647E-3</v>
      </c>
      <c r="AH1379" s="12">
        <f t="shared" si="564"/>
        <v>1.6793422599694172E-2</v>
      </c>
      <c r="AI1379" s="12">
        <f t="shared" si="584"/>
        <v>1.8295248723906401E-3</v>
      </c>
      <c r="AJ1379" s="12">
        <f t="shared" si="565"/>
        <v>1.1827814765417832E-2</v>
      </c>
      <c r="AK1379" s="12">
        <f t="shared" si="566"/>
        <v>4.8856668770582923E-2</v>
      </c>
      <c r="AL1379" s="12">
        <f t="shared" si="567"/>
        <v>-1.8863018581084634E-2</v>
      </c>
      <c r="AM1379" s="12">
        <f t="shared" si="568"/>
        <v>-0.27514802365114432</v>
      </c>
      <c r="AN1379" s="6">
        <f t="shared" si="569"/>
        <v>2221.3273430605782</v>
      </c>
      <c r="AO1379" s="6">
        <f t="shared" si="570"/>
        <v>2125.7597457469151</v>
      </c>
      <c r="AP1379" s="6">
        <f t="shared" si="571"/>
        <v>3017.8501427238443</v>
      </c>
      <c r="AQ1379" s="6">
        <f t="shared" si="572"/>
        <v>6.8605564163980741</v>
      </c>
      <c r="AR1379" s="6">
        <f t="shared" si="573"/>
        <v>35.698781755746381</v>
      </c>
      <c r="AS1379" s="6">
        <f t="shared" si="574"/>
        <v>5.5212318972609165</v>
      </c>
      <c r="AT1379" s="12">
        <f t="shared" si="575"/>
        <v>1.8189316314605408E-2</v>
      </c>
      <c r="AU1379" s="12">
        <f t="shared" si="576"/>
        <v>6.0141694366323994E-2</v>
      </c>
      <c r="AV1379" s="12">
        <f t="shared" si="577"/>
        <v>-1.2694474549995172E-2</v>
      </c>
      <c r="AW1379" s="12">
        <f t="shared" si="578"/>
        <v>-0.26734908090731968</v>
      </c>
      <c r="AX1379" s="12">
        <f t="shared" si="579"/>
        <v>-0.27514802365114432</v>
      </c>
      <c r="AY1379" s="6">
        <f t="shared" si="580"/>
        <v>15307000000</v>
      </c>
      <c r="AZ1379" s="13">
        <f t="shared" si="581"/>
        <v>6.5329587770301166E-3</v>
      </c>
      <c r="BA1379" s="14">
        <f t="shared" si="582"/>
        <v>41.504016250000099</v>
      </c>
      <c r="BB1379" s="6"/>
      <c r="BC1379" s="15"/>
      <c r="BD1379" s="13">
        <f>_xlfn.PERCENTRANK.EXC($AX1378:$AX$1474,AX1379)</f>
        <v>5.0999999999999997E-2</v>
      </c>
      <c r="BE1379" s="13">
        <f>_xlfn.PERCENTRANK.EXC($AZ1378:$AZ$1474,AZ1379)</f>
        <v>0.04</v>
      </c>
      <c r="BF1379" s="13">
        <f>1-_xlfn.PERCENTRANK.EXC($BA1378:$BA$1474,BA1379)</f>
        <v>0.11299999999999999</v>
      </c>
      <c r="BG1379" s="13">
        <v>0</v>
      </c>
      <c r="BH1379" s="16">
        <f t="shared" si="583"/>
        <v>0</v>
      </c>
    </row>
    <row r="1380" spans="1:60" collapsed="1">
      <c r="A1380" s="4" t="s">
        <v>2949</v>
      </c>
      <c r="B1380" s="4" t="s">
        <v>2950</v>
      </c>
      <c r="C1380" s="4" t="s">
        <v>20</v>
      </c>
      <c r="D1380" s="4" t="s">
        <v>2852</v>
      </c>
      <c r="E1380" s="45">
        <v>6377645965.6076803</v>
      </c>
      <c r="F1380" s="45">
        <v>40252000000</v>
      </c>
      <c r="G1380" s="45">
        <v>55483000000</v>
      </c>
      <c r="H1380" s="45">
        <v>52356000000</v>
      </c>
      <c r="I1380" s="43">
        <v>1733000000</v>
      </c>
      <c r="J1380" s="43">
        <v>2614000000</v>
      </c>
      <c r="K1380" s="43">
        <v>3994000000</v>
      </c>
      <c r="L1380" s="45">
        <v>2025000000</v>
      </c>
      <c r="M1380" s="45">
        <v>9766000</v>
      </c>
      <c r="N1380" s="45">
        <v>8766000</v>
      </c>
      <c r="O1380" s="45">
        <v>11735000</v>
      </c>
      <c r="P1380" s="45">
        <v>10716000000</v>
      </c>
      <c r="Q1380" s="45">
        <v>4581000000</v>
      </c>
      <c r="R1380" s="45">
        <v>24301000000</v>
      </c>
      <c r="S1380" s="45">
        <v>5832000000</v>
      </c>
      <c r="T1380" s="45">
        <v>17649316400</v>
      </c>
      <c r="U1380" s="1">
        <v>-4.1416809671634898</v>
      </c>
      <c r="V1380" s="8">
        <v>3</v>
      </c>
      <c r="W1380" s="1">
        <v>1.4572950948127299</v>
      </c>
      <c r="X1380" s="11">
        <f t="shared" si="585"/>
        <v>1</v>
      </c>
      <c r="Y1380" s="5">
        <f t="shared" si="560"/>
        <v>0</v>
      </c>
      <c r="Z1380" s="5"/>
      <c r="AA1380" s="5">
        <f t="shared" si="561"/>
        <v>0</v>
      </c>
      <c r="AB1380" s="5"/>
      <c r="AC1380" s="5"/>
      <c r="AD1380" s="5"/>
      <c r="AE1380" s="11">
        <f t="shared" si="562"/>
        <v>1</v>
      </c>
      <c r="AF1380" s="10"/>
      <c r="AG1380" s="12">
        <f t="shared" si="563"/>
        <v>4.3053761303786145E-2</v>
      </c>
      <c r="AH1380" s="12">
        <f t="shared" si="564"/>
        <v>4.7113530270533319E-2</v>
      </c>
      <c r="AI1380" s="12">
        <f t="shared" si="584"/>
        <v>3.8677515471006188E-2</v>
      </c>
      <c r="AJ1380" s="12">
        <f t="shared" si="565"/>
        <v>1.5585312584781796E-2</v>
      </c>
      <c r="AK1380" s="12">
        <f t="shared" si="566"/>
        <v>-9.621765663509807E-3</v>
      </c>
      <c r="AL1380" s="12">
        <f t="shared" si="567"/>
        <v>9.2018253169960929E-3</v>
      </c>
      <c r="AM1380" s="12">
        <f t="shared" si="568"/>
        <v>-4.1659355854109403E-2</v>
      </c>
      <c r="AN1380" s="6">
        <f t="shared" si="569"/>
        <v>4121.6465287732954</v>
      </c>
      <c r="AO1380" s="6">
        <f t="shared" si="570"/>
        <v>6329.3406342687658</v>
      </c>
      <c r="AP1380" s="6">
        <f t="shared" si="571"/>
        <v>4461.5253515125696</v>
      </c>
      <c r="AQ1380" s="6">
        <f t="shared" si="572"/>
        <v>177.45238582838419</v>
      </c>
      <c r="AR1380" s="6">
        <f t="shared" si="573"/>
        <v>298.19758156513808</v>
      </c>
      <c r="AS1380" s="6">
        <f t="shared" si="574"/>
        <v>172.56071580741374</v>
      </c>
      <c r="AT1380" s="12">
        <f t="shared" si="575"/>
        <v>4.6719377575104026E-3</v>
      </c>
      <c r="AU1380" s="12">
        <f t="shared" si="576"/>
        <v>-5.6618223499046438E-2</v>
      </c>
      <c r="AV1380" s="12">
        <f t="shared" si="577"/>
        <v>-1.6429532157098414E-3</v>
      </c>
      <c r="AW1380" s="12">
        <f t="shared" si="578"/>
        <v>-8.7135532645148506E-2</v>
      </c>
      <c r="AX1380" s="12">
        <f t="shared" si="579"/>
        <v>-8.7135532645148506E-2</v>
      </c>
      <c r="AY1380" s="6">
        <f t="shared" si="580"/>
        <v>33766000000</v>
      </c>
      <c r="AZ1380" s="13">
        <f t="shared" si="581"/>
        <v>5.9971569033939465E-2</v>
      </c>
      <c r="BA1380" s="14">
        <f t="shared" si="582"/>
        <v>8.7157118024691353</v>
      </c>
      <c r="BB1380" s="6"/>
      <c r="BC1380" s="15"/>
      <c r="BD1380" s="13">
        <f>_xlfn.PERCENTRANK.EXC($AX1379:$AX$1474,AX1380)</f>
        <v>0.35</v>
      </c>
      <c r="BE1380" s="13">
        <f>_xlfn.PERCENTRANK.EXC($AZ1379:$AZ$1474,AZ1380)</f>
        <v>0.52500000000000002</v>
      </c>
      <c r="BF1380" s="13">
        <f>1-_xlfn.PERCENTRANK.EXC($BA1379:$BA$1474,BA1380)</f>
        <v>0.60899999999999999</v>
      </c>
      <c r="BG1380" s="13">
        <v>0</v>
      </c>
      <c r="BH1380" s="16">
        <f t="shared" si="583"/>
        <v>0</v>
      </c>
    </row>
    <row r="1381" spans="1:60" collapsed="1">
      <c r="A1381" s="4" t="s">
        <v>797</v>
      </c>
      <c r="B1381" s="4" t="s">
        <v>798</v>
      </c>
      <c r="C1381" s="4" t="s">
        <v>20</v>
      </c>
      <c r="D1381" s="4" t="s">
        <v>784</v>
      </c>
      <c r="E1381" s="45">
        <v>6336330000</v>
      </c>
      <c r="F1381" s="45">
        <v>14412076000</v>
      </c>
      <c r="G1381" s="45">
        <v>12405828000</v>
      </c>
      <c r="H1381" s="45">
        <v>11865288000</v>
      </c>
      <c r="I1381" s="43">
        <v>1252274000</v>
      </c>
      <c r="J1381" s="43">
        <v>857846000</v>
      </c>
      <c r="K1381" s="43">
        <v>-603777000</v>
      </c>
      <c r="L1381" s="45">
        <v>3067000</v>
      </c>
      <c r="M1381" s="45">
        <v>9965970</v>
      </c>
      <c r="N1381" s="45">
        <v>9949850</v>
      </c>
      <c r="O1381" s="45">
        <v>9947020</v>
      </c>
      <c r="P1381" s="45">
        <v>2069514000</v>
      </c>
      <c r="Q1381" s="45">
        <v>143628000</v>
      </c>
      <c r="R1381" s="45">
        <v>10605819000</v>
      </c>
      <c r="S1381" s="45">
        <v>915092000</v>
      </c>
      <c r="T1381" s="45">
        <v>2240987000.00001</v>
      </c>
      <c r="U1381" s="1">
        <v>10.2788119532403</v>
      </c>
      <c r="V1381" s="8">
        <v>6</v>
      </c>
      <c r="W1381" s="1"/>
      <c r="X1381" s="11">
        <f t="shared" si="585"/>
        <v>1</v>
      </c>
      <c r="Y1381" s="5">
        <f t="shared" si="560"/>
        <v>0</v>
      </c>
      <c r="Z1381" s="5"/>
      <c r="AA1381" s="5">
        <f t="shared" si="561"/>
        <v>0</v>
      </c>
      <c r="AB1381" s="5"/>
      <c r="AC1381" s="5"/>
      <c r="AD1381" s="17"/>
      <c r="AE1381" s="5">
        <f t="shared" si="562"/>
        <v>1</v>
      </c>
      <c r="AF1381" s="10"/>
      <c r="AG1381" s="12">
        <f t="shared" si="563"/>
        <v>8.6890604795589479E-2</v>
      </c>
      <c r="AH1381" s="12">
        <f t="shared" si="564"/>
        <v>6.9148629176545087E-2</v>
      </c>
      <c r="AI1381" s="12">
        <f t="shared" si="584"/>
        <v>2.5848508691908703E-4</v>
      </c>
      <c r="AJ1381" s="12">
        <f t="shared" si="565"/>
        <v>-1.1373026886681958E-2</v>
      </c>
      <c r="AK1381" s="12">
        <f t="shared" si="566"/>
        <v>-7.3973703604965912E-3</v>
      </c>
      <c r="AL1381" s="12">
        <f t="shared" si="567"/>
        <v>-0.29787794950618884</v>
      </c>
      <c r="AM1381" s="12">
        <f t="shared" si="568"/>
        <v>-0.60896340049726416</v>
      </c>
      <c r="AN1381" s="6">
        <f t="shared" si="569"/>
        <v>1446.1287762254954</v>
      </c>
      <c r="AO1381" s="6">
        <f t="shared" si="570"/>
        <v>1246.8356809399136</v>
      </c>
      <c r="AP1381" s="6">
        <f t="shared" si="571"/>
        <v>1192.8485114134685</v>
      </c>
      <c r="AQ1381" s="6">
        <f t="shared" si="572"/>
        <v>125.65500397853897</v>
      </c>
      <c r="AR1381" s="6">
        <f t="shared" si="573"/>
        <v>86.216978145399167</v>
      </c>
      <c r="AS1381" s="6">
        <f t="shared" si="574"/>
        <v>0.30833355115401395</v>
      </c>
      <c r="AT1381" s="12">
        <f t="shared" si="575"/>
        <v>-1.126233629449569E-2</v>
      </c>
      <c r="AU1381" s="12">
        <f t="shared" si="576"/>
        <v>-7.3503088201241074E-3</v>
      </c>
      <c r="AV1381" s="12">
        <f t="shared" si="577"/>
        <v>-0.29779933714007922</v>
      </c>
      <c r="AW1381" s="12">
        <f t="shared" si="578"/>
        <v>-0.6089448605658101</v>
      </c>
      <c r="AX1381" s="12">
        <f t="shared" si="579"/>
        <v>-0.60896340049726416</v>
      </c>
      <c r="AY1381" s="6">
        <f t="shared" si="580"/>
        <v>11903869000</v>
      </c>
      <c r="AZ1381" s="13">
        <f t="shared" si="581"/>
        <v>2.5764732457993282E-4</v>
      </c>
      <c r="BA1381" s="14">
        <f t="shared" si="582"/>
        <v>730.67720899902497</v>
      </c>
      <c r="BB1381" s="6"/>
      <c r="BC1381" s="15"/>
      <c r="BD1381" s="13">
        <f>_xlfn.PERCENTRANK.EXC($AX1380:$AX$1474,AX1381)</f>
        <v>0.01</v>
      </c>
      <c r="BE1381" s="13">
        <f>_xlfn.PERCENTRANK.EXC($AZ1380:$AZ$1474,AZ1381)</f>
        <v>0.01</v>
      </c>
      <c r="BF1381" s="13">
        <f>1-_xlfn.PERCENTRANK.EXC($BA1380:$BA$1474,BA1381)</f>
        <v>1.100000000000001E-2</v>
      </c>
      <c r="BG1381" s="13">
        <v>0</v>
      </c>
      <c r="BH1381" s="16">
        <f t="shared" si="583"/>
        <v>0</v>
      </c>
    </row>
    <row r="1382" spans="1:60" collapsed="1">
      <c r="A1382" s="4" t="s">
        <v>2497</v>
      </c>
      <c r="B1382" s="4" t="s">
        <v>2498</v>
      </c>
      <c r="C1382" s="4" t="s">
        <v>20</v>
      </c>
      <c r="D1382" s="4" t="s">
        <v>2416</v>
      </c>
      <c r="E1382" s="45">
        <v>6027943168.8522396</v>
      </c>
      <c r="F1382" s="45">
        <v>14234841000</v>
      </c>
      <c r="G1382" s="45">
        <v>11506492000</v>
      </c>
      <c r="H1382" s="45">
        <v>11906207000</v>
      </c>
      <c r="I1382" s="43">
        <v>477467000</v>
      </c>
      <c r="J1382" s="43">
        <v>201309000</v>
      </c>
      <c r="K1382" s="43">
        <v>97488000</v>
      </c>
      <c r="L1382" s="45">
        <v>430221000</v>
      </c>
      <c r="M1382" s="45">
        <v>4241600</v>
      </c>
      <c r="N1382" s="45">
        <v>4165440</v>
      </c>
      <c r="O1382" s="45">
        <v>4165440</v>
      </c>
      <c r="P1382" s="45">
        <v>2616403000</v>
      </c>
      <c r="Q1382" s="45">
        <v>662528000</v>
      </c>
      <c r="R1382" s="45">
        <v>5618631000</v>
      </c>
      <c r="S1382" s="45">
        <v>939600000</v>
      </c>
      <c r="T1382" s="45">
        <v>2728256000.00001</v>
      </c>
      <c r="U1382" s="1">
        <v>14.6255081131583</v>
      </c>
      <c r="V1382" s="8">
        <v>7</v>
      </c>
      <c r="W1382" s="1"/>
      <c r="X1382" s="11">
        <f t="shared" si="585"/>
        <v>0</v>
      </c>
      <c r="Y1382" s="5">
        <f t="shared" si="560"/>
        <v>1</v>
      </c>
      <c r="Z1382" s="5"/>
      <c r="AA1382" s="5">
        <f t="shared" si="561"/>
        <v>0</v>
      </c>
      <c r="AB1382" s="5"/>
      <c r="AC1382" s="5"/>
      <c r="AD1382" s="5"/>
      <c r="AE1382" s="5">
        <f t="shared" si="562"/>
        <v>1</v>
      </c>
      <c r="AF1382" s="10"/>
      <c r="AG1382" s="12">
        <f t="shared" si="563"/>
        <v>3.3542137913588219E-2</v>
      </c>
      <c r="AH1382" s="12">
        <f t="shared" si="564"/>
        <v>1.7495253983577271E-2</v>
      </c>
      <c r="AI1382" s="12">
        <f t="shared" si="584"/>
        <v>3.6134177744431957E-2</v>
      </c>
      <c r="AJ1382" s="12">
        <f t="shared" si="565"/>
        <v>-1.0452791183423349E-2</v>
      </c>
      <c r="AK1382" s="12">
        <f t="shared" si="566"/>
        <v>5.7076373376334644E-3</v>
      </c>
      <c r="AL1382" s="12">
        <f t="shared" si="567"/>
        <v>-6.1104324048352199E-3</v>
      </c>
      <c r="AM1382" s="12">
        <f t="shared" si="568"/>
        <v>0.13493607926429196</v>
      </c>
      <c r="AN1382" s="6">
        <f t="shared" si="569"/>
        <v>3356.0074028668428</v>
      </c>
      <c r="AO1382" s="6">
        <f t="shared" si="570"/>
        <v>2762.3713221172311</v>
      </c>
      <c r="AP1382" s="6">
        <f t="shared" si="571"/>
        <v>2858.331172697242</v>
      </c>
      <c r="AQ1382" s="6">
        <f t="shared" si="572"/>
        <v>112.56766314598266</v>
      </c>
      <c r="AR1382" s="6">
        <f t="shared" si="573"/>
        <v>48.328387877391101</v>
      </c>
      <c r="AS1382" s="6">
        <f t="shared" si="574"/>
        <v>103.28344664669278</v>
      </c>
      <c r="AT1382" s="12">
        <f t="shared" si="575"/>
        <v>-9.3975669616730428E-3</v>
      </c>
      <c r="AU1382" s="12">
        <f t="shared" si="576"/>
        <v>5.7076373376334644E-3</v>
      </c>
      <c r="AV1382" s="12">
        <f t="shared" si="577"/>
        <v>-5.0505776185986173E-3</v>
      </c>
      <c r="AW1382" s="12">
        <f t="shared" si="578"/>
        <v>0.13493607926429196</v>
      </c>
      <c r="AX1382" s="12">
        <f t="shared" si="579"/>
        <v>-1.0452791183423349E-2</v>
      </c>
      <c r="AY1382" s="6">
        <f t="shared" si="580"/>
        <v>7957962000</v>
      </c>
      <c r="AZ1382" s="13">
        <f t="shared" si="581"/>
        <v>5.4061705748280779E-2</v>
      </c>
      <c r="BA1382" s="14">
        <f t="shared" si="582"/>
        <v>6.3415221479193482</v>
      </c>
      <c r="BB1382" s="6"/>
      <c r="BC1382" s="15"/>
      <c r="BD1382" s="13">
        <f>_xlfn.PERCENTRANK.EXC($AX1381:$AX$1474,AX1382)</f>
        <v>0.747</v>
      </c>
      <c r="BE1382" s="13">
        <f>_xlfn.PERCENTRANK.EXC($AZ1381:$AZ$1474,AZ1382)</f>
        <v>0.48399999999999999</v>
      </c>
      <c r="BF1382" s="13">
        <f>1-_xlfn.PERCENTRANK.EXC($BA1381:$BA$1474,BA1382)</f>
        <v>0.68500000000000005</v>
      </c>
      <c r="BG1382" s="13">
        <v>0</v>
      </c>
      <c r="BH1382" s="16">
        <f t="shared" si="583"/>
        <v>0</v>
      </c>
    </row>
    <row r="1383" spans="1:60" collapsed="1">
      <c r="A1383" s="4" t="s">
        <v>213</v>
      </c>
      <c r="B1383" s="4" t="s">
        <v>214</v>
      </c>
      <c r="C1383" s="4" t="s">
        <v>20</v>
      </c>
      <c r="D1383" s="4" t="s">
        <v>212</v>
      </c>
      <c r="E1383" s="45">
        <v>5995846635</v>
      </c>
      <c r="F1383" s="45">
        <v>45551659000</v>
      </c>
      <c r="G1383" s="45">
        <v>40088161000</v>
      </c>
      <c r="H1383" s="45">
        <v>41552514000</v>
      </c>
      <c r="I1383" s="43">
        <v>2023908000</v>
      </c>
      <c r="J1383" s="43">
        <v>1011822000</v>
      </c>
      <c r="K1383" s="43">
        <v>873266000</v>
      </c>
      <c r="L1383" s="45">
        <v>548213000</v>
      </c>
      <c r="M1383" s="45">
        <v>8486820</v>
      </c>
      <c r="N1383" s="45">
        <v>8475570</v>
      </c>
      <c r="O1383" s="45">
        <v>8390830</v>
      </c>
      <c r="P1383" s="45">
        <v>12675749000</v>
      </c>
      <c r="Q1383" s="45">
        <v>9278947000</v>
      </c>
      <c r="R1383" s="45">
        <v>20115785000</v>
      </c>
      <c r="S1383" s="45">
        <v>8212802000</v>
      </c>
      <c r="T1383" s="45">
        <v>22189381888</v>
      </c>
      <c r="U1383" s="1">
        <v>10.6524182502556</v>
      </c>
      <c r="V1383" s="8">
        <v>2</v>
      </c>
      <c r="W1383" s="1">
        <v>6.9839936224658299</v>
      </c>
      <c r="X1383" s="11">
        <f t="shared" si="585"/>
        <v>1</v>
      </c>
      <c r="Y1383" s="5">
        <f t="shared" si="560"/>
        <v>0</v>
      </c>
      <c r="Z1383" s="5"/>
      <c r="AA1383" s="5">
        <f t="shared" si="561"/>
        <v>1</v>
      </c>
      <c r="AB1383" s="5"/>
      <c r="AC1383" s="5"/>
      <c r="AD1383" s="5"/>
      <c r="AE1383" s="17">
        <f t="shared" si="562"/>
        <v>2</v>
      </c>
      <c r="AF1383" s="10"/>
      <c r="AG1383" s="12">
        <f t="shared" si="563"/>
        <v>4.4431049152348107E-2</v>
      </c>
      <c r="AH1383" s="12">
        <f t="shared" si="564"/>
        <v>2.5239920584034774E-2</v>
      </c>
      <c r="AI1383" s="12">
        <f t="shared" si="584"/>
        <v>1.3193257091496317E-2</v>
      </c>
      <c r="AJ1383" s="12">
        <f t="shared" si="565"/>
        <v>-5.3906544455987193E-3</v>
      </c>
      <c r="AK1383" s="12">
        <f t="shared" si="566"/>
        <v>5.9974080455393874E-3</v>
      </c>
      <c r="AL1383" s="12">
        <f t="shared" si="567"/>
        <v>-7.3953367838448081E-2</v>
      </c>
      <c r="AM1383" s="12">
        <f t="shared" si="568"/>
        <v>-9.7097472700550025E-2</v>
      </c>
      <c r="AN1383" s="6">
        <f t="shared" si="569"/>
        <v>5367.3412420671111</v>
      </c>
      <c r="AO1383" s="6">
        <f t="shared" si="570"/>
        <v>4729.8483759794326</v>
      </c>
      <c r="AP1383" s="6">
        <f t="shared" si="571"/>
        <v>4952.1339366904112</v>
      </c>
      <c r="AQ1383" s="6">
        <f t="shared" si="572"/>
        <v>238.47660254370896</v>
      </c>
      <c r="AR1383" s="6">
        <f t="shared" si="573"/>
        <v>119.38099738424673</v>
      </c>
      <c r="AS1383" s="6">
        <f t="shared" si="574"/>
        <v>65.33477617828035</v>
      </c>
      <c r="AT1383" s="12">
        <f t="shared" si="575"/>
        <v>-4.7249252366634575E-3</v>
      </c>
      <c r="AU1383" s="12">
        <f t="shared" si="576"/>
        <v>7.6836078788786732E-3</v>
      </c>
      <c r="AV1383" s="12">
        <f t="shared" si="577"/>
        <v>-7.3333530216147746E-2</v>
      </c>
      <c r="AW1383" s="12">
        <f t="shared" si="578"/>
        <v>-9.5584075072606134E-2</v>
      </c>
      <c r="AX1383" s="12">
        <f t="shared" si="579"/>
        <v>-9.7097472700550025E-2</v>
      </c>
      <c r="AY1383" s="6">
        <f t="shared" si="580"/>
        <v>33857679000</v>
      </c>
      <c r="AZ1383" s="13">
        <f t="shared" si="581"/>
        <v>1.6191688745114514E-2</v>
      </c>
      <c r="BA1383" s="14">
        <f t="shared" si="582"/>
        <v>40.475840390505148</v>
      </c>
      <c r="BB1383" s="6"/>
      <c r="BC1383" s="15"/>
      <c r="BD1383" s="13">
        <f>_xlfn.PERCENTRANK.EXC($AX1382:$AX$1474,AX1383)</f>
        <v>0.308</v>
      </c>
      <c r="BE1383" s="13">
        <f>_xlfn.PERCENTRANK.EXC($AZ1382:$AZ$1474,AZ1383)</f>
        <v>0.106</v>
      </c>
      <c r="BF1383" s="13">
        <f>1-_xlfn.PERCENTRANK.EXC($BA1382:$BA$1474,BA1383)</f>
        <v>0.11799999999999999</v>
      </c>
      <c r="BG1383" s="13">
        <v>0</v>
      </c>
      <c r="BH1383" s="16">
        <f t="shared" si="583"/>
        <v>0</v>
      </c>
    </row>
    <row r="1384" spans="1:60" collapsed="1">
      <c r="A1384" s="4" t="s">
        <v>1002</v>
      </c>
      <c r="B1384" s="4" t="s">
        <v>1003</v>
      </c>
      <c r="C1384" s="4" t="s">
        <v>20</v>
      </c>
      <c r="D1384" s="4" t="s">
        <v>803</v>
      </c>
      <c r="E1384" s="45">
        <v>5827250000</v>
      </c>
      <c r="F1384" s="45">
        <v>11763032000</v>
      </c>
      <c r="G1384" s="45">
        <v>8304964000</v>
      </c>
      <c r="H1384" s="45">
        <v>7407000000</v>
      </c>
      <c r="I1384" s="43">
        <v>1648309000</v>
      </c>
      <c r="J1384" s="43">
        <v>188824000</v>
      </c>
      <c r="K1384" s="43">
        <v>284000000</v>
      </c>
      <c r="L1384" s="45">
        <v>807000000</v>
      </c>
      <c r="M1384" s="45">
        <v>1789630</v>
      </c>
      <c r="N1384" s="45">
        <v>1735830</v>
      </c>
      <c r="O1384" s="45">
        <v>1608800</v>
      </c>
      <c r="P1384" s="45">
        <v>3879000000</v>
      </c>
      <c r="Q1384" s="45">
        <v>1224000000</v>
      </c>
      <c r="R1384" s="45">
        <v>2615000000</v>
      </c>
      <c r="S1384" s="45">
        <v>310000000</v>
      </c>
      <c r="T1384" s="45">
        <v>3468145000</v>
      </c>
      <c r="U1384" s="1">
        <v>7.35693244984048</v>
      </c>
      <c r="V1384" s="8">
        <v>7</v>
      </c>
      <c r="W1384" s="1"/>
      <c r="X1384" s="11">
        <f t="shared" si="585"/>
        <v>0</v>
      </c>
      <c r="Y1384" s="5">
        <f t="shared" si="560"/>
        <v>1</v>
      </c>
      <c r="Z1384" s="5"/>
      <c r="AA1384" s="5">
        <f t="shared" si="561"/>
        <v>0</v>
      </c>
      <c r="AB1384" s="5"/>
      <c r="AC1384" s="5"/>
      <c r="AD1384" s="5"/>
      <c r="AE1384" s="17">
        <f t="shared" si="562"/>
        <v>1</v>
      </c>
      <c r="AF1384" s="10"/>
      <c r="AG1384" s="12">
        <f t="shared" si="563"/>
        <v>0.14012620215604277</v>
      </c>
      <c r="AH1384" s="12">
        <f t="shared" si="564"/>
        <v>2.2736281578101963E-2</v>
      </c>
      <c r="AI1384" s="12">
        <f t="shared" si="584"/>
        <v>0.10895099230457675</v>
      </c>
      <c r="AJ1384" s="12">
        <f t="shared" si="565"/>
        <v>-2.6841209916953157E-2</v>
      </c>
      <c r="AK1384" s="12">
        <f t="shared" si="566"/>
        <v>-1.8890611222127318E-2</v>
      </c>
      <c r="AL1384" s="12">
        <f t="shared" si="567"/>
        <v>-4.1140458106730393E-2</v>
      </c>
      <c r="AM1384" s="12">
        <f t="shared" si="568"/>
        <v>0.27390210983317465</v>
      </c>
      <c r="AN1384" s="6">
        <f t="shared" si="569"/>
        <v>6572.8848979956747</v>
      </c>
      <c r="AO1384" s="6">
        <f t="shared" si="570"/>
        <v>4784.43395954673</v>
      </c>
      <c r="AP1384" s="6">
        <f t="shared" si="571"/>
        <v>4604.0527100944801</v>
      </c>
      <c r="AQ1384" s="6">
        <f t="shared" si="572"/>
        <v>921.03339796494242</v>
      </c>
      <c r="AR1384" s="6">
        <f t="shared" si="573"/>
        <v>108.78023769608775</v>
      </c>
      <c r="AS1384" s="6">
        <f t="shared" si="574"/>
        <v>501.61611138736941</v>
      </c>
      <c r="AT1384" s="12">
        <f t="shared" si="575"/>
        <v>-2.0724348430500417E-2</v>
      </c>
      <c r="AU1384" s="12">
        <f t="shared" si="576"/>
        <v>-6.3846614746512209E-3</v>
      </c>
      <c r="AV1384" s="12">
        <f t="shared" si="577"/>
        <v>-3.5113475601414756E-2</v>
      </c>
      <c r="AW1384" s="12">
        <f t="shared" si="578"/>
        <v>0.29014021330155804</v>
      </c>
      <c r="AX1384" s="12">
        <f t="shared" si="579"/>
        <v>-4.1140458106730393E-2</v>
      </c>
      <c r="AY1384" s="6">
        <f t="shared" si="580"/>
        <v>7408000000</v>
      </c>
      <c r="AZ1384" s="13">
        <f t="shared" si="581"/>
        <v>0.10893628509719222</v>
      </c>
      <c r="BA1384" s="14">
        <f t="shared" si="582"/>
        <v>4.2975774473358115</v>
      </c>
      <c r="BB1384" s="6"/>
      <c r="BC1384" s="15"/>
      <c r="BD1384" s="13">
        <f>_xlfn.PERCENTRANK.EXC($AX1383:$AX$1474,AX1384)</f>
        <v>0.61199999999999999</v>
      </c>
      <c r="BE1384" s="13">
        <f>_xlfn.PERCENTRANK.EXC($AZ1383:$AZ$1474,AZ1384)</f>
        <v>0.68799999999999994</v>
      </c>
      <c r="BF1384" s="13">
        <f>1-_xlfn.PERCENTRANK.EXC($BA1383:$BA$1474,BA1384)</f>
        <v>0.77500000000000002</v>
      </c>
      <c r="BG1384" s="13">
        <v>0</v>
      </c>
      <c r="BH1384" s="16">
        <f t="shared" si="583"/>
        <v>0</v>
      </c>
    </row>
    <row r="1385" spans="1:60" collapsed="1">
      <c r="A1385" s="4" t="s">
        <v>2501</v>
      </c>
      <c r="B1385" s="4" t="s">
        <v>2502</v>
      </c>
      <c r="C1385" s="4" t="s">
        <v>20</v>
      </c>
      <c r="D1385" s="4" t="s">
        <v>2416</v>
      </c>
      <c r="E1385" s="45">
        <v>5811580336.4066496</v>
      </c>
      <c r="F1385" s="45">
        <v>7290986000</v>
      </c>
      <c r="G1385" s="45">
        <v>9971815000</v>
      </c>
      <c r="H1385" s="45">
        <v>10937101000</v>
      </c>
      <c r="I1385" s="43">
        <v>240402000</v>
      </c>
      <c r="J1385" s="43">
        <v>812339000</v>
      </c>
      <c r="K1385" s="43">
        <v>752714000</v>
      </c>
      <c r="L1385" s="45">
        <v>818747000</v>
      </c>
      <c r="M1385" s="45">
        <v>4232000</v>
      </c>
      <c r="N1385" s="45">
        <v>4730150</v>
      </c>
      <c r="O1385" s="45">
        <v>4730100</v>
      </c>
      <c r="P1385" s="45">
        <v>1531784000</v>
      </c>
      <c r="Q1385" s="45">
        <v>74506000</v>
      </c>
      <c r="R1385" s="45">
        <v>2292828000</v>
      </c>
      <c r="S1385" s="45"/>
      <c r="T1385" s="45">
        <v>1722322600.00001</v>
      </c>
      <c r="U1385" s="1">
        <v>9.5760661457786593</v>
      </c>
      <c r="V1385" s="8">
        <v>8</v>
      </c>
      <c r="W1385" s="1"/>
      <c r="X1385" s="11">
        <f t="shared" si="585"/>
        <v>0</v>
      </c>
      <c r="Y1385" s="5">
        <f t="shared" si="560"/>
        <v>1</v>
      </c>
      <c r="Z1385" s="5"/>
      <c r="AA1385" s="5">
        <f t="shared" si="561"/>
        <v>0</v>
      </c>
      <c r="AB1385" s="5"/>
      <c r="AC1385" s="5"/>
      <c r="AD1385" s="5"/>
      <c r="AE1385" s="5">
        <f t="shared" si="562"/>
        <v>1</v>
      </c>
      <c r="AF1385" s="10"/>
      <c r="AG1385" s="12">
        <f t="shared" si="563"/>
        <v>3.2972495078169128E-2</v>
      </c>
      <c r="AH1385" s="12">
        <f t="shared" si="564"/>
        <v>8.1463504888528313E-2</v>
      </c>
      <c r="AI1385" s="12">
        <f t="shared" si="584"/>
        <v>7.4859599449616496E-2</v>
      </c>
      <c r="AJ1385" s="12">
        <f t="shared" si="565"/>
        <v>2.4141022212398999E-2</v>
      </c>
      <c r="AK1385" s="12">
        <f t="shared" si="566"/>
        <v>1.5518879208161085E-2</v>
      </c>
      <c r="AL1385" s="12">
        <f t="shared" si="567"/>
        <v>7.4747806375804027E-2</v>
      </c>
      <c r="AM1385" s="12">
        <f t="shared" si="568"/>
        <v>1.3104215359400762E-3</v>
      </c>
      <c r="AN1385" s="6">
        <f t="shared" si="569"/>
        <v>1722.8227788279773</v>
      </c>
      <c r="AO1385" s="6">
        <f t="shared" si="570"/>
        <v>2108.1392767671214</v>
      </c>
      <c r="AP1385" s="6">
        <f t="shared" si="571"/>
        <v>2312.2346250607811</v>
      </c>
      <c r="AQ1385" s="6">
        <f t="shared" si="572"/>
        <v>56.805765595463143</v>
      </c>
      <c r="AR1385" s="6">
        <f t="shared" si="573"/>
        <v>171.73641427861693</v>
      </c>
      <c r="AS1385" s="6">
        <f t="shared" si="574"/>
        <v>173.09295786558425</v>
      </c>
      <c r="AT1385" s="12">
        <f t="shared" si="575"/>
        <v>1.7459509052593525E-2</v>
      </c>
      <c r="AU1385" s="12">
        <f t="shared" si="576"/>
        <v>1.5520668307768659E-2</v>
      </c>
      <c r="AV1385" s="12">
        <f t="shared" si="577"/>
        <v>6.7736133709612512E-2</v>
      </c>
      <c r="AW1385" s="12">
        <f t="shared" si="578"/>
        <v>1.3121856036684143E-3</v>
      </c>
      <c r="AX1385" s="12">
        <f t="shared" si="579"/>
        <v>1.3104215359400762E-3</v>
      </c>
      <c r="AY1385" s="6">
        <f t="shared" si="580"/>
        <v>3899118000</v>
      </c>
      <c r="AZ1385" s="13">
        <f t="shared" si="581"/>
        <v>0.20998261658149356</v>
      </c>
      <c r="BA1385" s="14">
        <f t="shared" si="582"/>
        <v>2.1036078300134351</v>
      </c>
      <c r="BB1385" s="6"/>
      <c r="BC1385" s="15"/>
      <c r="BD1385" s="13">
        <f>_xlfn.PERCENTRANK.EXC($AX1384:$AX$1474,AX1385)</f>
        <v>0.81499999999999995</v>
      </c>
      <c r="BE1385" s="13">
        <f>_xlfn.PERCENTRANK.EXC($AZ1384:$AZ$1474,AZ1385)</f>
        <v>0.89100000000000001</v>
      </c>
      <c r="BF1385" s="13">
        <f>1-_xlfn.PERCENTRANK.EXC($BA1384:$BA$1474,BA1385)</f>
        <v>0.90300000000000002</v>
      </c>
      <c r="BG1385" s="13">
        <v>0</v>
      </c>
      <c r="BH1385" s="16">
        <f t="shared" si="583"/>
        <v>0</v>
      </c>
    </row>
    <row r="1386" spans="1:60" collapsed="1">
      <c r="A1386" s="4" t="s">
        <v>345</v>
      </c>
      <c r="B1386" s="4" t="s">
        <v>346</v>
      </c>
      <c r="C1386" s="4" t="s">
        <v>20</v>
      </c>
      <c r="D1386" s="4" t="s">
        <v>288</v>
      </c>
      <c r="E1386" s="45">
        <v>5772468388.6710796</v>
      </c>
      <c r="F1386" s="45">
        <v>17890950000</v>
      </c>
      <c r="G1386" s="45">
        <v>17765520000</v>
      </c>
      <c r="H1386" s="45">
        <v>14848662000</v>
      </c>
      <c r="I1386" s="43">
        <v>594187000</v>
      </c>
      <c r="J1386" s="43">
        <v>648660000</v>
      </c>
      <c r="K1386" s="43">
        <v>1258787000</v>
      </c>
      <c r="L1386" s="45">
        <v>1273735000</v>
      </c>
      <c r="M1386" s="45">
        <v>10844000</v>
      </c>
      <c r="N1386" s="45">
        <v>10614970</v>
      </c>
      <c r="O1386" s="45">
        <v>10356330</v>
      </c>
      <c r="P1386" s="45">
        <v>1447628000</v>
      </c>
      <c r="Q1386" s="45">
        <v>689326000</v>
      </c>
      <c r="R1386" s="45">
        <v>13522509000</v>
      </c>
      <c r="S1386" s="45">
        <v>885792000</v>
      </c>
      <c r="T1386" s="45">
        <v>17674084000</v>
      </c>
      <c r="U1386" s="1">
        <v>6.3388157260474696</v>
      </c>
      <c r="V1386" s="8">
        <v>7</v>
      </c>
      <c r="W1386" s="1">
        <v>5.0108145215256696</v>
      </c>
      <c r="X1386" s="11">
        <f t="shared" si="585"/>
        <v>0</v>
      </c>
      <c r="Y1386" s="5">
        <f t="shared" si="560"/>
        <v>1</v>
      </c>
      <c r="Z1386" s="5"/>
      <c r="AA1386" s="5">
        <f t="shared" si="561"/>
        <v>1</v>
      </c>
      <c r="AB1386" s="5"/>
      <c r="AC1386" s="5"/>
      <c r="AD1386" s="5"/>
      <c r="AE1386" s="17">
        <f t="shared" si="562"/>
        <v>2</v>
      </c>
      <c r="AF1386" s="10"/>
      <c r="AG1386" s="12">
        <f t="shared" si="563"/>
        <v>3.3211595806818532E-2</v>
      </c>
      <c r="AH1386" s="12">
        <f t="shared" si="564"/>
        <v>3.6512300231009279E-2</v>
      </c>
      <c r="AI1386" s="12">
        <f t="shared" si="584"/>
        <v>8.5781129639828826E-2</v>
      </c>
      <c r="AJ1386" s="12">
        <f t="shared" si="565"/>
        <v>-1.0903953727663396E-2</v>
      </c>
      <c r="AK1386" s="12">
        <f t="shared" si="566"/>
        <v>-2.9449287084447384E-2</v>
      </c>
      <c r="AL1386" s="12">
        <f t="shared" si="567"/>
        <v>4.5874949417244792E-2</v>
      </c>
      <c r="AM1386" s="12">
        <f t="shared" si="568"/>
        <v>0.11903497595556489</v>
      </c>
      <c r="AN1386" s="6">
        <f t="shared" si="569"/>
        <v>1649.8478421246773</v>
      </c>
      <c r="AO1386" s="6">
        <f t="shared" si="570"/>
        <v>1673.6288468078571</v>
      </c>
      <c r="AP1386" s="6">
        <f t="shared" si="571"/>
        <v>1433.7764439719476</v>
      </c>
      <c r="AQ1386" s="6">
        <f t="shared" si="572"/>
        <v>54.794079675396539</v>
      </c>
      <c r="AR1386" s="6">
        <f t="shared" si="573"/>
        <v>61.108038929926316</v>
      </c>
      <c r="AS1386" s="6">
        <f t="shared" si="574"/>
        <v>122.99096301489041</v>
      </c>
      <c r="AT1386" s="12">
        <f t="shared" si="575"/>
        <v>-8.2231349116151931E-3</v>
      </c>
      <c r="AU1386" s="12">
        <f t="shared" si="576"/>
        <v>-2.5450922570941725E-2</v>
      </c>
      <c r="AV1386" s="12">
        <f t="shared" si="577"/>
        <v>4.8709660216259776E-2</v>
      </c>
      <c r="AW1386" s="12">
        <f t="shared" si="578"/>
        <v>0.12364504905910367</v>
      </c>
      <c r="AX1386" s="12">
        <f t="shared" si="579"/>
        <v>-2.9449287084447384E-2</v>
      </c>
      <c r="AY1386" s="6">
        <f t="shared" si="580"/>
        <v>14773671000</v>
      </c>
      <c r="AZ1386" s="13">
        <f t="shared" si="581"/>
        <v>8.6216553759725659E-2</v>
      </c>
      <c r="BA1386" s="14">
        <f t="shared" si="582"/>
        <v>13.875793630543244</v>
      </c>
      <c r="BB1386" s="6"/>
      <c r="BC1386" s="15"/>
      <c r="BD1386" s="13">
        <f>_xlfn.PERCENTRANK.EXC($AX1385:$AX$1474,AX1386)</f>
        <v>0.67</v>
      </c>
      <c r="BE1386" s="13">
        <f>_xlfn.PERCENTRANK.EXC($AZ1385:$AZ$1474,AZ1386)</f>
        <v>0.67</v>
      </c>
      <c r="BF1386" s="13">
        <f>1-_xlfn.PERCENTRANK.EXC($BA1385:$BA$1474,BA1386)</f>
        <v>0.43999999999999995</v>
      </c>
      <c r="BG1386" s="13">
        <v>0</v>
      </c>
      <c r="BH1386" s="16">
        <f t="shared" si="583"/>
        <v>0</v>
      </c>
    </row>
    <row r="1387" spans="1:60" collapsed="1">
      <c r="A1387" s="4" t="s">
        <v>2401</v>
      </c>
      <c r="B1387" s="4" t="s">
        <v>2402</v>
      </c>
      <c r="C1387" s="4" t="s">
        <v>20</v>
      </c>
      <c r="D1387" s="4" t="s">
        <v>2228</v>
      </c>
      <c r="E1387" s="45">
        <v>5741015556.0348797</v>
      </c>
      <c r="F1387" s="45">
        <v>26049585000</v>
      </c>
      <c r="G1387" s="45">
        <v>31436383000</v>
      </c>
      <c r="H1387" s="45">
        <v>30758899000</v>
      </c>
      <c r="I1387" s="43">
        <v>770182000</v>
      </c>
      <c r="J1387" s="43">
        <v>2204884000</v>
      </c>
      <c r="K1387" s="43">
        <v>1248112000</v>
      </c>
      <c r="L1387" s="45">
        <v>1093970000</v>
      </c>
      <c r="M1387" s="45">
        <v>1022390</v>
      </c>
      <c r="N1387" s="45">
        <v>1093500</v>
      </c>
      <c r="O1387" s="45">
        <v>1093180</v>
      </c>
      <c r="P1387" s="45">
        <v>4830292000</v>
      </c>
      <c r="Q1387" s="45">
        <v>5656948000</v>
      </c>
      <c r="R1387" s="45">
        <v>15541961000</v>
      </c>
      <c r="S1387" s="45">
        <v>2676953000</v>
      </c>
      <c r="T1387" s="45">
        <v>12691475110</v>
      </c>
      <c r="U1387" s="1">
        <v>6.1814022922778902</v>
      </c>
      <c r="V1387" s="8">
        <v>7</v>
      </c>
      <c r="W1387" s="1">
        <v>2.7679199850774299</v>
      </c>
      <c r="X1387" s="11">
        <f t="shared" si="585"/>
        <v>1</v>
      </c>
      <c r="Y1387" s="5">
        <f t="shared" si="560"/>
        <v>1</v>
      </c>
      <c r="Z1387" s="5"/>
      <c r="AA1387" s="5">
        <f t="shared" si="561"/>
        <v>0</v>
      </c>
      <c r="AB1387" s="5"/>
      <c r="AC1387" s="5"/>
      <c r="AD1387" s="5"/>
      <c r="AE1387" s="5">
        <f t="shared" si="562"/>
        <v>2</v>
      </c>
      <c r="AF1387" s="10"/>
      <c r="AG1387" s="12">
        <f t="shared" si="563"/>
        <v>2.9565998844127458E-2</v>
      </c>
      <c r="AH1387" s="12">
        <f t="shared" si="564"/>
        <v>7.0137967208250385E-2</v>
      </c>
      <c r="AI1387" s="12">
        <f t="shared" si="584"/>
        <v>3.5565967429458382E-2</v>
      </c>
      <c r="AJ1387" s="12">
        <f t="shared" si="565"/>
        <v>9.8230806721109065E-3</v>
      </c>
      <c r="AK1387" s="12">
        <f t="shared" si="566"/>
        <v>-3.6245098249676477E-3</v>
      </c>
      <c r="AL1387" s="12">
        <f t="shared" si="567"/>
        <v>2.0858183559526289E-2</v>
      </c>
      <c r="AM1387" s="12">
        <f t="shared" si="568"/>
        <v>-0.11024600960079101</v>
      </c>
      <c r="AN1387" s="6">
        <f t="shared" si="569"/>
        <v>25479.107776875753</v>
      </c>
      <c r="AO1387" s="6">
        <f t="shared" si="570"/>
        <v>28748.406950160035</v>
      </c>
      <c r="AP1387" s="6">
        <f t="shared" si="571"/>
        <v>28137.085383925794</v>
      </c>
      <c r="AQ1387" s="6">
        <f t="shared" si="572"/>
        <v>753.3152710805075</v>
      </c>
      <c r="AR1387" s="6">
        <f t="shared" si="573"/>
        <v>2016.3548239597619</v>
      </c>
      <c r="AS1387" s="6">
        <f t="shared" si="574"/>
        <v>1000.7226623245944</v>
      </c>
      <c r="AT1387" s="12">
        <f t="shared" si="575"/>
        <v>5.8541073679987399E-3</v>
      </c>
      <c r="AU1387" s="12">
        <f t="shared" si="576"/>
        <v>-3.5759052530747182E-3</v>
      </c>
      <c r="AV1387" s="12">
        <f t="shared" si="577"/>
        <v>1.684583827312669E-2</v>
      </c>
      <c r="AW1387" s="12">
        <f t="shared" si="578"/>
        <v>-0.11020260617284661</v>
      </c>
      <c r="AX1387" s="12">
        <f t="shared" si="579"/>
        <v>-0.11024600960079101</v>
      </c>
      <c r="AY1387" s="6">
        <f t="shared" si="580"/>
        <v>23352248000</v>
      </c>
      <c r="AZ1387" s="13">
        <f t="shared" si="581"/>
        <v>4.6846453497753196E-2</v>
      </c>
      <c r="BA1387" s="14">
        <f t="shared" si="582"/>
        <v>11.601300867482655</v>
      </c>
      <c r="BB1387" s="6"/>
      <c r="BC1387" s="15"/>
      <c r="BD1387" s="13">
        <f>_xlfn.PERCENTRANK.EXC($AX1386:$AX$1474,AX1387)</f>
        <v>0.255</v>
      </c>
      <c r="BE1387" s="13">
        <f>_xlfn.PERCENTRANK.EXC($AZ1386:$AZ$1474,AZ1387)</f>
        <v>0.45500000000000002</v>
      </c>
      <c r="BF1387" s="13">
        <f>1-_xlfn.PERCENTRANK.EXC($BA1386:$BA$1474,BA1387)</f>
        <v>0.51200000000000001</v>
      </c>
      <c r="BG1387" s="13">
        <v>0</v>
      </c>
      <c r="BH1387" s="16">
        <f t="shared" si="583"/>
        <v>0</v>
      </c>
    </row>
    <row r="1388" spans="1:60" collapsed="1">
      <c r="A1388" s="4" t="s">
        <v>1893</v>
      </c>
      <c r="B1388" s="4" t="s">
        <v>1894</v>
      </c>
      <c r="C1388" s="4" t="s">
        <v>20</v>
      </c>
      <c r="D1388" s="4" t="s">
        <v>1696</v>
      </c>
      <c r="E1388" s="45">
        <v>5677595727.9978399</v>
      </c>
      <c r="F1388" s="45">
        <v>7799264000</v>
      </c>
      <c r="G1388" s="45">
        <v>8877784000</v>
      </c>
      <c r="H1388" s="45">
        <v>9605193000</v>
      </c>
      <c r="I1388" s="43">
        <v>446643000</v>
      </c>
      <c r="J1388" s="43">
        <v>615528000</v>
      </c>
      <c r="K1388" s="43">
        <v>575124000</v>
      </c>
      <c r="L1388" s="45">
        <v>493749000</v>
      </c>
      <c r="M1388" s="45">
        <v>1480000</v>
      </c>
      <c r="N1388" s="45">
        <v>1479710</v>
      </c>
      <c r="O1388" s="45">
        <v>1479630</v>
      </c>
      <c r="P1388" s="45">
        <v>2452813000</v>
      </c>
      <c r="Q1388" s="45">
        <v>329399000</v>
      </c>
      <c r="R1388" s="45">
        <v>1969790000</v>
      </c>
      <c r="S1388" s="45">
        <v>848098000</v>
      </c>
      <c r="T1388" s="45">
        <v>3406176000</v>
      </c>
      <c r="U1388" s="1">
        <v>12.0919541652425</v>
      </c>
      <c r="V1388" s="8">
        <v>7</v>
      </c>
      <c r="W1388" s="1"/>
      <c r="X1388" s="11">
        <f t="shared" si="585"/>
        <v>0</v>
      </c>
      <c r="Y1388" s="5">
        <f t="shared" si="560"/>
        <v>1</v>
      </c>
      <c r="Z1388" s="5"/>
      <c r="AA1388" s="5">
        <f t="shared" si="561"/>
        <v>0</v>
      </c>
      <c r="AB1388" s="5"/>
      <c r="AC1388" s="5"/>
      <c r="AD1388" s="5"/>
      <c r="AE1388" s="11">
        <f t="shared" si="562"/>
        <v>1</v>
      </c>
      <c r="AF1388" s="10"/>
      <c r="AG1388" s="12">
        <f t="shared" si="563"/>
        <v>5.7267326763140725E-2</v>
      </c>
      <c r="AH1388" s="12">
        <f t="shared" si="564"/>
        <v>6.9333518364492766E-2</v>
      </c>
      <c r="AI1388" s="12">
        <f t="shared" si="584"/>
        <v>5.1404380942683819E-2</v>
      </c>
      <c r="AJ1388" s="12">
        <f t="shared" si="565"/>
        <v>1.2326798666963956E-2</v>
      </c>
      <c r="AK1388" s="12">
        <f t="shared" si="566"/>
        <v>1.3211833997834654E-2</v>
      </c>
      <c r="AL1388" s="12">
        <f t="shared" si="567"/>
        <v>5.9155264472527946E-3</v>
      </c>
      <c r="AM1388" s="12">
        <f t="shared" si="568"/>
        <v>-3.6075388107402406E-2</v>
      </c>
      <c r="AN1388" s="6">
        <f t="shared" si="569"/>
        <v>5269.7729729729726</v>
      </c>
      <c r="AO1388" s="6">
        <f t="shared" si="570"/>
        <v>5999.6783153455744</v>
      </c>
      <c r="AP1388" s="6">
        <f t="shared" si="571"/>
        <v>6491.6181748139734</v>
      </c>
      <c r="AQ1388" s="6">
        <f t="shared" si="572"/>
        <v>301.7858108108108</v>
      </c>
      <c r="AR1388" s="6">
        <f t="shared" si="573"/>
        <v>415.97880665806139</v>
      </c>
      <c r="AS1388" s="6">
        <f t="shared" si="574"/>
        <v>333.69761359258735</v>
      </c>
      <c r="AT1388" s="12">
        <f t="shared" si="575"/>
        <v>1.2341687796465273E-2</v>
      </c>
      <c r="AU1388" s="12">
        <f t="shared" si="576"/>
        <v>1.3220964109272204E-2</v>
      </c>
      <c r="AV1388" s="12">
        <f t="shared" si="577"/>
        <v>5.9303212808583528E-3</v>
      </c>
      <c r="AW1388" s="12">
        <f t="shared" si="578"/>
        <v>-3.6066702126022587E-2</v>
      </c>
      <c r="AX1388" s="12">
        <f t="shared" si="579"/>
        <v>-3.6075388107402406E-2</v>
      </c>
      <c r="AY1388" s="6">
        <f t="shared" si="580"/>
        <v>3903904000</v>
      </c>
      <c r="AZ1388" s="13">
        <f t="shared" si="581"/>
        <v>0.12647570227136734</v>
      </c>
      <c r="BA1388" s="14">
        <f t="shared" si="582"/>
        <v>6.8985982756420769</v>
      </c>
      <c r="BB1388" s="6"/>
      <c r="BC1388" s="15"/>
      <c r="BD1388" s="13">
        <f>_xlfn.PERCENTRANK.EXC($AX1387:$AX$1474,AX1388)</f>
        <v>0.64</v>
      </c>
      <c r="BE1388" s="13">
        <f>_xlfn.PERCENTRANK.EXC($AZ1387:$AZ$1474,AZ1388)</f>
        <v>0.71899999999999997</v>
      </c>
      <c r="BF1388" s="13">
        <f>1-_xlfn.PERCENTRANK.EXC($BA1387:$BA$1474,BA1388)</f>
        <v>0.66300000000000003</v>
      </c>
      <c r="BG1388" s="13">
        <v>0</v>
      </c>
      <c r="BH1388" s="16">
        <f t="shared" si="583"/>
        <v>0</v>
      </c>
    </row>
    <row r="1389" spans="1:60" collapsed="1">
      <c r="A1389" s="4" t="s">
        <v>2421</v>
      </c>
      <c r="B1389" s="4" t="s">
        <v>2422</v>
      </c>
      <c r="C1389" s="4" t="s">
        <v>20</v>
      </c>
      <c r="D1389" s="4" t="s">
        <v>2416</v>
      </c>
      <c r="E1389" s="45">
        <v>5666678045.1534405</v>
      </c>
      <c r="F1389" s="45">
        <v>6735507000</v>
      </c>
      <c r="G1389" s="45">
        <v>4675297000</v>
      </c>
      <c r="H1389" s="45">
        <v>4972035000</v>
      </c>
      <c r="I1389" s="43">
        <v>814990000</v>
      </c>
      <c r="J1389" s="43">
        <v>422410000</v>
      </c>
      <c r="K1389" s="43">
        <v>749386000</v>
      </c>
      <c r="L1389" s="45">
        <v>574457000</v>
      </c>
      <c r="M1389" s="45">
        <v>7295580</v>
      </c>
      <c r="N1389" s="45">
        <v>7285470</v>
      </c>
      <c r="O1389" s="45">
        <v>5921190</v>
      </c>
      <c r="P1389" s="45">
        <v>314190000</v>
      </c>
      <c r="Q1389" s="45"/>
      <c r="R1389" s="45">
        <v>14419788000</v>
      </c>
      <c r="S1389" s="45">
        <v>122159000</v>
      </c>
      <c r="T1389" s="45">
        <v>9760872000</v>
      </c>
      <c r="U1389" s="1">
        <v>10.7394774599847</v>
      </c>
      <c r="V1389" s="8">
        <v>3</v>
      </c>
      <c r="W1389" s="1">
        <v>3.5270508343168898</v>
      </c>
      <c r="X1389" s="11">
        <f t="shared" si="585"/>
        <v>0</v>
      </c>
      <c r="Y1389" s="5">
        <f t="shared" si="560"/>
        <v>0</v>
      </c>
      <c r="Z1389" s="5"/>
      <c r="AA1389" s="5">
        <f t="shared" si="561"/>
        <v>1</v>
      </c>
      <c r="AB1389" s="5"/>
      <c r="AC1389" s="5"/>
      <c r="AD1389" s="5"/>
      <c r="AE1389" s="17">
        <f t="shared" si="562"/>
        <v>1</v>
      </c>
      <c r="AF1389" s="10"/>
      <c r="AG1389" s="12">
        <f t="shared" si="563"/>
        <v>0.12099905768043891</v>
      </c>
      <c r="AH1389" s="12">
        <f t="shared" si="564"/>
        <v>9.0349340373456488E-2</v>
      </c>
      <c r="AI1389" s="12">
        <f t="shared" si="584"/>
        <v>0.11553760180690603</v>
      </c>
      <c r="AJ1389" s="12">
        <f t="shared" si="565"/>
        <v>-1.7698212285105042E-2</v>
      </c>
      <c r="AK1389" s="12">
        <f t="shared" si="566"/>
        <v>1.0308861077176656E-2</v>
      </c>
      <c r="AL1389" s="12">
        <f t="shared" si="567"/>
        <v>-2.0363372651125866E-2</v>
      </c>
      <c r="AM1389" s="12">
        <f t="shared" si="568"/>
        <v>5.2577031959734954E-2</v>
      </c>
      <c r="AN1389" s="6">
        <f t="shared" si="569"/>
        <v>923.23118929543637</v>
      </c>
      <c r="AO1389" s="6">
        <f t="shared" si="570"/>
        <v>641.72894816669339</v>
      </c>
      <c r="AP1389" s="6">
        <f t="shared" si="571"/>
        <v>839.70198558060122</v>
      </c>
      <c r="AQ1389" s="6">
        <f t="shared" si="572"/>
        <v>111.71010392593871</v>
      </c>
      <c r="AR1389" s="6">
        <f t="shared" si="573"/>
        <v>57.979787165412795</v>
      </c>
      <c r="AS1389" s="6">
        <f t="shared" si="574"/>
        <v>97.017153646479855</v>
      </c>
      <c r="AT1389" s="12">
        <f t="shared" si="575"/>
        <v>-5.5628596309640344E-3</v>
      </c>
      <c r="AU1389" s="12">
        <f t="shared" si="576"/>
        <v>4.5832799898749998E-2</v>
      </c>
      <c r="AV1389" s="12">
        <f t="shared" si="577"/>
        <v>-8.2609453782943598E-3</v>
      </c>
      <c r="AW1389" s="12">
        <f t="shared" si="578"/>
        <v>8.9587181557418072E-2</v>
      </c>
      <c r="AX1389" s="12">
        <f t="shared" si="579"/>
        <v>-2.0363372651125866E-2</v>
      </c>
      <c r="AY1389" s="6">
        <f t="shared" si="580"/>
        <v>14611819000</v>
      </c>
      <c r="AZ1389" s="13">
        <f t="shared" si="581"/>
        <v>3.9314543931867757E-2</v>
      </c>
      <c r="BA1389" s="14">
        <f t="shared" si="582"/>
        <v>16.991475428099928</v>
      </c>
      <c r="BB1389" s="6"/>
      <c r="BC1389" s="15"/>
      <c r="BD1389" s="13">
        <f>_xlfn.PERCENTRANK.EXC($AX1388:$AX$1474,AX1389)</f>
        <v>0.69299999999999995</v>
      </c>
      <c r="BE1389" s="13">
        <f>_xlfn.PERCENTRANK.EXC($AZ1388:$AZ$1474,AZ1389)</f>
        <v>0.34</v>
      </c>
      <c r="BF1389" s="13">
        <f>1-_xlfn.PERCENTRANK.EXC($BA1388:$BA$1474,BA1389)</f>
        <v>0.39800000000000002</v>
      </c>
      <c r="BG1389" s="13">
        <v>0</v>
      </c>
      <c r="BH1389" s="16">
        <f t="shared" si="583"/>
        <v>0</v>
      </c>
    </row>
    <row r="1390" spans="1:60" collapsed="1">
      <c r="A1390" s="4" t="s">
        <v>1928</v>
      </c>
      <c r="B1390" s="4" t="s">
        <v>1929</v>
      </c>
      <c r="C1390" s="4" t="s">
        <v>20</v>
      </c>
      <c r="D1390" s="4" t="s">
        <v>1901</v>
      </c>
      <c r="E1390" s="45">
        <v>5666676041.9088802</v>
      </c>
      <c r="F1390" s="45">
        <v>35310522000</v>
      </c>
      <c r="G1390" s="45">
        <v>27361000000</v>
      </c>
      <c r="H1390" s="45">
        <v>29340000000</v>
      </c>
      <c r="I1390" s="43">
        <v>901383000</v>
      </c>
      <c r="J1390" s="43">
        <v>478000000</v>
      </c>
      <c r="K1390" s="43">
        <v>-5000000</v>
      </c>
      <c r="L1390" s="45">
        <v>232000000</v>
      </c>
      <c r="M1390" s="45">
        <v>4318000</v>
      </c>
      <c r="N1390" s="45">
        <v>4315400</v>
      </c>
      <c r="O1390" s="45">
        <v>4314000</v>
      </c>
      <c r="P1390" s="45">
        <v>6518000000</v>
      </c>
      <c r="Q1390" s="45">
        <v>6035000000</v>
      </c>
      <c r="R1390" s="45">
        <v>3477000000</v>
      </c>
      <c r="S1390" s="45">
        <v>4907000000</v>
      </c>
      <c r="T1390" s="45">
        <v>7925498000</v>
      </c>
      <c r="U1390" s="1">
        <v>11.5024097943942</v>
      </c>
      <c r="V1390" s="8">
        <v>3</v>
      </c>
      <c r="W1390" s="1">
        <v>1.5021802325581399</v>
      </c>
      <c r="X1390" s="11">
        <f t="shared" si="585"/>
        <v>1</v>
      </c>
      <c r="Y1390" s="5">
        <f t="shared" si="560"/>
        <v>0</v>
      </c>
      <c r="Z1390" s="5"/>
      <c r="AA1390" s="5">
        <f t="shared" si="561"/>
        <v>0</v>
      </c>
      <c r="AB1390" s="5"/>
      <c r="AC1390" s="5"/>
      <c r="AD1390" s="5"/>
      <c r="AE1390" s="5">
        <f t="shared" si="562"/>
        <v>1</v>
      </c>
      <c r="AF1390" s="10"/>
      <c r="AG1390" s="12">
        <f t="shared" si="563"/>
        <v>2.5527320156864292E-2</v>
      </c>
      <c r="AH1390" s="12">
        <f t="shared" si="564"/>
        <v>1.7470121706077993E-2</v>
      </c>
      <c r="AI1390" s="12">
        <f t="shared" si="584"/>
        <v>7.9072937968643498E-3</v>
      </c>
      <c r="AJ1390" s="12">
        <f t="shared" si="565"/>
        <v>-1.0836691876314308E-2</v>
      </c>
      <c r="AK1390" s="12">
        <f t="shared" si="566"/>
        <v>1.1706850166759208E-2</v>
      </c>
      <c r="AL1390" s="12">
        <f t="shared" si="567"/>
        <v>-7.6731211650674758E-2</v>
      </c>
      <c r="AM1390" s="12">
        <f t="shared" si="568"/>
        <v>-0.11350420200268585</v>
      </c>
      <c r="AN1390" s="6">
        <f t="shared" si="569"/>
        <v>8177.5178323297823</v>
      </c>
      <c r="AO1390" s="6">
        <f t="shared" si="570"/>
        <v>6340.3160773045374</v>
      </c>
      <c r="AP1390" s="6">
        <f t="shared" si="571"/>
        <v>6801.1126564673159</v>
      </c>
      <c r="AQ1390" s="6">
        <f t="shared" si="572"/>
        <v>208.75011579434923</v>
      </c>
      <c r="AR1390" s="6">
        <f t="shared" si="573"/>
        <v>110.76609352551327</v>
      </c>
      <c r="AS1390" s="6">
        <f t="shared" si="574"/>
        <v>53.778395920259626</v>
      </c>
      <c r="AT1390" s="12">
        <f t="shared" si="575"/>
        <v>-1.0782764473905582E-2</v>
      </c>
      <c r="AU1390" s="12">
        <f t="shared" si="576"/>
        <v>1.1761563430006561E-2</v>
      </c>
      <c r="AV1390" s="12">
        <f t="shared" si="577"/>
        <v>-7.668087669883028E-2</v>
      </c>
      <c r="AW1390" s="12">
        <f t="shared" si="578"/>
        <v>-0.11345626017254451</v>
      </c>
      <c r="AX1390" s="12">
        <f t="shared" si="579"/>
        <v>-0.11350420200268585</v>
      </c>
      <c r="AY1390" s="6">
        <f t="shared" si="580"/>
        <v>11123000000</v>
      </c>
      <c r="AZ1390" s="13">
        <f t="shared" si="581"/>
        <v>2.0857682279960446E-2</v>
      </c>
      <c r="BA1390" s="14">
        <f t="shared" si="582"/>
        <v>34.161629310344821</v>
      </c>
      <c r="BB1390" s="6"/>
      <c r="BC1390" s="15"/>
      <c r="BD1390" s="13">
        <f>_xlfn.PERCENTRANK.EXC($AX1389:$AX$1474,AX1390)</f>
        <v>0.24099999999999999</v>
      </c>
      <c r="BE1390" s="13">
        <f>_xlfn.PERCENTRANK.EXC($AZ1389:$AZ$1474,AZ1390)</f>
        <v>0.14899999999999999</v>
      </c>
      <c r="BF1390" s="13">
        <f>1-_xlfn.PERCENTRANK.EXC($BA1389:$BA$1474,BA1390)</f>
        <v>0.16100000000000003</v>
      </c>
      <c r="BG1390" s="13">
        <v>0</v>
      </c>
      <c r="BH1390" s="16">
        <f t="shared" si="583"/>
        <v>0</v>
      </c>
    </row>
    <row r="1391" spans="1:60" collapsed="1">
      <c r="A1391" s="4" t="s">
        <v>1743</v>
      </c>
      <c r="B1391" s="4" t="s">
        <v>1744</v>
      </c>
      <c r="C1391" s="4" t="s">
        <v>20</v>
      </c>
      <c r="D1391" s="4" t="s">
        <v>1696</v>
      </c>
      <c r="E1391" s="45">
        <v>5575400000</v>
      </c>
      <c r="F1391" s="45">
        <v>20031207000</v>
      </c>
      <c r="G1391" s="45">
        <v>12077038000</v>
      </c>
      <c r="H1391" s="45">
        <v>11539000000</v>
      </c>
      <c r="I1391" s="43">
        <v>2593386000</v>
      </c>
      <c r="J1391" s="43">
        <v>179909000</v>
      </c>
      <c r="K1391" s="43">
        <v>-861000000</v>
      </c>
      <c r="L1391" s="45">
        <v>59000000</v>
      </c>
      <c r="M1391" s="45">
        <v>14166000</v>
      </c>
      <c r="N1391" s="45">
        <v>11395000</v>
      </c>
      <c r="O1391" s="45">
        <v>10518760</v>
      </c>
      <c r="P1391" s="45">
        <v>3153000000</v>
      </c>
      <c r="Q1391" s="45">
        <v>2818000000</v>
      </c>
      <c r="R1391" s="45">
        <v>10477000000</v>
      </c>
      <c r="S1391" s="45">
        <v>378000000</v>
      </c>
      <c r="T1391" s="45">
        <v>6876000000.0000095</v>
      </c>
      <c r="U1391" s="1"/>
      <c r="V1391" s="8">
        <v>2</v>
      </c>
      <c r="W1391" s="1">
        <v>1.54265734265734</v>
      </c>
      <c r="X1391" s="11">
        <f t="shared" si="585"/>
        <v>1</v>
      </c>
      <c r="Y1391" s="5">
        <f t="shared" si="560"/>
        <v>0</v>
      </c>
      <c r="Z1391" s="5"/>
      <c r="AA1391" s="5">
        <f t="shared" si="561"/>
        <v>0</v>
      </c>
      <c r="AB1391" s="5"/>
      <c r="AC1391" s="5"/>
      <c r="AD1391" s="17"/>
      <c r="AE1391" s="5">
        <f t="shared" si="562"/>
        <v>1</v>
      </c>
      <c r="AF1391" s="10"/>
      <c r="AG1391" s="12">
        <f t="shared" si="563"/>
        <v>0.12946728572072566</v>
      </c>
      <c r="AH1391" s="12">
        <f t="shared" si="564"/>
        <v>1.4896781810241882E-2</v>
      </c>
      <c r="AI1391" s="12">
        <f t="shared" si="584"/>
        <v>5.1130947222462952E-3</v>
      </c>
      <c r="AJ1391" s="12">
        <f t="shared" si="565"/>
        <v>-3.1923954706376434E-2</v>
      </c>
      <c r="AK1391" s="12">
        <f t="shared" si="566"/>
        <v>-7.5667868869807586E-3</v>
      </c>
      <c r="AL1391" s="12">
        <f t="shared" si="567"/>
        <v>-0.19951711646608272</v>
      </c>
      <c r="AM1391" s="12">
        <f t="shared" si="568"/>
        <v>-0.16957607364037808</v>
      </c>
      <c r="AN1391" s="6">
        <f t="shared" si="569"/>
        <v>1414.0340957221517</v>
      </c>
      <c r="AO1391" s="6">
        <f t="shared" si="570"/>
        <v>1059.8541465555068</v>
      </c>
      <c r="AP1391" s="6">
        <f t="shared" si="571"/>
        <v>1096.9924211599086</v>
      </c>
      <c r="AQ1391" s="6">
        <f t="shared" si="572"/>
        <v>183.07115628970774</v>
      </c>
      <c r="AR1391" s="6">
        <f t="shared" si="573"/>
        <v>15.788415971917507</v>
      </c>
      <c r="AS1391" s="6">
        <f t="shared" si="574"/>
        <v>5.6090261589769144</v>
      </c>
      <c r="AT1391" s="12">
        <f t="shared" si="575"/>
        <v>-1.4822832676186337E-2</v>
      </c>
      <c r="AU1391" s="12">
        <f t="shared" si="576"/>
        <v>5.7566682147935921E-3</v>
      </c>
      <c r="AV1391" s="12">
        <f t="shared" si="577"/>
        <v>-0.18537653779879437</v>
      </c>
      <c r="AW1391" s="12">
        <f t="shared" si="578"/>
        <v>-0.15842759961502151</v>
      </c>
      <c r="AX1391" s="12">
        <f t="shared" si="579"/>
        <v>-0.19951711646608272</v>
      </c>
      <c r="AY1391" s="6">
        <f t="shared" si="580"/>
        <v>16070000000</v>
      </c>
      <c r="AZ1391" s="13">
        <f t="shared" si="581"/>
        <v>3.6714374611076538E-3</v>
      </c>
      <c r="BA1391" s="14">
        <f t="shared" si="582"/>
        <v>116.54237288135609</v>
      </c>
      <c r="BB1391" s="6"/>
      <c r="BC1391" s="15"/>
      <c r="BD1391" s="13">
        <f>_xlfn.PERCENTRANK.EXC($AX1390:$AX$1474,AX1391)</f>
        <v>0.104</v>
      </c>
      <c r="BE1391" s="13">
        <f>_xlfn.PERCENTRANK.EXC($AZ1390:$AZ$1474,AZ1391)</f>
        <v>1.0999999999999999E-2</v>
      </c>
      <c r="BF1391" s="13">
        <f>1-_xlfn.PERCENTRANK.EXC($BA1390:$BA$1474,BA1391)</f>
        <v>2.4000000000000021E-2</v>
      </c>
      <c r="BG1391" s="13">
        <v>0</v>
      </c>
      <c r="BH1391" s="16">
        <f t="shared" si="583"/>
        <v>0</v>
      </c>
    </row>
    <row r="1392" spans="1:60" collapsed="1">
      <c r="A1392" s="4" t="s">
        <v>2622</v>
      </c>
      <c r="B1392" s="4" t="s">
        <v>2623</v>
      </c>
      <c r="C1392" s="4" t="s">
        <v>20</v>
      </c>
      <c r="D1392" s="4" t="s">
        <v>2543</v>
      </c>
      <c r="E1392" s="45">
        <v>5555274610.3825903</v>
      </c>
      <c r="F1392" s="45">
        <v>6754911000</v>
      </c>
      <c r="G1392" s="45">
        <v>8114374000</v>
      </c>
      <c r="H1392" s="45">
        <v>9225603000</v>
      </c>
      <c r="I1392" s="43">
        <v>25291000</v>
      </c>
      <c r="J1392" s="43">
        <v>534351000</v>
      </c>
      <c r="K1392" s="43">
        <v>294280000</v>
      </c>
      <c r="L1392" s="45">
        <v>580037000</v>
      </c>
      <c r="M1392" s="45">
        <v>10556000</v>
      </c>
      <c r="N1392" s="45">
        <v>10558000</v>
      </c>
      <c r="O1392" s="45">
        <v>10590000</v>
      </c>
      <c r="P1392" s="45">
        <v>2810504000</v>
      </c>
      <c r="Q1392" s="45">
        <v>994241000</v>
      </c>
      <c r="R1392" s="45">
        <v>2529735000</v>
      </c>
      <c r="S1392" s="45">
        <v>1039517000</v>
      </c>
      <c r="T1392" s="45">
        <v>5908181000</v>
      </c>
      <c r="U1392" s="1">
        <v>6.8672048696343504</v>
      </c>
      <c r="V1392" s="8">
        <v>8</v>
      </c>
      <c r="W1392" s="1">
        <v>0.396580857212185</v>
      </c>
      <c r="X1392" s="11">
        <f t="shared" si="585"/>
        <v>0</v>
      </c>
      <c r="Y1392" s="5">
        <f t="shared" si="560"/>
        <v>1</v>
      </c>
      <c r="Z1392" s="5"/>
      <c r="AA1392" s="5">
        <f t="shared" si="561"/>
        <v>0</v>
      </c>
      <c r="AB1392" s="5"/>
      <c r="AC1392" s="5"/>
      <c r="AD1392" s="17"/>
      <c r="AE1392" s="5">
        <f t="shared" si="562"/>
        <v>1</v>
      </c>
      <c r="AF1392" s="10"/>
      <c r="AG1392" s="12">
        <f t="shared" si="563"/>
        <v>3.7440907807667636E-3</v>
      </c>
      <c r="AH1392" s="12">
        <f t="shared" si="564"/>
        <v>6.5852399704524348E-2</v>
      </c>
      <c r="AI1392" s="12">
        <f t="shared" si="584"/>
        <v>6.2872529849810357E-2</v>
      </c>
      <c r="AJ1392" s="12">
        <f t="shared" si="565"/>
        <v>1.8505182027586553E-2</v>
      </c>
      <c r="AK1392" s="12">
        <f t="shared" si="566"/>
        <v>2.1621341844074049E-2</v>
      </c>
      <c r="AL1392" s="12">
        <f t="shared" si="567"/>
        <v>0.20234418041507318</v>
      </c>
      <c r="AM1392" s="12">
        <f t="shared" si="568"/>
        <v>1.3767066544240647E-2</v>
      </c>
      <c r="AN1392" s="6">
        <f t="shared" si="569"/>
        <v>639.91199317923451</v>
      </c>
      <c r="AO1392" s="6">
        <f t="shared" si="570"/>
        <v>768.55218791437767</v>
      </c>
      <c r="AP1392" s="6">
        <f t="shared" si="571"/>
        <v>871.16175637393769</v>
      </c>
      <c r="AQ1392" s="6">
        <f t="shared" si="572"/>
        <v>2.3958885941644561</v>
      </c>
      <c r="AR1392" s="6">
        <f t="shared" si="573"/>
        <v>50.611005872324306</v>
      </c>
      <c r="AS1392" s="6">
        <f t="shared" si="574"/>
        <v>54.772143531633617</v>
      </c>
      <c r="AT1392" s="12">
        <f t="shared" si="575"/>
        <v>1.831253855177728E-2</v>
      </c>
      <c r="AU1392" s="12">
        <f t="shared" si="576"/>
        <v>2.1106184151190366E-2</v>
      </c>
      <c r="AV1392" s="12">
        <f t="shared" si="577"/>
        <v>0.20211676501638753</v>
      </c>
      <c r="AW1392" s="12">
        <f t="shared" si="578"/>
        <v>1.3255869409126264E-2</v>
      </c>
      <c r="AX1392" s="12">
        <f t="shared" si="579"/>
        <v>1.3255869409126264E-2</v>
      </c>
      <c r="AY1392" s="6">
        <f t="shared" si="580"/>
        <v>5294963000</v>
      </c>
      <c r="AZ1392" s="13">
        <f t="shared" si="581"/>
        <v>0.10954505253388928</v>
      </c>
      <c r="BA1392" s="14">
        <f t="shared" si="582"/>
        <v>10.185869177311103</v>
      </c>
      <c r="BB1392" s="6"/>
      <c r="BC1392" s="15"/>
      <c r="BD1392" s="13">
        <f>_xlfn.PERCENTRANK.EXC($AX1391:$AX$1474,AX1392)</f>
        <v>0.88200000000000001</v>
      </c>
      <c r="BE1392" s="13">
        <f>_xlfn.PERCENTRANK.EXC($AZ1391:$AZ$1474,AZ1392)</f>
        <v>0.69399999999999995</v>
      </c>
      <c r="BF1392" s="13">
        <f>1-_xlfn.PERCENTRANK.EXC($BA1391:$BA$1474,BA1392)</f>
        <v>0.55299999999999994</v>
      </c>
      <c r="BG1392" s="13">
        <v>0</v>
      </c>
      <c r="BH1392" s="16">
        <f t="shared" si="583"/>
        <v>0</v>
      </c>
    </row>
    <row r="1393" spans="1:60" collapsed="1">
      <c r="A1393" s="4" t="s">
        <v>2799</v>
      </c>
      <c r="B1393" s="4" t="s">
        <v>2800</v>
      </c>
      <c r="C1393" s="4" t="s">
        <v>20</v>
      </c>
      <c r="D1393" s="4" t="s">
        <v>2740</v>
      </c>
      <c r="E1393" s="45">
        <v>5550740266.3241901</v>
      </c>
      <c r="F1393" s="45">
        <v>8626194000</v>
      </c>
      <c r="G1393" s="45">
        <v>10532090000</v>
      </c>
      <c r="H1393" s="45">
        <v>10415647000</v>
      </c>
      <c r="I1393" s="43">
        <v>81986000</v>
      </c>
      <c r="J1393" s="43">
        <v>541019000</v>
      </c>
      <c r="K1393" s="43">
        <v>624378000</v>
      </c>
      <c r="L1393" s="45">
        <v>366305000</v>
      </c>
      <c r="M1393" s="45">
        <v>4105000</v>
      </c>
      <c r="N1393" s="45">
        <v>3989000</v>
      </c>
      <c r="O1393" s="45">
        <v>3989000</v>
      </c>
      <c r="P1393" s="45">
        <v>2407790000</v>
      </c>
      <c r="Q1393" s="45">
        <v>467291000</v>
      </c>
      <c r="R1393" s="45">
        <v>2347495000</v>
      </c>
      <c r="S1393" s="45">
        <v>2455269000</v>
      </c>
      <c r="T1393" s="45">
        <v>394720000.00000799</v>
      </c>
      <c r="U1393" s="1"/>
      <c r="V1393" s="8"/>
      <c r="W1393" s="1"/>
      <c r="X1393" s="11">
        <f t="shared" si="585"/>
        <v>1</v>
      </c>
      <c r="Y1393" s="5">
        <f t="shared" si="560"/>
        <v>0</v>
      </c>
      <c r="Z1393" s="5"/>
      <c r="AA1393" s="5">
        <f t="shared" si="561"/>
        <v>0</v>
      </c>
      <c r="AB1393" s="5"/>
      <c r="AC1393" s="5"/>
      <c r="AD1393" s="17"/>
      <c r="AE1393" s="17">
        <f t="shared" si="562"/>
        <v>1</v>
      </c>
      <c r="AF1393" s="10"/>
      <c r="AG1393" s="12">
        <f t="shared" si="563"/>
        <v>9.5043074616684951E-3</v>
      </c>
      <c r="AH1393" s="12">
        <f t="shared" si="564"/>
        <v>5.136862673980188E-2</v>
      </c>
      <c r="AI1393" s="12">
        <f t="shared" si="584"/>
        <v>3.5168722595917468E-2</v>
      </c>
      <c r="AJ1393" s="12">
        <f t="shared" si="565"/>
        <v>1.1150282994277116E-2</v>
      </c>
      <c r="AK1393" s="12">
        <f t="shared" si="566"/>
        <v>-1.851216424574198E-3</v>
      </c>
      <c r="AL1393" s="12">
        <f t="shared" si="567"/>
        <v>9.2047079334156123E-2</v>
      </c>
      <c r="AM1393" s="12">
        <f t="shared" si="568"/>
        <v>-6.2930674772711193E-2</v>
      </c>
      <c r="AN1393" s="6">
        <f t="shared" si="569"/>
        <v>2101.3870889159562</v>
      </c>
      <c r="AO1393" s="6">
        <f t="shared" si="570"/>
        <v>2640.2832790172974</v>
      </c>
      <c r="AP1393" s="6">
        <f t="shared" si="571"/>
        <v>2611.0922536976686</v>
      </c>
      <c r="AQ1393" s="6">
        <f t="shared" si="572"/>
        <v>19.97222898903776</v>
      </c>
      <c r="AR1393" s="6">
        <f t="shared" si="573"/>
        <v>135.62772624717974</v>
      </c>
      <c r="AS1393" s="6">
        <f t="shared" si="574"/>
        <v>91.828779142642261</v>
      </c>
      <c r="AT1393" s="12">
        <f t="shared" si="575"/>
        <v>1.2856709192140992E-2</v>
      </c>
      <c r="AU1393" s="12">
        <f t="shared" si="576"/>
        <v>-1.851216424574198E-3</v>
      </c>
      <c r="AV1393" s="12">
        <f t="shared" si="577"/>
        <v>9.389002768398802E-2</v>
      </c>
      <c r="AW1393" s="12">
        <f t="shared" si="578"/>
        <v>-6.2930674772711193E-2</v>
      </c>
      <c r="AX1393" s="12">
        <f t="shared" si="579"/>
        <v>-6.2930674772711193E-2</v>
      </c>
      <c r="AY1393" s="6">
        <f t="shared" si="580"/>
        <v>2767307000</v>
      </c>
      <c r="AZ1393" s="13">
        <f t="shared" si="581"/>
        <v>0.13236876139871723</v>
      </c>
      <c r="BA1393" s="14">
        <f t="shared" si="582"/>
        <v>1.0775719687146175</v>
      </c>
      <c r="BB1393" s="6"/>
      <c r="BC1393" s="15"/>
      <c r="BD1393" s="13">
        <f>_xlfn.PERCENTRANK.EXC($AX1392:$AX$1474,AX1393)</f>
        <v>0.46400000000000002</v>
      </c>
      <c r="BE1393" s="13">
        <f>_xlfn.PERCENTRANK.EXC($AZ1392:$AZ$1474,AZ1393)</f>
        <v>0.72599999999999998</v>
      </c>
      <c r="BF1393" s="13">
        <f>1-_xlfn.PERCENTRANK.EXC($BA1392:$BA$1474,BA1393)</f>
        <v>0.94100000000000006</v>
      </c>
      <c r="BG1393" s="13">
        <v>0</v>
      </c>
      <c r="BH1393" s="16">
        <f t="shared" si="583"/>
        <v>0</v>
      </c>
    </row>
    <row r="1394" spans="1:60" collapsed="1">
      <c r="A1394" s="4" t="s">
        <v>1066</v>
      </c>
      <c r="B1394" s="4" t="s">
        <v>1067</v>
      </c>
      <c r="C1394" s="4" t="s">
        <v>20</v>
      </c>
      <c r="D1394" s="4" t="s">
        <v>803</v>
      </c>
      <c r="E1394" s="45">
        <v>5459828800</v>
      </c>
      <c r="F1394" s="45">
        <v>11645695000</v>
      </c>
      <c r="G1394" s="45">
        <v>8102822000</v>
      </c>
      <c r="H1394" s="45">
        <v>9396319000</v>
      </c>
      <c r="I1394" s="43">
        <v>1211711000</v>
      </c>
      <c r="J1394" s="43">
        <v>243169000</v>
      </c>
      <c r="K1394" s="43">
        <v>694524000</v>
      </c>
      <c r="L1394" s="45">
        <v>474813000</v>
      </c>
      <c r="M1394" s="45">
        <v>2544700</v>
      </c>
      <c r="N1394" s="45">
        <v>2267530</v>
      </c>
      <c r="O1394" s="45">
        <v>2336700</v>
      </c>
      <c r="P1394" s="45">
        <v>2688051000</v>
      </c>
      <c r="Q1394" s="45">
        <v>2345201000</v>
      </c>
      <c r="R1394" s="45">
        <v>2250496000</v>
      </c>
      <c r="S1394" s="45">
        <v>635140000</v>
      </c>
      <c r="T1394" s="45">
        <v>1415212000</v>
      </c>
      <c r="U1394" s="1">
        <v>12.144128142884099</v>
      </c>
      <c r="V1394" s="8"/>
      <c r="W1394" s="1"/>
      <c r="X1394" s="11">
        <f t="shared" si="585"/>
        <v>1</v>
      </c>
      <c r="Y1394" s="5">
        <f t="shared" si="560"/>
        <v>0</v>
      </c>
      <c r="Z1394" s="5"/>
      <c r="AA1394" s="5">
        <f t="shared" si="561"/>
        <v>0</v>
      </c>
      <c r="AB1394" s="5"/>
      <c r="AC1394" s="5"/>
      <c r="AD1394" s="5"/>
      <c r="AE1394" s="17">
        <f t="shared" si="562"/>
        <v>1</v>
      </c>
      <c r="AF1394" s="10"/>
      <c r="AG1394" s="12">
        <f t="shared" si="563"/>
        <v>0.10404797652694837</v>
      </c>
      <c r="AH1394" s="12">
        <f t="shared" si="564"/>
        <v>3.0010408719332599E-2</v>
      </c>
      <c r="AI1394" s="12">
        <f t="shared" si="584"/>
        <v>5.0531809318095734E-2</v>
      </c>
      <c r="AJ1394" s="12">
        <f t="shared" si="565"/>
        <v>-1.2545265350750179E-2</v>
      </c>
      <c r="AK1394" s="12">
        <f t="shared" si="566"/>
        <v>2.4991449012589317E-2</v>
      </c>
      <c r="AL1394" s="12">
        <f t="shared" si="567"/>
        <v>-5.3618828698757559E-2</v>
      </c>
      <c r="AM1394" s="12">
        <f t="shared" si="568"/>
        <v>0.11798437029234266</v>
      </c>
      <c r="AN1394" s="6">
        <f t="shared" si="569"/>
        <v>4576.4510551342009</v>
      </c>
      <c r="AO1394" s="6">
        <f t="shared" si="570"/>
        <v>3573.4133616754793</v>
      </c>
      <c r="AP1394" s="6">
        <f t="shared" si="571"/>
        <v>4021.191851756751</v>
      </c>
      <c r="AQ1394" s="6">
        <f t="shared" si="572"/>
        <v>476.17047196133149</v>
      </c>
      <c r="AR1394" s="6">
        <f t="shared" si="573"/>
        <v>107.23959550700542</v>
      </c>
      <c r="AS1394" s="6">
        <f t="shared" si="574"/>
        <v>203.19809988445243</v>
      </c>
      <c r="AT1394" s="12">
        <f t="shared" si="575"/>
        <v>-7.5796858275155587E-3</v>
      </c>
      <c r="AU1394" s="12">
        <f t="shared" si="576"/>
        <v>1.9871031318801302E-2</v>
      </c>
      <c r="AV1394" s="12">
        <f t="shared" si="577"/>
        <v>-4.8859794385091027E-2</v>
      </c>
      <c r="AW1394" s="12">
        <f t="shared" si="578"/>
        <v>0.11239939984547886</v>
      </c>
      <c r="AX1394" s="12">
        <f t="shared" si="579"/>
        <v>-5.3618828698757559E-2</v>
      </c>
      <c r="AY1394" s="6">
        <f t="shared" si="580"/>
        <v>6648608000</v>
      </c>
      <c r="AZ1394" s="13">
        <f t="shared" si="581"/>
        <v>7.1415400035616472E-2</v>
      </c>
      <c r="BA1394" s="14">
        <f t="shared" si="582"/>
        <v>2.9805670864108609</v>
      </c>
      <c r="BB1394" s="6"/>
      <c r="BC1394" s="15"/>
      <c r="BD1394" s="13">
        <f>_xlfn.PERCENTRANK.EXC($AX1393:$AX$1474,AX1394)</f>
        <v>0.54200000000000004</v>
      </c>
      <c r="BE1394" s="13">
        <f>_xlfn.PERCENTRANK.EXC($AZ1393:$AZ$1474,AZ1394)</f>
        <v>0.59</v>
      </c>
      <c r="BF1394" s="13">
        <f>1-_xlfn.PERCENTRANK.EXC($BA1393:$BA$1474,BA1394)</f>
        <v>0.83199999999999996</v>
      </c>
      <c r="BG1394" s="13">
        <v>0</v>
      </c>
      <c r="BH1394" s="16">
        <f t="shared" si="583"/>
        <v>0</v>
      </c>
    </row>
    <row r="1395" spans="1:60" collapsed="1">
      <c r="A1395" s="4" t="s">
        <v>1349</v>
      </c>
      <c r="B1395" s="4" t="s">
        <v>1350</v>
      </c>
      <c r="C1395" s="4" t="s">
        <v>20</v>
      </c>
      <c r="D1395" s="4" t="s">
        <v>1292</v>
      </c>
      <c r="E1395" s="45">
        <v>5408760308.2330704</v>
      </c>
      <c r="F1395" s="45">
        <v>22262555000</v>
      </c>
      <c r="G1395" s="45">
        <v>22479675000</v>
      </c>
      <c r="H1395" s="45">
        <v>21298357000</v>
      </c>
      <c r="I1395" s="43">
        <v>772107000</v>
      </c>
      <c r="J1395" s="43">
        <v>1095895000</v>
      </c>
      <c r="K1395" s="43">
        <v>1075251000</v>
      </c>
      <c r="L1395" s="45">
        <v>718515000</v>
      </c>
      <c r="M1395" s="45">
        <v>11783170</v>
      </c>
      <c r="N1395" s="45">
        <v>10280000</v>
      </c>
      <c r="O1395" s="45">
        <v>8969000</v>
      </c>
      <c r="P1395" s="45">
        <v>7569710000</v>
      </c>
      <c r="Q1395" s="45">
        <v>3623430000</v>
      </c>
      <c r="R1395" s="45">
        <v>2880288000</v>
      </c>
      <c r="S1395" s="45">
        <v>907944000</v>
      </c>
      <c r="T1395" s="45">
        <v>3668345999.99999</v>
      </c>
      <c r="U1395" s="1">
        <v>16.793624393796801</v>
      </c>
      <c r="V1395" s="8"/>
      <c r="W1395" s="1"/>
      <c r="X1395" s="11">
        <f t="shared" si="585"/>
        <v>1</v>
      </c>
      <c r="Y1395" s="5">
        <f t="shared" si="560"/>
        <v>0</v>
      </c>
      <c r="Z1395" s="5"/>
      <c r="AA1395" s="5">
        <f t="shared" si="561"/>
        <v>0</v>
      </c>
      <c r="AB1395" s="5"/>
      <c r="AC1395" s="5"/>
      <c r="AD1395" s="5"/>
      <c r="AE1395" s="5">
        <f t="shared" si="562"/>
        <v>1</v>
      </c>
      <c r="AF1395" s="10"/>
      <c r="AG1395" s="12">
        <f t="shared" si="563"/>
        <v>3.4681868276125537E-2</v>
      </c>
      <c r="AH1395" s="12">
        <f t="shared" si="564"/>
        <v>4.8750482380194554E-2</v>
      </c>
      <c r="AI1395" s="12">
        <f t="shared" si="584"/>
        <v>3.3735700833637076E-2</v>
      </c>
      <c r="AJ1395" s="12">
        <f t="shared" si="565"/>
        <v>-2.6010927832835762E-3</v>
      </c>
      <c r="AK1395" s="12">
        <f t="shared" si="566"/>
        <v>-8.9565876537558431E-3</v>
      </c>
      <c r="AL1395" s="12">
        <f t="shared" si="567"/>
        <v>-4.2226218687884121E-3</v>
      </c>
      <c r="AM1395" s="12">
        <f t="shared" si="568"/>
        <v>-6.7938686688195471E-2</v>
      </c>
      <c r="AN1395" s="6">
        <f t="shared" si="569"/>
        <v>1889.3519316109332</v>
      </c>
      <c r="AO1395" s="6">
        <f t="shared" si="570"/>
        <v>2186.7388132295719</v>
      </c>
      <c r="AP1395" s="6">
        <f t="shared" si="571"/>
        <v>2374.6635076374178</v>
      </c>
      <c r="AQ1395" s="6">
        <f t="shared" si="572"/>
        <v>65.526254819373733</v>
      </c>
      <c r="AR1395" s="6">
        <f t="shared" si="573"/>
        <v>106.60457198443579</v>
      </c>
      <c r="AS1395" s="6">
        <f t="shared" si="574"/>
        <v>80.110937674211172</v>
      </c>
      <c r="AT1395" s="12">
        <f t="shared" si="575"/>
        <v>1.353918100059448E-2</v>
      </c>
      <c r="AU1395" s="12">
        <f t="shared" si="576"/>
        <v>1.383557765739396E-2</v>
      </c>
      <c r="AV1395" s="12">
        <f t="shared" si="577"/>
        <v>1.1891411738567337E-2</v>
      </c>
      <c r="AW1395" s="12">
        <f t="shared" si="578"/>
        <v>-4.6503000553279716E-2</v>
      </c>
      <c r="AX1395" s="12">
        <f t="shared" si="579"/>
        <v>-6.7938686688195471E-2</v>
      </c>
      <c r="AY1395" s="6">
        <f t="shared" si="580"/>
        <v>13165484000</v>
      </c>
      <c r="AZ1395" s="13">
        <f t="shared" si="581"/>
        <v>5.45756616315815E-2</v>
      </c>
      <c r="BA1395" s="14">
        <f t="shared" si="582"/>
        <v>5.1054550009394228</v>
      </c>
      <c r="BB1395" s="6"/>
      <c r="BC1395" s="15"/>
      <c r="BD1395" s="13">
        <f>_xlfn.PERCENTRANK.EXC($AX1394:$AX$1474,AX1395)</f>
        <v>0.41399999999999998</v>
      </c>
      <c r="BE1395" s="13">
        <f>_xlfn.PERCENTRANK.EXC($AZ1394:$AZ$1474,AZ1395)</f>
        <v>0.48699999999999999</v>
      </c>
      <c r="BF1395" s="13">
        <f>1-_xlfn.PERCENTRANK.EXC($BA1394:$BA$1474,BA1395)</f>
        <v>0.74399999999999999</v>
      </c>
      <c r="BG1395" s="13">
        <v>0</v>
      </c>
      <c r="BH1395" s="16">
        <f t="shared" si="583"/>
        <v>0</v>
      </c>
    </row>
    <row r="1396" spans="1:60" collapsed="1">
      <c r="A1396" s="4" t="s">
        <v>752</v>
      </c>
      <c r="B1396" s="4" t="s">
        <v>753</v>
      </c>
      <c r="C1396" s="4" t="s">
        <v>20</v>
      </c>
      <c r="D1396" s="4" t="s">
        <v>723</v>
      </c>
      <c r="E1396" s="45">
        <v>5396530440</v>
      </c>
      <c r="F1396" s="45">
        <v>6339209000</v>
      </c>
      <c r="G1396" s="45">
        <v>13292410000</v>
      </c>
      <c r="H1396" s="45">
        <v>14293621000</v>
      </c>
      <c r="I1396" s="43">
        <v>300167000</v>
      </c>
      <c r="J1396" s="43">
        <v>829315000</v>
      </c>
      <c r="K1396" s="43">
        <v>293498000</v>
      </c>
      <c r="L1396" s="45">
        <v>447051000</v>
      </c>
      <c r="M1396" s="45">
        <v>6369560</v>
      </c>
      <c r="N1396" s="45">
        <v>5420960</v>
      </c>
      <c r="O1396" s="45">
        <v>5607980</v>
      </c>
      <c r="P1396" s="45">
        <v>1702704000</v>
      </c>
      <c r="Q1396" s="45">
        <v>118973000</v>
      </c>
      <c r="R1396" s="45">
        <v>5116390000</v>
      </c>
      <c r="S1396" s="45">
        <v>1002559000</v>
      </c>
      <c r="T1396" s="45">
        <v>3524179440.00001</v>
      </c>
      <c r="U1396" s="1">
        <v>10.886440846552601</v>
      </c>
      <c r="V1396" s="8">
        <v>4</v>
      </c>
      <c r="W1396" s="1"/>
      <c r="X1396" s="11">
        <f t="shared" si="585"/>
        <v>1</v>
      </c>
      <c r="Y1396" s="5">
        <f t="shared" si="560"/>
        <v>0</v>
      </c>
      <c r="Z1396" s="5"/>
      <c r="AA1396" s="5">
        <f t="shared" si="561"/>
        <v>0</v>
      </c>
      <c r="AB1396" s="5"/>
      <c r="AC1396" s="5"/>
      <c r="AD1396" s="5"/>
      <c r="AE1396" s="17">
        <f t="shared" si="562"/>
        <v>1</v>
      </c>
      <c r="AF1396" s="10"/>
      <c r="AG1396" s="12">
        <f t="shared" si="563"/>
        <v>4.7350860336045082E-2</v>
      </c>
      <c r="AH1396" s="12">
        <f t="shared" si="564"/>
        <v>6.2390115863112862E-2</v>
      </c>
      <c r="AI1396" s="12">
        <f t="shared" si="584"/>
        <v>3.1276259528638682E-2</v>
      </c>
      <c r="AJ1396" s="12">
        <f t="shared" si="565"/>
        <v>4.8989186502510496E-2</v>
      </c>
      <c r="AK1396" s="12">
        <f t="shared" si="566"/>
        <v>1.2176901758273573E-2</v>
      </c>
      <c r="AL1396" s="12">
        <f t="shared" si="567"/>
        <v>2.3708065678723633E-2</v>
      </c>
      <c r="AM1396" s="12">
        <f t="shared" si="568"/>
        <v>-9.7862107223619432E-2</v>
      </c>
      <c r="AN1396" s="6">
        <f t="shared" si="569"/>
        <v>995.23499268395301</v>
      </c>
      <c r="AO1396" s="6">
        <f t="shared" si="570"/>
        <v>2452.0398600985804</v>
      </c>
      <c r="AP1396" s="6">
        <f t="shared" si="571"/>
        <v>2548.8002810281064</v>
      </c>
      <c r="AQ1396" s="6">
        <f t="shared" si="572"/>
        <v>47.12523314012271</v>
      </c>
      <c r="AR1396" s="6">
        <f t="shared" si="573"/>
        <v>152.98305097252148</v>
      </c>
      <c r="AS1396" s="6">
        <f t="shared" si="574"/>
        <v>79.716939076102264</v>
      </c>
      <c r="AT1396" s="12">
        <f t="shared" si="575"/>
        <v>5.6876223189723962E-2</v>
      </c>
      <c r="AU1396" s="12">
        <f t="shared" si="576"/>
        <v>6.4712647927365197E-3</v>
      </c>
      <c r="AV1396" s="12">
        <f t="shared" si="577"/>
        <v>3.140502116205357E-2</v>
      </c>
      <c r="AW1396" s="12">
        <f t="shared" si="578"/>
        <v>-0.10294745475535538</v>
      </c>
      <c r="AX1396" s="12">
        <f t="shared" si="579"/>
        <v>-0.10294745475535538</v>
      </c>
      <c r="AY1396" s="6">
        <f t="shared" si="580"/>
        <v>5935508000</v>
      </c>
      <c r="AZ1396" s="13">
        <f t="shared" si="581"/>
        <v>7.5318068815676764E-2</v>
      </c>
      <c r="BA1396" s="14">
        <f t="shared" si="582"/>
        <v>7.8831709133857446</v>
      </c>
      <c r="BB1396" s="6"/>
      <c r="BC1396" s="15"/>
      <c r="BD1396" s="13">
        <f>_xlfn.PERCENTRANK.EXC($AX1395:$AX$1474,AX1396)</f>
        <v>0.29599999999999999</v>
      </c>
      <c r="BE1396" s="13">
        <f>_xlfn.PERCENTRANK.EXC($AZ1395:$AZ$1474,AZ1396)</f>
        <v>0.61699999999999999</v>
      </c>
      <c r="BF1396" s="13">
        <f>1-_xlfn.PERCENTRANK.EXC($BA1395:$BA$1474,BA1396)</f>
        <v>0.61799999999999999</v>
      </c>
      <c r="BG1396" s="13">
        <v>0</v>
      </c>
      <c r="BH1396" s="16">
        <f t="shared" si="583"/>
        <v>0</v>
      </c>
    </row>
    <row r="1397" spans="1:60" collapsed="1">
      <c r="A1397" s="4" t="s">
        <v>1000</v>
      </c>
      <c r="B1397" s="4" t="s">
        <v>1001</v>
      </c>
      <c r="C1397" s="4" t="s">
        <v>20</v>
      </c>
      <c r="D1397" s="4" t="s">
        <v>803</v>
      </c>
      <c r="E1397" s="45">
        <v>5341336000</v>
      </c>
      <c r="F1397" s="45">
        <v>7823318000</v>
      </c>
      <c r="G1397" s="45">
        <v>9811126000</v>
      </c>
      <c r="H1397" s="45">
        <v>10691422000</v>
      </c>
      <c r="I1397" s="43">
        <v>427347000</v>
      </c>
      <c r="J1397" s="43">
        <v>938783000</v>
      </c>
      <c r="K1397" s="43">
        <v>278077000</v>
      </c>
      <c r="L1397" s="45">
        <v>392930000</v>
      </c>
      <c r="M1397" s="45">
        <v>2022650</v>
      </c>
      <c r="N1397" s="45">
        <v>1968600</v>
      </c>
      <c r="O1397" s="45">
        <v>1935010</v>
      </c>
      <c r="P1397" s="45">
        <v>6065054000</v>
      </c>
      <c r="Q1397" s="45">
        <v>2713414000</v>
      </c>
      <c r="R1397" s="45">
        <v>3499098000</v>
      </c>
      <c r="S1397" s="45">
        <v>3395570000</v>
      </c>
      <c r="T1397" s="45">
        <v>5142493999.9999905</v>
      </c>
      <c r="U1397" s="1">
        <v>7.4200041953196703</v>
      </c>
      <c r="V1397" s="8">
        <v>8</v>
      </c>
      <c r="W1397" s="1"/>
      <c r="X1397" s="11">
        <f t="shared" si="585"/>
        <v>1</v>
      </c>
      <c r="Y1397" s="5">
        <f t="shared" si="560"/>
        <v>1</v>
      </c>
      <c r="Z1397" s="5"/>
      <c r="AA1397" s="5">
        <f t="shared" si="561"/>
        <v>0</v>
      </c>
      <c r="AB1397" s="5"/>
      <c r="AC1397" s="5"/>
      <c r="AD1397" s="5"/>
      <c r="AE1397" s="11">
        <f t="shared" si="562"/>
        <v>2</v>
      </c>
      <c r="AF1397" s="10"/>
      <c r="AG1397" s="12">
        <f t="shared" si="563"/>
        <v>5.4624776852992551E-2</v>
      </c>
      <c r="AH1397" s="12">
        <f t="shared" si="564"/>
        <v>9.5685551281269862E-2</v>
      </c>
      <c r="AI1397" s="12">
        <f t="shared" si="584"/>
        <v>3.6751893246754271E-2</v>
      </c>
      <c r="AJ1397" s="12">
        <f t="shared" si="565"/>
        <v>1.854234129236132E-2</v>
      </c>
      <c r="AK1397" s="12">
        <f t="shared" si="566"/>
        <v>1.4423815293327591E-2</v>
      </c>
      <c r="AL1397" s="12">
        <f t="shared" si="567"/>
        <v>-4.9269315187331353E-3</v>
      </c>
      <c r="AM1397" s="12">
        <f t="shared" si="568"/>
        <v>-0.13511507256967881</v>
      </c>
      <c r="AN1397" s="6">
        <f t="shared" si="569"/>
        <v>3867.8555360541864</v>
      </c>
      <c r="AO1397" s="6">
        <f t="shared" si="570"/>
        <v>4983.8087981306517</v>
      </c>
      <c r="AP1397" s="6">
        <f t="shared" si="571"/>
        <v>5525.254133053576</v>
      </c>
      <c r="AQ1397" s="6">
        <f t="shared" si="572"/>
        <v>211.28074555657182</v>
      </c>
      <c r="AR1397" s="6">
        <f t="shared" si="573"/>
        <v>476.87849232957439</v>
      </c>
      <c r="AS1397" s="6">
        <f t="shared" si="574"/>
        <v>203.06355005917285</v>
      </c>
      <c r="AT1397" s="12">
        <f t="shared" si="575"/>
        <v>2.1199766104585294E-2</v>
      </c>
      <c r="AU1397" s="12">
        <f t="shared" si="576"/>
        <v>1.7337720955778568E-2</v>
      </c>
      <c r="AV1397" s="12">
        <f t="shared" si="577"/>
        <v>-2.3307391416910184E-3</v>
      </c>
      <c r="AW1397" s="12">
        <f t="shared" si="578"/>
        <v>-0.13263071341977151</v>
      </c>
      <c r="AX1397" s="12">
        <f t="shared" si="579"/>
        <v>-0.13511507256967881</v>
      </c>
      <c r="AY1397" s="6">
        <f t="shared" si="580"/>
        <v>8881996000</v>
      </c>
      <c r="AZ1397" s="13">
        <f t="shared" si="581"/>
        <v>4.4238930078329249E-2</v>
      </c>
      <c r="BA1397" s="14">
        <f t="shared" si="582"/>
        <v>13.087557580230548</v>
      </c>
      <c r="BB1397" s="6"/>
      <c r="BC1397" s="15"/>
      <c r="BD1397" s="13">
        <f>_xlfn.PERCENTRANK.EXC($AX1396:$AX$1474,AX1397)</f>
        <v>0.22500000000000001</v>
      </c>
      <c r="BE1397" s="13">
        <f>_xlfn.PERCENTRANK.EXC($AZ1396:$AZ$1474,AZ1397)</f>
        <v>0.437</v>
      </c>
      <c r="BF1397" s="13">
        <f>1-_xlfn.PERCENTRANK.EXC($BA1396:$BA$1474,BA1397)</f>
        <v>0.46299999999999997</v>
      </c>
      <c r="BG1397" s="13">
        <v>0</v>
      </c>
      <c r="BH1397" s="16">
        <f t="shared" si="583"/>
        <v>0</v>
      </c>
    </row>
    <row r="1398" spans="1:60" collapsed="1">
      <c r="A1398" s="4" t="s">
        <v>2951</v>
      </c>
      <c r="B1398" s="4" t="s">
        <v>2952</v>
      </c>
      <c r="C1398" s="4" t="s">
        <v>20</v>
      </c>
      <c r="D1398" s="4" t="s">
        <v>2852</v>
      </c>
      <c r="E1398" s="45">
        <v>5258749082.2847099</v>
      </c>
      <c r="F1398" s="45">
        <v>50840000000</v>
      </c>
      <c r="G1398" s="45">
        <v>37845000000</v>
      </c>
      <c r="H1398" s="45">
        <v>44201000000</v>
      </c>
      <c r="I1398" s="43">
        <v>1236000000</v>
      </c>
      <c r="J1398" s="43">
        <v>684000000</v>
      </c>
      <c r="K1398" s="43">
        <v>-1510000000</v>
      </c>
      <c r="L1398" s="45">
        <v>342000000</v>
      </c>
      <c r="M1398" s="45">
        <v>1511300</v>
      </c>
      <c r="N1398" s="45">
        <v>1497400</v>
      </c>
      <c r="O1398" s="45">
        <v>1496000</v>
      </c>
      <c r="P1398" s="45">
        <v>12076000000</v>
      </c>
      <c r="Q1398" s="45">
        <v>13371000000</v>
      </c>
      <c r="R1398" s="45">
        <v>12682000000</v>
      </c>
      <c r="S1398" s="45">
        <v>8920000000</v>
      </c>
      <c r="T1398" s="45">
        <v>18390231740</v>
      </c>
      <c r="U1398" s="1">
        <v>17.5058294930136</v>
      </c>
      <c r="V1398" s="8">
        <v>6</v>
      </c>
      <c r="W1398" s="1">
        <v>5.5795068027210899</v>
      </c>
      <c r="X1398" s="11">
        <f t="shared" si="585"/>
        <v>1</v>
      </c>
      <c r="Y1398" s="5">
        <f t="shared" si="560"/>
        <v>0</v>
      </c>
      <c r="Z1398" s="5"/>
      <c r="AA1398" s="5">
        <f t="shared" si="561"/>
        <v>1</v>
      </c>
      <c r="AB1398" s="5"/>
      <c r="AC1398" s="5"/>
      <c r="AD1398" s="5"/>
      <c r="AE1398" s="5">
        <f t="shared" si="562"/>
        <v>2</v>
      </c>
      <c r="AF1398" s="10"/>
      <c r="AG1398" s="12">
        <f t="shared" si="563"/>
        <v>2.4311565696302124E-2</v>
      </c>
      <c r="AH1398" s="12">
        <f t="shared" si="564"/>
        <v>1.8073721759809751E-2</v>
      </c>
      <c r="AI1398" s="12">
        <f t="shared" si="584"/>
        <v>7.737381507205719E-3</v>
      </c>
      <c r="AJ1398" s="12">
        <f t="shared" si="565"/>
        <v>-8.1977450700326804E-3</v>
      </c>
      <c r="AK1398" s="12">
        <f t="shared" si="566"/>
        <v>2.6212414588876243E-2</v>
      </c>
      <c r="AL1398" s="12">
        <f t="shared" si="567"/>
        <v>-7.2792534520584873E-2</v>
      </c>
      <c r="AM1398" s="12">
        <f t="shared" si="568"/>
        <v>-0.10910128185966073</v>
      </c>
      <c r="AN1398" s="6">
        <f t="shared" si="569"/>
        <v>33639.91265797658</v>
      </c>
      <c r="AO1398" s="6">
        <f t="shared" si="570"/>
        <v>25273.807933751836</v>
      </c>
      <c r="AP1398" s="6">
        <f t="shared" si="571"/>
        <v>29546.122994652407</v>
      </c>
      <c r="AQ1398" s="6">
        <f t="shared" si="572"/>
        <v>817.83894660226304</v>
      </c>
      <c r="AR1398" s="6">
        <f t="shared" si="573"/>
        <v>456.79177240550285</v>
      </c>
      <c r="AS1398" s="6">
        <f t="shared" si="574"/>
        <v>228.60962566844918</v>
      </c>
      <c r="AT1398" s="12">
        <f t="shared" si="575"/>
        <v>-7.603925414157664E-3</v>
      </c>
      <c r="AU1398" s="12">
        <f t="shared" si="576"/>
        <v>2.6372412081195007E-2</v>
      </c>
      <c r="AV1398" s="12">
        <f t="shared" si="577"/>
        <v>-7.2237389565692034E-2</v>
      </c>
      <c r="AW1398" s="12">
        <f t="shared" si="578"/>
        <v>-0.10896238122000157</v>
      </c>
      <c r="AX1398" s="12">
        <f t="shared" si="579"/>
        <v>-0.10910128185966073</v>
      </c>
      <c r="AY1398" s="6">
        <f t="shared" si="580"/>
        <v>29209000000</v>
      </c>
      <c r="AZ1398" s="13">
        <f t="shared" si="581"/>
        <v>1.1708719915094663E-2</v>
      </c>
      <c r="BA1398" s="14">
        <f t="shared" si="582"/>
        <v>53.772607426900585</v>
      </c>
      <c r="BB1398" s="6"/>
      <c r="BC1398" s="15"/>
      <c r="BD1398" s="13">
        <f>_xlfn.PERCENTRANK.EXC($AX1397:$AX$1474,AX1398)</f>
        <v>0.27800000000000002</v>
      </c>
      <c r="BE1398" s="13">
        <f>_xlfn.PERCENTRANK.EXC($AZ1397:$AZ$1474,AZ1398)</f>
        <v>7.4999999999999997E-2</v>
      </c>
      <c r="BF1398" s="13">
        <f>1-_xlfn.PERCENTRANK.EXC($BA1397:$BA$1474,BA1398)</f>
        <v>8.8999999999999968E-2</v>
      </c>
      <c r="BG1398" s="13">
        <v>0</v>
      </c>
      <c r="BH1398" s="16">
        <f t="shared" si="583"/>
        <v>0</v>
      </c>
    </row>
    <row r="1399" spans="1:60" collapsed="1">
      <c r="A1399" s="4" t="s">
        <v>1567</v>
      </c>
      <c r="B1399" s="4" t="s">
        <v>1568</v>
      </c>
      <c r="C1399" s="4" t="s">
        <v>20</v>
      </c>
      <c r="D1399" s="4" t="s">
        <v>1564</v>
      </c>
      <c r="E1399" s="45">
        <v>5212350000</v>
      </c>
      <c r="F1399" s="45">
        <v>50801532000</v>
      </c>
      <c r="G1399" s="45">
        <v>45235983000</v>
      </c>
      <c r="H1399" s="45">
        <v>42544558000</v>
      </c>
      <c r="I1399" s="43">
        <v>75589000</v>
      </c>
      <c r="J1399" s="43">
        <v>1005388000</v>
      </c>
      <c r="K1399" s="43">
        <v>270335000</v>
      </c>
      <c r="L1399" s="45">
        <v>318176000</v>
      </c>
      <c r="M1399" s="45">
        <v>8857000</v>
      </c>
      <c r="N1399" s="45">
        <v>8903000</v>
      </c>
      <c r="O1399" s="45">
        <v>8810000</v>
      </c>
      <c r="P1399" s="45">
        <v>5196316000</v>
      </c>
      <c r="Q1399" s="45">
        <v>7056553000</v>
      </c>
      <c r="R1399" s="45">
        <v>8333293000</v>
      </c>
      <c r="S1399" s="45">
        <v>2773254000</v>
      </c>
      <c r="T1399" s="45">
        <v>12653432000</v>
      </c>
      <c r="U1399" s="1">
        <v>5.2439253265033496</v>
      </c>
      <c r="V1399" s="8">
        <v>3</v>
      </c>
      <c r="W1399" s="1">
        <v>4.13400292182037</v>
      </c>
      <c r="X1399" s="11">
        <f t="shared" si="585"/>
        <v>1</v>
      </c>
      <c r="Y1399" s="5">
        <f t="shared" si="560"/>
        <v>0</v>
      </c>
      <c r="Z1399" s="5"/>
      <c r="AA1399" s="5">
        <f t="shared" si="561"/>
        <v>1</v>
      </c>
      <c r="AB1399" s="5"/>
      <c r="AC1399" s="5"/>
      <c r="AD1399" s="17"/>
      <c r="AE1399" s="17">
        <f t="shared" si="562"/>
        <v>2</v>
      </c>
      <c r="AF1399" s="10"/>
      <c r="AG1399" s="12">
        <f t="shared" si="563"/>
        <v>1.4879275687985157E-3</v>
      </c>
      <c r="AH1399" s="12">
        <f t="shared" si="564"/>
        <v>2.2225404054997545E-2</v>
      </c>
      <c r="AI1399" s="12">
        <f t="shared" si="584"/>
        <v>7.4786533215364468E-3</v>
      </c>
      <c r="AJ1399" s="12">
        <f t="shared" si="565"/>
        <v>-1.037955447797223E-2</v>
      </c>
      <c r="AK1399" s="12">
        <f t="shared" si="566"/>
        <v>-1.0171401818138026E-2</v>
      </c>
      <c r="AL1399" s="12">
        <f t="shared" si="567"/>
        <v>8.8223664296718463E-2</v>
      </c>
      <c r="AM1399" s="12">
        <f t="shared" si="568"/>
        <v>-0.1744900984959773</v>
      </c>
      <c r="AN1399" s="6">
        <f t="shared" si="569"/>
        <v>5735.7493507959807</v>
      </c>
      <c r="AO1399" s="6">
        <f t="shared" si="570"/>
        <v>5080.9820285297092</v>
      </c>
      <c r="AP1399" s="6">
        <f t="shared" si="571"/>
        <v>4829.1212258796822</v>
      </c>
      <c r="AQ1399" s="6">
        <f t="shared" si="572"/>
        <v>8.5343795867675283</v>
      </c>
      <c r="AR1399" s="6">
        <f t="shared" si="573"/>
        <v>112.92687858025386</v>
      </c>
      <c r="AS1399" s="6">
        <f t="shared" si="574"/>
        <v>36.115323496027244</v>
      </c>
      <c r="AT1399" s="12">
        <f t="shared" si="575"/>
        <v>-1.0069774195414549E-2</v>
      </c>
      <c r="AU1399" s="12">
        <f t="shared" si="576"/>
        <v>-8.4375433119908694E-3</v>
      </c>
      <c r="AV1399" s="12">
        <f t="shared" si="577"/>
        <v>8.8564310284518388E-2</v>
      </c>
      <c r="AW1399" s="12">
        <f t="shared" si="578"/>
        <v>-0.17304407302524361</v>
      </c>
      <c r="AX1399" s="12">
        <f t="shared" si="579"/>
        <v>-0.1744900984959773</v>
      </c>
      <c r="AY1399" s="6">
        <f t="shared" si="580"/>
        <v>17812908000</v>
      </c>
      <c r="AZ1399" s="13">
        <f t="shared" si="581"/>
        <v>1.7862103144528674E-2</v>
      </c>
      <c r="BA1399" s="14">
        <f t="shared" si="582"/>
        <v>39.768656341144521</v>
      </c>
      <c r="BB1399" s="6"/>
      <c r="BC1399" s="15"/>
      <c r="BD1399" s="13">
        <f>_xlfn.PERCENTRANK.EXC($AX1398:$AX$1474,AX1399)</f>
        <v>0.153</v>
      </c>
      <c r="BE1399" s="13">
        <f>_xlfn.PERCENTRANK.EXC($AZ1398:$AZ$1474,AZ1399)</f>
        <v>0.128</v>
      </c>
      <c r="BF1399" s="13">
        <f>1-_xlfn.PERCENTRANK.EXC($BA1398:$BA$1474,BA1399)</f>
        <v>0.129</v>
      </c>
      <c r="BG1399" s="13">
        <v>0</v>
      </c>
      <c r="BH1399" s="16">
        <f t="shared" si="583"/>
        <v>0</v>
      </c>
    </row>
    <row r="1400" spans="1:60" collapsed="1">
      <c r="A1400" s="4" t="s">
        <v>754</v>
      </c>
      <c r="B1400" s="4" t="s">
        <v>755</v>
      </c>
      <c r="C1400" s="4" t="s">
        <v>20</v>
      </c>
      <c r="D1400" s="4" t="s">
        <v>723</v>
      </c>
      <c r="E1400" s="45">
        <v>5208192000</v>
      </c>
      <c r="F1400" s="45">
        <v>5305940000</v>
      </c>
      <c r="G1400" s="45">
        <v>3500047000</v>
      </c>
      <c r="H1400" s="45">
        <v>2657402000</v>
      </c>
      <c r="I1400" s="43">
        <v>899048000</v>
      </c>
      <c r="J1400" s="43">
        <v>164945000</v>
      </c>
      <c r="K1400" s="43">
        <v>33158000</v>
      </c>
      <c r="L1400" s="45">
        <v>366097000</v>
      </c>
      <c r="M1400" s="45">
        <v>7371270</v>
      </c>
      <c r="N1400" s="45">
        <v>7233020</v>
      </c>
      <c r="O1400" s="45">
        <v>7232930</v>
      </c>
      <c r="P1400" s="45">
        <v>462634000</v>
      </c>
      <c r="Q1400" s="45">
        <v>12251000</v>
      </c>
      <c r="R1400" s="45">
        <v>1036068000</v>
      </c>
      <c r="S1400" s="45">
        <v>30055000</v>
      </c>
      <c r="T1400" s="45">
        <v>-526649999.99999899</v>
      </c>
      <c r="U1400" s="1">
        <v>13.1587307614657</v>
      </c>
      <c r="V1400" s="8"/>
      <c r="W1400" s="1"/>
      <c r="X1400" s="11">
        <f t="shared" si="585"/>
        <v>1</v>
      </c>
      <c r="Y1400" s="5">
        <f t="shared" si="560"/>
        <v>0</v>
      </c>
      <c r="Z1400" s="5"/>
      <c r="AA1400" s="5">
        <f t="shared" si="561"/>
        <v>0</v>
      </c>
      <c r="AB1400" s="5"/>
      <c r="AC1400" s="5"/>
      <c r="AD1400" s="17"/>
      <c r="AE1400" s="17">
        <f t="shared" si="562"/>
        <v>1</v>
      </c>
      <c r="AF1400" s="10"/>
      <c r="AG1400" s="12">
        <f t="shared" si="563"/>
        <v>0.16944179542173488</v>
      </c>
      <c r="AH1400" s="12">
        <f t="shared" si="564"/>
        <v>4.7126510015436933E-2</v>
      </c>
      <c r="AI1400" s="12">
        <f t="shared" si="584"/>
        <v>0.1377650050688605</v>
      </c>
      <c r="AJ1400" s="12">
        <f t="shared" si="565"/>
        <v>-3.9859043981097853E-2</v>
      </c>
      <c r="AK1400" s="12">
        <f t="shared" si="566"/>
        <v>-4.4866897497000235E-2</v>
      </c>
      <c r="AL1400" s="12">
        <f t="shared" si="567"/>
        <v>-5.1477055885468248E-2</v>
      </c>
      <c r="AM1400" s="12">
        <f t="shared" si="568"/>
        <v>0.14211412446932181</v>
      </c>
      <c r="AN1400" s="6">
        <f t="shared" si="569"/>
        <v>719.81354637667596</v>
      </c>
      <c r="AO1400" s="6">
        <f t="shared" si="570"/>
        <v>483.89842693646636</v>
      </c>
      <c r="AP1400" s="6">
        <f t="shared" si="571"/>
        <v>367.40325151771134</v>
      </c>
      <c r="AQ1400" s="6">
        <f t="shared" si="572"/>
        <v>121.9664996669502</v>
      </c>
      <c r="AR1400" s="6">
        <f t="shared" si="573"/>
        <v>22.804444063475557</v>
      </c>
      <c r="AS1400" s="6">
        <f t="shared" si="574"/>
        <v>50.61531080765333</v>
      </c>
      <c r="AT1400" s="12">
        <f t="shared" si="575"/>
        <v>-3.8788409851385874E-2</v>
      </c>
      <c r="AU1400" s="12">
        <f t="shared" si="576"/>
        <v>-4.4864916706054081E-2</v>
      </c>
      <c r="AV1400" s="12">
        <f t="shared" si="577"/>
        <v>-5.0419376770315716E-2</v>
      </c>
      <c r="AW1400" s="12">
        <f t="shared" si="578"/>
        <v>0.14211649302854279</v>
      </c>
      <c r="AX1400" s="12">
        <f t="shared" si="579"/>
        <v>-5.1477055885468248E-2</v>
      </c>
      <c r="AY1400" s="6">
        <f t="shared" si="580"/>
        <v>1480898000</v>
      </c>
      <c r="AZ1400" s="13">
        <f t="shared" si="581"/>
        <v>0.24721283977694616</v>
      </c>
      <c r="BA1400" s="14">
        <f t="shared" si="582"/>
        <v>-1.4385531703346353</v>
      </c>
      <c r="BB1400" s="6"/>
      <c r="BC1400" s="15"/>
      <c r="BD1400" s="13">
        <f>_xlfn.PERCENTRANK.EXC($AX1399:$AX$1474,AX1400)</f>
        <v>0.57099999999999995</v>
      </c>
      <c r="BE1400" s="13">
        <f>_xlfn.PERCENTRANK.EXC($AZ1399:$AZ$1474,AZ1400)</f>
        <v>0.88300000000000001</v>
      </c>
      <c r="BF1400" s="13">
        <f>1-_xlfn.PERCENTRANK.EXC($BA1399:$BA$1474,BA1400)</f>
        <v>0.97499999999999998</v>
      </c>
      <c r="BG1400" s="13">
        <v>0</v>
      </c>
      <c r="BH1400" s="16">
        <f t="shared" si="583"/>
        <v>0</v>
      </c>
    </row>
    <row r="1401" spans="1:60" collapsed="1">
      <c r="A1401" s="4" t="s">
        <v>1849</v>
      </c>
      <c r="B1401" s="4" t="s">
        <v>1850</v>
      </c>
      <c r="C1401" s="4" t="s">
        <v>20</v>
      </c>
      <c r="D1401" s="4" t="s">
        <v>1696</v>
      </c>
      <c r="E1401" s="45">
        <v>5026887607.4354496</v>
      </c>
      <c r="F1401" s="45">
        <v>24360750000</v>
      </c>
      <c r="G1401" s="45">
        <v>19879643000</v>
      </c>
      <c r="H1401" s="45">
        <v>23771790000</v>
      </c>
      <c r="I1401" s="43">
        <v>497187000</v>
      </c>
      <c r="J1401" s="43">
        <v>250411000</v>
      </c>
      <c r="K1401" s="43">
        <v>1268728000</v>
      </c>
      <c r="L1401" s="45">
        <v>994073000</v>
      </c>
      <c r="M1401" s="45">
        <v>1001220</v>
      </c>
      <c r="N1401" s="45">
        <v>867980</v>
      </c>
      <c r="O1401" s="45">
        <v>864240</v>
      </c>
      <c r="P1401" s="45">
        <v>8117653000</v>
      </c>
      <c r="Q1401" s="45">
        <v>1001420000</v>
      </c>
      <c r="R1401" s="45">
        <v>1005983000</v>
      </c>
      <c r="S1401" s="45">
        <v>3600781000</v>
      </c>
      <c r="T1401" s="45">
        <v>259386800.00000599</v>
      </c>
      <c r="U1401" s="1">
        <v>5.3181500759945299</v>
      </c>
      <c r="V1401" s="8">
        <v>9</v>
      </c>
      <c r="W1401" s="1"/>
      <c r="X1401" s="11">
        <f t="shared" si="585"/>
        <v>0</v>
      </c>
      <c r="Y1401" s="5">
        <f t="shared" si="560"/>
        <v>1</v>
      </c>
      <c r="Z1401" s="5"/>
      <c r="AA1401" s="5">
        <f t="shared" si="561"/>
        <v>0</v>
      </c>
      <c r="AB1401" s="5"/>
      <c r="AC1401" s="5"/>
      <c r="AD1401" s="5"/>
      <c r="AE1401" s="5">
        <f t="shared" si="562"/>
        <v>1</v>
      </c>
      <c r="AF1401" s="10"/>
      <c r="AG1401" s="12">
        <f t="shared" si="563"/>
        <v>2.0409347002863211E-2</v>
      </c>
      <c r="AH1401" s="12">
        <f t="shared" si="564"/>
        <v>1.2596352962676442E-2</v>
      </c>
      <c r="AI1401" s="12">
        <f t="shared" si="584"/>
        <v>4.1817338955122858E-2</v>
      </c>
      <c r="AJ1401" s="12">
        <f t="shared" si="565"/>
        <v>-1.4385905293969881E-3</v>
      </c>
      <c r="AK1401" s="12">
        <f t="shared" si="566"/>
        <v>3.0249037197773054E-2</v>
      </c>
      <c r="AL1401" s="12">
        <f t="shared" si="567"/>
        <v>4.1597460931670271E-2</v>
      </c>
      <c r="AM1401" s="12">
        <f t="shared" si="568"/>
        <v>0.25832882692110393</v>
      </c>
      <c r="AN1401" s="6">
        <f t="shared" si="569"/>
        <v>24331.066099358781</v>
      </c>
      <c r="AO1401" s="6">
        <f t="shared" si="570"/>
        <v>22903.342242908824</v>
      </c>
      <c r="AP1401" s="6">
        <f t="shared" si="571"/>
        <v>27506.005276312135</v>
      </c>
      <c r="AQ1401" s="6">
        <f t="shared" si="572"/>
        <v>496.58117097141479</v>
      </c>
      <c r="AR1401" s="6">
        <f t="shared" si="573"/>
        <v>288.49858291665709</v>
      </c>
      <c r="AS1401" s="6">
        <f t="shared" si="574"/>
        <v>1150.2279459409424</v>
      </c>
      <c r="AT1401" s="12">
        <f t="shared" si="575"/>
        <v>7.2408171129310084E-3</v>
      </c>
      <c r="AU1401" s="12">
        <f t="shared" si="576"/>
        <v>3.0990768282609826E-2</v>
      </c>
      <c r="AV1401" s="12">
        <f t="shared" si="577"/>
        <v>5.0650934135118453E-2</v>
      </c>
      <c r="AW1401" s="12">
        <f t="shared" si="578"/>
        <v>0.25923476477901475</v>
      </c>
      <c r="AX1401" s="12">
        <f t="shared" si="579"/>
        <v>-1.4385905293969881E-3</v>
      </c>
      <c r="AY1401" s="6">
        <f t="shared" si="580"/>
        <v>6524275000</v>
      </c>
      <c r="AZ1401" s="13">
        <f t="shared" si="581"/>
        <v>0.15236528196619548</v>
      </c>
      <c r="BA1401" s="14">
        <f t="shared" si="582"/>
        <v>0.26093335197717471</v>
      </c>
      <c r="BB1401" s="6"/>
      <c r="BC1401" s="15"/>
      <c r="BD1401" s="13">
        <f>_xlfn.PERCENTRANK.EXC($AX1400:$AX$1474,AX1401)</f>
        <v>0.78900000000000003</v>
      </c>
      <c r="BE1401" s="13">
        <f>_xlfn.PERCENTRANK.EXC($AZ1400:$AZ$1474,AZ1401)</f>
        <v>0.81499999999999995</v>
      </c>
      <c r="BF1401" s="13">
        <f>1-_xlfn.PERCENTRANK.EXC($BA1400:$BA$1474,BA1401)</f>
        <v>0.94799999999999995</v>
      </c>
      <c r="BG1401" s="13">
        <v>0</v>
      </c>
      <c r="BH1401" s="16">
        <f t="shared" si="583"/>
        <v>0</v>
      </c>
    </row>
    <row r="1402" spans="1:60" collapsed="1">
      <c r="A1402" s="4" t="s">
        <v>651</v>
      </c>
      <c r="B1402" s="4" t="s">
        <v>652</v>
      </c>
      <c r="C1402" s="4" t="s">
        <v>20</v>
      </c>
      <c r="D1402" s="4" t="s">
        <v>638</v>
      </c>
      <c r="E1402" s="45">
        <v>4996174218</v>
      </c>
      <c r="F1402" s="45">
        <v>16417000000</v>
      </c>
      <c r="G1402" s="45">
        <v>19772000000</v>
      </c>
      <c r="H1402" s="45">
        <v>26726000000</v>
      </c>
      <c r="I1402" s="43">
        <v>1815000000</v>
      </c>
      <c r="J1402" s="43">
        <v>1127000000</v>
      </c>
      <c r="K1402" s="43">
        <v>284000000</v>
      </c>
      <c r="L1402" s="45">
        <v>807000000</v>
      </c>
      <c r="M1402" s="45">
        <v>3358500</v>
      </c>
      <c r="N1402" s="45">
        <v>3302100</v>
      </c>
      <c r="O1402" s="45">
        <v>3279000</v>
      </c>
      <c r="P1402" s="45">
        <v>13451000000</v>
      </c>
      <c r="Q1402" s="45">
        <v>4302000000</v>
      </c>
      <c r="R1402" s="45">
        <v>9646000000</v>
      </c>
      <c r="S1402" s="45">
        <v>3773000000</v>
      </c>
      <c r="T1402" s="45">
        <v>17051433685</v>
      </c>
      <c r="U1402" s="1">
        <v>8.3037702449528901</v>
      </c>
      <c r="V1402" s="8">
        <v>3</v>
      </c>
      <c r="W1402" s="1">
        <v>4.3204807210816201</v>
      </c>
      <c r="X1402" s="11">
        <f t="shared" si="585"/>
        <v>1</v>
      </c>
      <c r="Y1402" s="5">
        <f t="shared" si="560"/>
        <v>0</v>
      </c>
      <c r="Z1402" s="5"/>
      <c r="AA1402" s="5">
        <f t="shared" si="561"/>
        <v>1</v>
      </c>
      <c r="AB1402" s="5"/>
      <c r="AC1402" s="5"/>
      <c r="AD1402" s="5"/>
      <c r="AE1402" s="11">
        <f t="shared" si="562"/>
        <v>2</v>
      </c>
      <c r="AF1402" s="10"/>
      <c r="AG1402" s="12">
        <f t="shared" si="563"/>
        <v>0.11055613083998295</v>
      </c>
      <c r="AH1402" s="12">
        <f t="shared" si="564"/>
        <v>5.6999797693708276E-2</v>
      </c>
      <c r="AI1402" s="12">
        <f t="shared" si="584"/>
        <v>3.0195315423183416E-2</v>
      </c>
      <c r="AJ1402" s="12">
        <f t="shared" si="565"/>
        <v>2.9080672196031498E-2</v>
      </c>
      <c r="AK1402" s="12">
        <f t="shared" si="566"/>
        <v>5.1511177846228717E-2</v>
      </c>
      <c r="AL1402" s="12">
        <f t="shared" si="567"/>
        <v>-4.6558754061182483E-2</v>
      </c>
      <c r="AM1402" s="12">
        <f t="shared" si="568"/>
        <v>-5.4144188765984369E-2</v>
      </c>
      <c r="AN1402" s="6">
        <f t="shared" si="569"/>
        <v>4888.1941342861401</v>
      </c>
      <c r="AO1402" s="6">
        <f t="shared" si="570"/>
        <v>5987.7047939190215</v>
      </c>
      <c r="AP1402" s="6">
        <f t="shared" si="571"/>
        <v>8150.6556877096673</v>
      </c>
      <c r="AQ1402" s="6">
        <f t="shared" si="572"/>
        <v>540.41983028137565</v>
      </c>
      <c r="AR1402" s="6">
        <f t="shared" si="573"/>
        <v>341.29796190303142</v>
      </c>
      <c r="AS1402" s="6">
        <f t="shared" si="574"/>
        <v>246.11161939615735</v>
      </c>
      <c r="AT1402" s="12">
        <f t="shared" si="575"/>
        <v>3.0531847548227242E-2</v>
      </c>
      <c r="AU1402" s="12">
        <f t="shared" si="576"/>
        <v>5.2742189046404153E-2</v>
      </c>
      <c r="AV1402" s="12">
        <f t="shared" si="577"/>
        <v>-4.5214242913265701E-2</v>
      </c>
      <c r="AW1402" s="12">
        <f t="shared" si="578"/>
        <v>-5.3036869013316501E-2</v>
      </c>
      <c r="AX1402" s="12">
        <f t="shared" si="579"/>
        <v>-5.4144188765984369E-2</v>
      </c>
      <c r="AY1402" s="6">
        <f t="shared" si="580"/>
        <v>23626000000</v>
      </c>
      <c r="AZ1402" s="13">
        <f t="shared" si="581"/>
        <v>3.4157284347752476E-2</v>
      </c>
      <c r="BA1402" s="14">
        <f t="shared" si="582"/>
        <v>21.129409770755885</v>
      </c>
      <c r="BB1402" s="6"/>
      <c r="BC1402" s="15"/>
      <c r="BD1402" s="13">
        <f>_xlfn.PERCENTRANK.EXC($AX1401:$AX$1474,AX1402)</f>
        <v>0.50600000000000001</v>
      </c>
      <c r="BE1402" s="13">
        <f>_xlfn.PERCENTRANK.EXC($AZ1401:$AZ$1474,AZ1402)</f>
        <v>0.28000000000000003</v>
      </c>
      <c r="BF1402" s="13">
        <f>1-_xlfn.PERCENTRANK.EXC($BA1401:$BA$1474,BA1402)</f>
        <v>0.31999999999999995</v>
      </c>
      <c r="BG1402" s="13">
        <v>0</v>
      </c>
      <c r="BH1402" s="16">
        <f t="shared" si="583"/>
        <v>0</v>
      </c>
    </row>
    <row r="1403" spans="1:60" collapsed="1">
      <c r="A1403" s="4" t="s">
        <v>1032</v>
      </c>
      <c r="B1403" s="4" t="s">
        <v>1033</v>
      </c>
      <c r="C1403" s="4" t="s">
        <v>20</v>
      </c>
      <c r="D1403" s="4" t="s">
        <v>803</v>
      </c>
      <c r="E1403" s="45">
        <v>4988674104.8681898</v>
      </c>
      <c r="F1403" s="45">
        <v>5060503000</v>
      </c>
      <c r="G1403" s="45">
        <v>8086059000</v>
      </c>
      <c r="H1403" s="45">
        <v>6981933000</v>
      </c>
      <c r="I1403" s="43">
        <v>729288000</v>
      </c>
      <c r="J1403" s="43">
        <v>787339000</v>
      </c>
      <c r="K1403" s="43">
        <v>559890000</v>
      </c>
      <c r="L1403" s="45">
        <v>523672000</v>
      </c>
      <c r="M1403" s="45">
        <v>1642400</v>
      </c>
      <c r="N1403" s="45">
        <v>2079200</v>
      </c>
      <c r="O1403" s="45">
        <v>2246000</v>
      </c>
      <c r="P1403" s="45">
        <v>1480752000</v>
      </c>
      <c r="Q1403" s="45">
        <v>3309148000</v>
      </c>
      <c r="R1403" s="45">
        <v>5769240000</v>
      </c>
      <c r="S1403" s="45">
        <v>417034000</v>
      </c>
      <c r="T1403" s="45">
        <v>3612471190.00001</v>
      </c>
      <c r="U1403" s="1"/>
      <c r="V1403" s="8">
        <v>5</v>
      </c>
      <c r="W1403" s="1"/>
      <c r="X1403" s="11">
        <f t="shared" si="585"/>
        <v>1</v>
      </c>
      <c r="Y1403" s="5">
        <f t="shared" si="560"/>
        <v>0</v>
      </c>
      <c r="Z1403" s="5"/>
      <c r="AA1403" s="5">
        <f t="shared" si="561"/>
        <v>0</v>
      </c>
      <c r="AB1403" s="5"/>
      <c r="AC1403" s="5"/>
      <c r="AD1403" s="5"/>
      <c r="AE1403" s="11">
        <f t="shared" si="562"/>
        <v>1</v>
      </c>
      <c r="AF1403" s="10"/>
      <c r="AG1403" s="12">
        <f t="shared" si="563"/>
        <v>0.14411373731030294</v>
      </c>
      <c r="AH1403" s="12">
        <f t="shared" si="564"/>
        <v>9.7369930147677627E-2</v>
      </c>
      <c r="AI1403" s="12">
        <f t="shared" si="584"/>
        <v>7.5003870704574219E-2</v>
      </c>
      <c r="AJ1403" s="12">
        <f t="shared" si="565"/>
        <v>1.9113301413959727E-2</v>
      </c>
      <c r="AK1403" s="12">
        <f t="shared" si="566"/>
        <v>-2.4172330086202232E-2</v>
      </c>
      <c r="AL1403" s="12">
        <f t="shared" si="567"/>
        <v>-1.9293981925423309E-2</v>
      </c>
      <c r="AM1403" s="12">
        <f t="shared" si="568"/>
        <v>-6.570735168548314E-2</v>
      </c>
      <c r="AN1403" s="6">
        <f t="shared" si="569"/>
        <v>3081.1635411592792</v>
      </c>
      <c r="AO1403" s="6">
        <f t="shared" si="570"/>
        <v>3889.0241439015008</v>
      </c>
      <c r="AP1403" s="6">
        <f t="shared" si="571"/>
        <v>3108.6077471059662</v>
      </c>
      <c r="AQ1403" s="6">
        <f t="shared" si="572"/>
        <v>444.03799318071117</v>
      </c>
      <c r="AR1403" s="6">
        <f t="shared" si="573"/>
        <v>378.67400923432092</v>
      </c>
      <c r="AS1403" s="6">
        <f t="shared" si="574"/>
        <v>233.15761353517362</v>
      </c>
      <c r="AT1403" s="12">
        <f t="shared" si="575"/>
        <v>5.2176298070594207E-4</v>
      </c>
      <c r="AU1403" s="12">
        <f t="shared" si="576"/>
        <v>-3.6642356310891855E-2</v>
      </c>
      <c r="AV1403" s="12">
        <f t="shared" si="577"/>
        <v>-3.7184861773090438E-2</v>
      </c>
      <c r="AW1403" s="12">
        <f t="shared" si="578"/>
        <v>-7.7646605085672005E-2</v>
      </c>
      <c r="AX1403" s="12">
        <f t="shared" si="579"/>
        <v>-7.7646605085672005E-2</v>
      </c>
      <c r="AY1403" s="6">
        <f t="shared" si="580"/>
        <v>10142106000</v>
      </c>
      <c r="AZ1403" s="13">
        <f t="shared" si="581"/>
        <v>5.1633457587605569E-2</v>
      </c>
      <c r="BA1403" s="14">
        <f t="shared" si="582"/>
        <v>6.8983470378404999</v>
      </c>
      <c r="BB1403" s="6"/>
      <c r="BC1403" s="15"/>
      <c r="BD1403" s="13">
        <f>_xlfn.PERCENTRANK.EXC($AX1402:$AX$1474,AX1403)</f>
        <v>0.35099999999999998</v>
      </c>
      <c r="BE1403" s="13">
        <f>_xlfn.PERCENTRANK.EXC($AZ1402:$AZ$1474,AZ1403)</f>
        <v>0.47199999999999998</v>
      </c>
      <c r="BF1403" s="13">
        <f>1-_xlfn.PERCENTRANK.EXC($BA1402:$BA$1474,BA1403)</f>
        <v>0.67599999999999993</v>
      </c>
      <c r="BG1403" s="13">
        <v>0</v>
      </c>
      <c r="BH1403" s="16">
        <f t="shared" si="583"/>
        <v>0</v>
      </c>
    </row>
    <row r="1404" spans="1:60" collapsed="1">
      <c r="A1404" s="4" t="s">
        <v>924</v>
      </c>
      <c r="B1404" s="4" t="s">
        <v>925</v>
      </c>
      <c r="C1404" s="4" t="s">
        <v>20</v>
      </c>
      <c r="D1404" s="4" t="s">
        <v>803</v>
      </c>
      <c r="E1404" s="45">
        <v>4985675387</v>
      </c>
      <c r="F1404" s="45">
        <v>24613394000</v>
      </c>
      <c r="G1404" s="45">
        <v>29026606000</v>
      </c>
      <c r="H1404" s="45">
        <v>34535011000</v>
      </c>
      <c r="I1404" s="43">
        <v>403794000</v>
      </c>
      <c r="J1404" s="43">
        <v>499877000</v>
      </c>
      <c r="K1404" s="43">
        <v>-757796000</v>
      </c>
      <c r="L1404" s="45">
        <v>473819000</v>
      </c>
      <c r="M1404" s="45">
        <v>5250000</v>
      </c>
      <c r="N1404" s="45">
        <v>6430000</v>
      </c>
      <c r="O1404" s="45">
        <v>6296000</v>
      </c>
      <c r="P1404" s="45">
        <v>4612689000</v>
      </c>
      <c r="Q1404" s="45">
        <v>3164269000</v>
      </c>
      <c r="R1404" s="45">
        <v>7867071000</v>
      </c>
      <c r="S1404" s="45">
        <v>3907496000</v>
      </c>
      <c r="T1404" s="45">
        <v>1413487785.00001</v>
      </c>
      <c r="U1404" s="1">
        <v>7.5778199212592998</v>
      </c>
      <c r="V1404" s="8">
        <v>8</v>
      </c>
      <c r="W1404" s="1"/>
      <c r="X1404" s="11">
        <f t="shared" si="585"/>
        <v>0</v>
      </c>
      <c r="Y1404" s="5">
        <f t="shared" si="560"/>
        <v>1</v>
      </c>
      <c r="Z1404" s="5"/>
      <c r="AA1404" s="5">
        <f t="shared" si="561"/>
        <v>0</v>
      </c>
      <c r="AB1404" s="5"/>
      <c r="AC1404" s="5"/>
      <c r="AD1404" s="5"/>
      <c r="AE1404" s="5">
        <f t="shared" si="562"/>
        <v>1</v>
      </c>
      <c r="AF1404" s="10"/>
      <c r="AG1404" s="12">
        <f t="shared" si="563"/>
        <v>1.6405457938876693E-2</v>
      </c>
      <c r="AH1404" s="12">
        <f t="shared" si="564"/>
        <v>1.7221338243954529E-2</v>
      </c>
      <c r="AI1404" s="12">
        <f t="shared" si="584"/>
        <v>1.3719960882595347E-2</v>
      </c>
      <c r="AJ1404" s="12">
        <f t="shared" si="565"/>
        <v>2.0122298773937564E-2</v>
      </c>
      <c r="AK1404" s="12">
        <f t="shared" si="566"/>
        <v>2.9383549285817434E-2</v>
      </c>
      <c r="AL1404" s="12">
        <f t="shared" si="567"/>
        <v>9.4514766508009274E-3</v>
      </c>
      <c r="AM1404" s="12">
        <f t="shared" si="568"/>
        <v>-8.8830894619340572E-3</v>
      </c>
      <c r="AN1404" s="6">
        <f t="shared" si="569"/>
        <v>4688.265523809524</v>
      </c>
      <c r="AO1404" s="6">
        <f t="shared" si="570"/>
        <v>4514.2466562986001</v>
      </c>
      <c r="AP1404" s="6">
        <f t="shared" si="571"/>
        <v>5485.2304637865309</v>
      </c>
      <c r="AQ1404" s="6">
        <f t="shared" si="572"/>
        <v>76.913142857142859</v>
      </c>
      <c r="AR1404" s="6">
        <f t="shared" si="573"/>
        <v>77.741368584758945</v>
      </c>
      <c r="AS1404" s="6">
        <f t="shared" si="574"/>
        <v>75.257147395171543</v>
      </c>
      <c r="AT1404" s="12">
        <f t="shared" si="575"/>
        <v>9.2778585026107585E-3</v>
      </c>
      <c r="AU1404" s="12">
        <f t="shared" si="576"/>
        <v>3.3003038695148756E-2</v>
      </c>
      <c r="AV1404" s="12">
        <f t="shared" si="577"/>
        <v>-1.2795271303135403E-3</v>
      </c>
      <c r="AW1404" s="12">
        <f t="shared" si="578"/>
        <v>-5.3981521287206347E-3</v>
      </c>
      <c r="AX1404" s="12">
        <f t="shared" si="579"/>
        <v>-8.8830894619340572E-3</v>
      </c>
      <c r="AY1404" s="6">
        <f t="shared" si="580"/>
        <v>11736533000</v>
      </c>
      <c r="AZ1404" s="13">
        <f t="shared" si="581"/>
        <v>4.0371291930930538E-2</v>
      </c>
      <c r="BA1404" s="14">
        <f t="shared" si="582"/>
        <v>2.9831808876385497</v>
      </c>
      <c r="BB1404" s="6"/>
      <c r="BC1404" s="15"/>
      <c r="BD1404" s="13">
        <f>_xlfn.PERCENTRANK.EXC($AX1403:$AX$1474,AX1404)</f>
        <v>0.72599999999999998</v>
      </c>
      <c r="BE1404" s="13">
        <f>_xlfn.PERCENTRANK.EXC($AZ1403:$AZ$1474,AZ1404)</f>
        <v>0.35599999999999998</v>
      </c>
      <c r="BF1404" s="13">
        <f>1-_xlfn.PERCENTRANK.EXC($BA1403:$BA$1474,BA1404)</f>
        <v>0.85</v>
      </c>
      <c r="BG1404" s="13">
        <v>0</v>
      </c>
      <c r="BH1404" s="16">
        <f t="shared" si="583"/>
        <v>0</v>
      </c>
    </row>
    <row r="1405" spans="1:60" collapsed="1">
      <c r="A1405" s="4" t="s">
        <v>92</v>
      </c>
      <c r="B1405" s="4" t="s">
        <v>93</v>
      </c>
      <c r="C1405" s="4" t="s">
        <v>20</v>
      </c>
      <c r="D1405" s="4" t="s">
        <v>50</v>
      </c>
      <c r="E1405" s="45">
        <v>4968847803.1634398</v>
      </c>
      <c r="F1405" s="45">
        <v>22473949000</v>
      </c>
      <c r="G1405" s="45">
        <v>22148005000</v>
      </c>
      <c r="H1405" s="45">
        <v>26738539000</v>
      </c>
      <c r="I1405" s="43">
        <v>305331000</v>
      </c>
      <c r="J1405" s="43">
        <v>270398000</v>
      </c>
      <c r="K1405" s="43">
        <v>-783000</v>
      </c>
      <c r="L1405" s="45">
        <v>340208000</v>
      </c>
      <c r="M1405" s="45">
        <v>1279900</v>
      </c>
      <c r="N1405" s="45">
        <v>1297100</v>
      </c>
      <c r="O1405" s="45">
        <v>1334000</v>
      </c>
      <c r="P1405" s="45">
        <v>8157361000</v>
      </c>
      <c r="Q1405" s="45">
        <v>983658000</v>
      </c>
      <c r="R1405" s="45">
        <v>1812507000</v>
      </c>
      <c r="S1405" s="45">
        <v>5563081000</v>
      </c>
      <c r="T1405" s="45">
        <v>2646609000</v>
      </c>
      <c r="U1405" s="1">
        <v>12.145096783818</v>
      </c>
      <c r="V1405" s="8">
        <v>7</v>
      </c>
      <c r="W1405" s="1"/>
      <c r="X1405" s="11">
        <f t="shared" si="585"/>
        <v>0</v>
      </c>
      <c r="Y1405" s="5">
        <f t="shared" si="560"/>
        <v>1</v>
      </c>
      <c r="Z1405" s="5"/>
      <c r="AA1405" s="5">
        <f t="shared" si="561"/>
        <v>0</v>
      </c>
      <c r="AB1405" s="5"/>
      <c r="AC1405" s="5"/>
      <c r="AD1405" s="5"/>
      <c r="AE1405" s="17">
        <f t="shared" si="562"/>
        <v>1</v>
      </c>
      <c r="AF1405" s="10"/>
      <c r="AG1405" s="12">
        <f t="shared" si="563"/>
        <v>1.3585996835714098E-2</v>
      </c>
      <c r="AH1405" s="12">
        <f t="shared" si="564"/>
        <v>1.220868425846933E-2</v>
      </c>
      <c r="AI1405" s="12">
        <f t="shared" si="584"/>
        <v>1.2723507443693913E-2</v>
      </c>
      <c r="AJ1405" s="12">
        <f t="shared" si="565"/>
        <v>1.0272944353737046E-2</v>
      </c>
      <c r="AK1405" s="12">
        <f t="shared" si="566"/>
        <v>3.189104476034732E-2</v>
      </c>
      <c r="AL1405" s="12">
        <f t="shared" si="567"/>
        <v>6.3826807639852934E-3</v>
      </c>
      <c r="AM1405" s="12">
        <f t="shared" si="568"/>
        <v>3.901904415619506E-2</v>
      </c>
      <c r="AN1405" s="6">
        <f t="shared" si="569"/>
        <v>17559.144464411282</v>
      </c>
      <c r="AO1405" s="6">
        <f t="shared" si="570"/>
        <v>17075.017346388096</v>
      </c>
      <c r="AP1405" s="6">
        <f t="shared" si="571"/>
        <v>20043.882308845576</v>
      </c>
      <c r="AQ1405" s="6">
        <f t="shared" si="572"/>
        <v>238.5584811313384</v>
      </c>
      <c r="AR1405" s="6">
        <f t="shared" si="573"/>
        <v>208.46349548993911</v>
      </c>
      <c r="AS1405" s="6">
        <f t="shared" si="574"/>
        <v>255.02848575712142</v>
      </c>
      <c r="AT1405" s="12">
        <f t="shared" si="575"/>
        <v>7.8156260975736913E-3</v>
      </c>
      <c r="AU1405" s="12">
        <f t="shared" si="576"/>
        <v>2.7078051270517545E-2</v>
      </c>
      <c r="AV1405" s="12">
        <f t="shared" si="577"/>
        <v>3.93482491676167E-3</v>
      </c>
      <c r="AW1405" s="12">
        <f t="shared" si="578"/>
        <v>3.4172803924994888E-2</v>
      </c>
      <c r="AX1405" s="12">
        <f t="shared" si="579"/>
        <v>3.93482491676167E-3</v>
      </c>
      <c r="AY1405" s="6">
        <f t="shared" si="580"/>
        <v>5390445000</v>
      </c>
      <c r="AZ1405" s="13">
        <f t="shared" si="581"/>
        <v>6.3113156705986245E-2</v>
      </c>
      <c r="BA1405" s="14">
        <f t="shared" si="582"/>
        <v>7.7793849644923103</v>
      </c>
      <c r="BB1405" s="6"/>
      <c r="BC1405" s="15"/>
      <c r="BD1405" s="13">
        <f>_xlfn.PERCENTRANK.EXC($AX1404:$AX$1474,AX1405)</f>
        <v>0.79100000000000004</v>
      </c>
      <c r="BE1405" s="13">
        <f>_xlfn.PERCENTRANK.EXC($AZ1404:$AZ$1474,AZ1405)</f>
        <v>0.55500000000000005</v>
      </c>
      <c r="BF1405" s="13">
        <f>1-_xlfn.PERCENTRANK.EXC($BA1404:$BA$1474,BA1405)</f>
        <v>0.63900000000000001</v>
      </c>
      <c r="BG1405" s="13">
        <v>0</v>
      </c>
      <c r="BH1405" s="16">
        <f t="shared" si="583"/>
        <v>0</v>
      </c>
    </row>
    <row r="1406" spans="1:60" collapsed="1">
      <c r="A1406" s="4" t="s">
        <v>2365</v>
      </c>
      <c r="B1406" s="4" t="s">
        <v>2366</v>
      </c>
      <c r="C1406" s="4" t="s">
        <v>20</v>
      </c>
      <c r="D1406" s="4" t="s">
        <v>2228</v>
      </c>
      <c r="E1406" s="45">
        <v>4950205609.3010702</v>
      </c>
      <c r="F1406" s="45">
        <v>9159850000</v>
      </c>
      <c r="G1406" s="45">
        <v>9521870000</v>
      </c>
      <c r="H1406" s="45">
        <v>14709755000</v>
      </c>
      <c r="I1406" s="43">
        <v>187272000</v>
      </c>
      <c r="J1406" s="43">
        <v>516494000</v>
      </c>
      <c r="K1406" s="43">
        <v>542514000</v>
      </c>
      <c r="L1406" s="45">
        <v>735183000</v>
      </c>
      <c r="M1406" s="45">
        <v>2458820</v>
      </c>
      <c r="N1406" s="45">
        <v>2102420</v>
      </c>
      <c r="O1406" s="45">
        <v>2067020</v>
      </c>
      <c r="P1406" s="45">
        <v>4425160000</v>
      </c>
      <c r="Q1406" s="45">
        <v>85051000</v>
      </c>
      <c r="R1406" s="45">
        <v>2151115000</v>
      </c>
      <c r="S1406" s="45">
        <v>2020109000</v>
      </c>
      <c r="T1406" s="45">
        <v>1566792000</v>
      </c>
      <c r="U1406" s="1"/>
      <c r="V1406" s="8">
        <v>7</v>
      </c>
      <c r="W1406" s="1"/>
      <c r="X1406" s="11">
        <f t="shared" si="585"/>
        <v>0</v>
      </c>
      <c r="Y1406" s="5">
        <f t="shared" si="560"/>
        <v>1</v>
      </c>
      <c r="Z1406" s="5"/>
      <c r="AA1406" s="5">
        <f t="shared" si="561"/>
        <v>0</v>
      </c>
      <c r="AB1406" s="5"/>
      <c r="AC1406" s="5"/>
      <c r="AD1406" s="17"/>
      <c r="AE1406" s="5">
        <f t="shared" si="562"/>
        <v>1</v>
      </c>
      <c r="AF1406" s="10"/>
      <c r="AG1406" s="12">
        <f t="shared" si="563"/>
        <v>2.0444876280725121E-2</v>
      </c>
      <c r="AH1406" s="12">
        <f t="shared" si="564"/>
        <v>5.4242916569959471E-2</v>
      </c>
      <c r="AI1406" s="12">
        <f t="shared" si="584"/>
        <v>4.9979282455758098E-2</v>
      </c>
      <c r="AJ1406" s="12">
        <f t="shared" si="565"/>
        <v>2.8255413324035361E-2</v>
      </c>
      <c r="AK1406" s="12">
        <f t="shared" si="566"/>
        <v>7.5178402375705833E-2</v>
      </c>
      <c r="AL1406" s="12">
        <f t="shared" si="567"/>
        <v>8.3768749510044982E-2</v>
      </c>
      <c r="AM1406" s="12">
        <f t="shared" si="568"/>
        <v>6.0608318963156327E-2</v>
      </c>
      <c r="AN1406" s="6">
        <f t="shared" si="569"/>
        <v>3725.3031942151115</v>
      </c>
      <c r="AO1406" s="6">
        <f t="shared" si="570"/>
        <v>4529.0046708079262</v>
      </c>
      <c r="AP1406" s="6">
        <f t="shared" si="571"/>
        <v>7116.4067111106815</v>
      </c>
      <c r="AQ1406" s="6">
        <f t="shared" si="572"/>
        <v>76.163362913918064</v>
      </c>
      <c r="AR1406" s="6">
        <f t="shared" si="573"/>
        <v>245.66642250359109</v>
      </c>
      <c r="AS1406" s="6">
        <f t="shared" si="574"/>
        <v>355.67290108465329</v>
      </c>
      <c r="AT1406" s="12">
        <f t="shared" si="575"/>
        <v>3.8807898941643826E-2</v>
      </c>
      <c r="AU1406" s="12">
        <f t="shared" si="576"/>
        <v>7.8225665513993237E-2</v>
      </c>
      <c r="AV1406" s="12">
        <f t="shared" si="577"/>
        <v>9.4890941519759409E-2</v>
      </c>
      <c r="AW1406" s="12">
        <f t="shared" si="578"/>
        <v>6.3614287672531411E-2</v>
      </c>
      <c r="AX1406" s="12">
        <f t="shared" si="579"/>
        <v>2.8255413324035361E-2</v>
      </c>
      <c r="AY1406" s="6">
        <f t="shared" si="580"/>
        <v>4641217000</v>
      </c>
      <c r="AZ1406" s="13">
        <f t="shared" si="581"/>
        <v>0.15840306540288895</v>
      </c>
      <c r="BA1406" s="14">
        <f t="shared" si="582"/>
        <v>2.1311591807753989</v>
      </c>
      <c r="BB1406" s="6"/>
      <c r="BC1406" s="15"/>
      <c r="BD1406" s="13">
        <f>_xlfn.PERCENTRANK.EXC($AX1405:$AX$1474,AX1406)</f>
        <v>0.94299999999999995</v>
      </c>
      <c r="BE1406" s="13">
        <f>_xlfn.PERCENTRANK.EXC($AZ1405:$AZ$1474,AZ1406)</f>
        <v>0.84499999999999997</v>
      </c>
      <c r="BF1406" s="13">
        <f>1-_xlfn.PERCENTRANK.EXC($BA1405:$BA$1474,BA1406)</f>
        <v>0.91600000000000004</v>
      </c>
      <c r="BG1406" s="13">
        <v>0</v>
      </c>
      <c r="BH1406" s="16">
        <f t="shared" si="583"/>
        <v>0</v>
      </c>
    </row>
    <row r="1407" spans="1:60" collapsed="1">
      <c r="A1407" s="4" t="s">
        <v>44</v>
      </c>
      <c r="B1407" s="4" t="s">
        <v>45</v>
      </c>
      <c r="C1407" s="4" t="s">
        <v>20</v>
      </c>
      <c r="D1407" s="4" t="s">
        <v>24</v>
      </c>
      <c r="E1407" s="45">
        <v>4941000000</v>
      </c>
      <c r="F1407" s="45">
        <v>24228350000</v>
      </c>
      <c r="G1407" s="45">
        <v>15956152000</v>
      </c>
      <c r="H1407" s="45">
        <v>13442748000</v>
      </c>
      <c r="I1407" s="43">
        <v>1466975000</v>
      </c>
      <c r="J1407" s="43">
        <v>459354000</v>
      </c>
      <c r="K1407" s="43">
        <v>-1418352000</v>
      </c>
      <c r="L1407" s="45">
        <v>454440000</v>
      </c>
      <c r="M1407" s="45">
        <v>2698300</v>
      </c>
      <c r="N1407" s="45">
        <v>2697600</v>
      </c>
      <c r="O1407" s="45">
        <v>2697000</v>
      </c>
      <c r="P1407" s="45">
        <v>3323769000</v>
      </c>
      <c r="Q1407" s="45">
        <v>141800000</v>
      </c>
      <c r="R1407" s="45">
        <v>28650256000</v>
      </c>
      <c r="S1407" s="45">
        <v>1638636000</v>
      </c>
      <c r="T1407" s="45">
        <v>14057200000</v>
      </c>
      <c r="U1407" s="1">
        <v>9.7561701399553407</v>
      </c>
      <c r="V1407" s="8"/>
      <c r="W1407" s="1">
        <v>9.3552486028810105</v>
      </c>
      <c r="X1407" s="11">
        <f t="shared" si="585"/>
        <v>1</v>
      </c>
      <c r="Y1407" s="5">
        <f t="shared" si="560"/>
        <v>0</v>
      </c>
      <c r="Z1407" s="5"/>
      <c r="AA1407" s="5">
        <f t="shared" si="561"/>
        <v>1</v>
      </c>
      <c r="AB1407" s="5"/>
      <c r="AC1407" s="5"/>
      <c r="AD1407" s="5"/>
      <c r="AE1407" s="17">
        <f t="shared" si="562"/>
        <v>2</v>
      </c>
      <c r="AF1407" s="10"/>
      <c r="AG1407" s="12">
        <f t="shared" si="563"/>
        <v>6.0547870573109598E-2</v>
      </c>
      <c r="AH1407" s="12">
        <f t="shared" si="564"/>
        <v>2.8788519938892535E-2</v>
      </c>
      <c r="AI1407" s="12">
        <f t="shared" si="584"/>
        <v>3.3805587964603666E-2</v>
      </c>
      <c r="AJ1407" s="12">
        <f t="shared" si="565"/>
        <v>-3.4058475071085059E-2</v>
      </c>
      <c r="AK1407" s="12">
        <f t="shared" si="566"/>
        <v>-2.8163255490996408E-2</v>
      </c>
      <c r="AL1407" s="12">
        <f t="shared" si="567"/>
        <v>-6.6612478474501358E-2</v>
      </c>
      <c r="AM1407" s="12">
        <f t="shared" si="568"/>
        <v>-1.7909381753220543E-3</v>
      </c>
      <c r="AN1407" s="6">
        <f t="shared" si="569"/>
        <v>8979.1164807471378</v>
      </c>
      <c r="AO1407" s="6">
        <f t="shared" si="570"/>
        <v>5914.943653618031</v>
      </c>
      <c r="AP1407" s="6">
        <f t="shared" si="571"/>
        <v>4984.3337041156838</v>
      </c>
      <c r="AQ1407" s="6">
        <f t="shared" si="572"/>
        <v>543.66638253715303</v>
      </c>
      <c r="AR1407" s="6">
        <f t="shared" si="573"/>
        <v>170.28247330960855</v>
      </c>
      <c r="AS1407" s="6">
        <f t="shared" si="574"/>
        <v>168.49833147942158</v>
      </c>
      <c r="AT1407" s="12">
        <f t="shared" si="575"/>
        <v>-3.4031093029309067E-2</v>
      </c>
      <c r="AU1407" s="12">
        <f t="shared" si="576"/>
        <v>-2.8127224839466058E-2</v>
      </c>
      <c r="AV1407" s="12">
        <f t="shared" si="577"/>
        <v>-6.6586019257822038E-2</v>
      </c>
      <c r="AW1407" s="12">
        <f t="shared" si="578"/>
        <v>-1.7539297754397554E-3</v>
      </c>
      <c r="AX1407" s="12">
        <f t="shared" si="579"/>
        <v>-6.6612478474501358E-2</v>
      </c>
      <c r="AY1407" s="6">
        <f t="shared" si="580"/>
        <v>30477189000</v>
      </c>
      <c r="AZ1407" s="13">
        <f t="shared" si="581"/>
        <v>1.491082396083182E-2</v>
      </c>
      <c r="BA1407" s="14">
        <f t="shared" si="582"/>
        <v>30.933016459818678</v>
      </c>
      <c r="BB1407" s="6"/>
      <c r="BC1407" s="15"/>
      <c r="BD1407" s="13">
        <f>_xlfn.PERCENTRANK.EXC($AX1406:$AX$1474,AX1407)</f>
        <v>0.42799999999999999</v>
      </c>
      <c r="BE1407" s="13">
        <f>_xlfn.PERCENTRANK.EXC($AZ1406:$AZ$1474,AZ1407)</f>
        <v>8.5000000000000006E-2</v>
      </c>
      <c r="BF1407" s="13">
        <f>1-_xlfn.PERCENTRANK.EXC($BA1406:$BA$1474,BA1407)</f>
        <v>0.24299999999999999</v>
      </c>
      <c r="BG1407" s="13">
        <v>0</v>
      </c>
      <c r="BH1407" s="16">
        <f t="shared" si="583"/>
        <v>0</v>
      </c>
    </row>
    <row r="1408" spans="1:60" collapsed="1">
      <c r="A1408" s="4" t="s">
        <v>572</v>
      </c>
      <c r="B1408" s="4" t="s">
        <v>573</v>
      </c>
      <c r="C1408" s="4" t="s">
        <v>20</v>
      </c>
      <c r="D1408" s="4" t="s">
        <v>513</v>
      </c>
      <c r="E1408" s="45">
        <v>4936400000</v>
      </c>
      <c r="F1408" s="45">
        <v>4518709000</v>
      </c>
      <c r="G1408" s="45">
        <v>4311959000</v>
      </c>
      <c r="H1408" s="45">
        <v>5566335000</v>
      </c>
      <c r="I1408" s="43">
        <v>688142000</v>
      </c>
      <c r="J1408" s="43">
        <v>162252000</v>
      </c>
      <c r="K1408" s="43">
        <v>668417000</v>
      </c>
      <c r="L1408" s="45">
        <v>367323000</v>
      </c>
      <c r="M1408" s="45">
        <v>6150700</v>
      </c>
      <c r="N1408" s="45">
        <v>7481000</v>
      </c>
      <c r="O1408" s="45">
        <v>8163000</v>
      </c>
      <c r="P1408" s="45">
        <v>2251349000</v>
      </c>
      <c r="Q1408" s="45">
        <v>48008000</v>
      </c>
      <c r="R1408" s="45">
        <v>337981000</v>
      </c>
      <c r="S1408" s="45">
        <v>234917000</v>
      </c>
      <c r="T1408" s="45">
        <v>3568343000</v>
      </c>
      <c r="U1408" s="1">
        <v>13.147658690274801</v>
      </c>
      <c r="V1408" s="8">
        <v>5</v>
      </c>
      <c r="W1408" s="1"/>
      <c r="X1408" s="11">
        <f t="shared" si="585"/>
        <v>1</v>
      </c>
      <c r="Y1408" s="5">
        <f t="shared" si="560"/>
        <v>0</v>
      </c>
      <c r="Z1408" s="5"/>
      <c r="AA1408" s="5">
        <f t="shared" si="561"/>
        <v>0</v>
      </c>
      <c r="AB1408" s="5"/>
      <c r="AC1408" s="5"/>
      <c r="AD1408" s="5"/>
      <c r="AE1408" s="17">
        <f t="shared" si="562"/>
        <v>1</v>
      </c>
      <c r="AF1408" s="10"/>
      <c r="AG1408" s="12">
        <f t="shared" si="563"/>
        <v>0.1522873015279364</v>
      </c>
      <c r="AH1408" s="12">
        <f t="shared" si="564"/>
        <v>3.7628372625992036E-2</v>
      </c>
      <c r="AI1408" s="12">
        <f t="shared" si="584"/>
        <v>6.599009941011455E-2</v>
      </c>
      <c r="AJ1408" s="12">
        <f t="shared" si="565"/>
        <v>1.2340851951370357E-2</v>
      </c>
      <c r="AK1408" s="12">
        <f t="shared" si="566"/>
        <v>4.3475971553084358E-2</v>
      </c>
      <c r="AL1408" s="12">
        <f t="shared" si="567"/>
        <v>-3.6253209975479317E-2</v>
      </c>
      <c r="AM1408" s="12">
        <f t="shared" si="568"/>
        <v>0.1458902142680345</v>
      </c>
      <c r="AN1408" s="6">
        <f t="shared" si="569"/>
        <v>734.66581039556468</v>
      </c>
      <c r="AO1408" s="6">
        <f t="shared" si="570"/>
        <v>576.38804972597245</v>
      </c>
      <c r="AP1408" s="6">
        <f t="shared" si="571"/>
        <v>681.89819919147374</v>
      </c>
      <c r="AQ1408" s="6">
        <f t="shared" si="572"/>
        <v>111.88027378997511</v>
      </c>
      <c r="AR1408" s="6">
        <f t="shared" si="573"/>
        <v>21.688544312257719</v>
      </c>
      <c r="AS1408" s="6">
        <f t="shared" si="574"/>
        <v>44.998529952223443</v>
      </c>
      <c r="AT1408" s="12">
        <f t="shared" si="575"/>
        <v>-4.3748340248208617E-3</v>
      </c>
      <c r="AU1408" s="12">
        <f t="shared" si="576"/>
        <v>2.8412695486456307E-2</v>
      </c>
      <c r="AV1408" s="12">
        <f t="shared" si="577"/>
        <v>-5.2166514937498243E-2</v>
      </c>
      <c r="AW1408" s="12">
        <f t="shared" si="578"/>
        <v>0.1293485198638249</v>
      </c>
      <c r="AX1408" s="12">
        <f t="shared" si="579"/>
        <v>-5.2166514937498243E-2</v>
      </c>
      <c r="AY1408" s="6">
        <f t="shared" si="580"/>
        <v>2402421000</v>
      </c>
      <c r="AZ1408" s="13">
        <f t="shared" si="581"/>
        <v>0.15289701513598158</v>
      </c>
      <c r="BA1408" s="14">
        <f t="shared" si="582"/>
        <v>9.7144556698055933</v>
      </c>
      <c r="BB1408" s="6"/>
      <c r="BC1408" s="15"/>
      <c r="BD1408" s="13">
        <f>_xlfn.PERCENTRANK.EXC($AX1407:$AX$1474,AX1408)</f>
        <v>0.55000000000000004</v>
      </c>
      <c r="BE1408" s="13">
        <f>_xlfn.PERCENTRANK.EXC($AZ1407:$AZ$1474,AZ1408)</f>
        <v>0.84</v>
      </c>
      <c r="BF1408" s="13">
        <f>1-_xlfn.PERCENTRANK.EXC($BA1407:$BA$1474,BA1408)</f>
        <v>0.624</v>
      </c>
      <c r="BG1408" s="13">
        <v>0</v>
      </c>
      <c r="BH1408" s="16">
        <f t="shared" si="583"/>
        <v>0</v>
      </c>
    </row>
    <row r="1409" spans="1:60" collapsed="1">
      <c r="A1409" s="4" t="s">
        <v>454</v>
      </c>
      <c r="B1409" s="4" t="s">
        <v>455</v>
      </c>
      <c r="C1409" s="4" t="s">
        <v>20</v>
      </c>
      <c r="D1409" s="4" t="s">
        <v>403</v>
      </c>
      <c r="E1409" s="45">
        <v>4929302976</v>
      </c>
      <c r="F1409" s="45">
        <v>2008542000</v>
      </c>
      <c r="G1409" s="45">
        <v>2268042000</v>
      </c>
      <c r="H1409" s="45">
        <v>3005069000</v>
      </c>
      <c r="I1409" s="43">
        <v>341609000</v>
      </c>
      <c r="J1409" s="43">
        <v>300032000</v>
      </c>
      <c r="K1409" s="43">
        <v>458726000</v>
      </c>
      <c r="L1409" s="45">
        <v>503616000</v>
      </c>
      <c r="M1409" s="45">
        <v>3746040</v>
      </c>
      <c r="N1409" s="45">
        <v>3906130</v>
      </c>
      <c r="O1409" s="45">
        <v>3874510</v>
      </c>
      <c r="P1409" s="45">
        <v>519770000</v>
      </c>
      <c r="Q1409" s="45">
        <v>1076000</v>
      </c>
      <c r="R1409" s="45">
        <v>1120062000</v>
      </c>
      <c r="S1409" s="45">
        <v>5336000</v>
      </c>
      <c r="T1409" s="45">
        <v>1685044880.00001</v>
      </c>
      <c r="U1409" s="1">
        <v>12.0232770643967</v>
      </c>
      <c r="V1409" s="8">
        <v>7</v>
      </c>
      <c r="W1409" s="1"/>
      <c r="X1409" s="11">
        <f t="shared" si="585"/>
        <v>0</v>
      </c>
      <c r="Y1409" s="5">
        <f t="shared" si="560"/>
        <v>1</v>
      </c>
      <c r="Z1409" s="5"/>
      <c r="AA1409" s="5">
        <f t="shared" si="561"/>
        <v>0</v>
      </c>
      <c r="AB1409" s="5"/>
      <c r="AC1409" s="5"/>
      <c r="AD1409" s="5"/>
      <c r="AE1409" s="17">
        <f t="shared" si="562"/>
        <v>1</v>
      </c>
      <c r="AF1409" s="10"/>
      <c r="AG1409" s="12">
        <f t="shared" si="563"/>
        <v>0.17007809645006178</v>
      </c>
      <c r="AH1409" s="12">
        <f t="shared" si="564"/>
        <v>0.13228679186717002</v>
      </c>
      <c r="AI1409" s="12">
        <f t="shared" si="584"/>
        <v>0.16758883073899467</v>
      </c>
      <c r="AJ1409" s="12">
        <f t="shared" si="565"/>
        <v>2.398256150278022E-2</v>
      </c>
      <c r="AK1409" s="12">
        <f t="shared" si="566"/>
        <v>4.8014341951645001E-2</v>
      </c>
      <c r="AL1409" s="12">
        <f t="shared" si="567"/>
        <v>2.3094841686885248E-2</v>
      </c>
      <c r="AM1409" s="12">
        <f t="shared" si="568"/>
        <v>9.0156019201099724E-2</v>
      </c>
      <c r="AN1409" s="6">
        <f t="shared" si="569"/>
        <v>536.17740333792483</v>
      </c>
      <c r="AO1409" s="6">
        <f t="shared" si="570"/>
        <v>580.63658915601889</v>
      </c>
      <c r="AP1409" s="6">
        <f t="shared" si="571"/>
        <v>775.59975325912183</v>
      </c>
      <c r="AQ1409" s="6">
        <f t="shared" si="572"/>
        <v>91.192032119251252</v>
      </c>
      <c r="AR1409" s="6">
        <f t="shared" si="573"/>
        <v>76.810551620145773</v>
      </c>
      <c r="AS1409" s="6">
        <f t="shared" si="574"/>
        <v>129.981855770149</v>
      </c>
      <c r="AT1409" s="12">
        <f t="shared" si="575"/>
        <v>2.1953479755078442E-2</v>
      </c>
      <c r="AU1409" s="12">
        <f t="shared" si="576"/>
        <v>4.9434998502559724E-2</v>
      </c>
      <c r="AV1409" s="12">
        <f t="shared" si="577"/>
        <v>2.1067519008276081E-2</v>
      </c>
      <c r="AW1409" s="12">
        <f t="shared" si="578"/>
        <v>9.1633801735366394E-2</v>
      </c>
      <c r="AX1409" s="12">
        <f t="shared" si="579"/>
        <v>2.1067519008276081E-2</v>
      </c>
      <c r="AY1409" s="6">
        <f t="shared" si="580"/>
        <v>1635572000</v>
      </c>
      <c r="AZ1409" s="13">
        <f t="shared" si="581"/>
        <v>0.30791429542692095</v>
      </c>
      <c r="BA1409" s="14">
        <f t="shared" si="582"/>
        <v>3.3458922671241784</v>
      </c>
      <c r="BB1409" s="6"/>
      <c r="BC1409" s="15"/>
      <c r="BD1409" s="13">
        <f>_xlfn.PERCENTRANK.EXC($AX1408:$AX$1474,AX1409)</f>
        <v>0.91100000000000003</v>
      </c>
      <c r="BE1409" s="13">
        <f>_xlfn.PERCENTRANK.EXC($AZ1408:$AZ$1474,AZ1409)</f>
        <v>0.92600000000000005</v>
      </c>
      <c r="BF1409" s="13">
        <f>1-_xlfn.PERCENTRANK.EXC($BA1408:$BA$1474,BA1409)</f>
        <v>0.82400000000000007</v>
      </c>
      <c r="BG1409" s="13">
        <v>0</v>
      </c>
      <c r="BH1409" s="16">
        <f t="shared" si="583"/>
        <v>0</v>
      </c>
    </row>
    <row r="1410" spans="1:60" collapsed="1">
      <c r="A1410" s="4" t="s">
        <v>760</v>
      </c>
      <c r="B1410" s="4" t="s">
        <v>761</v>
      </c>
      <c r="C1410" s="4" t="s">
        <v>20</v>
      </c>
      <c r="D1410" s="4" t="s">
        <v>723</v>
      </c>
      <c r="E1410" s="45">
        <v>4781948220</v>
      </c>
      <c r="F1410" s="45">
        <v>4729718000</v>
      </c>
      <c r="G1410" s="45">
        <v>6591792000</v>
      </c>
      <c r="H1410" s="45">
        <v>6635841000</v>
      </c>
      <c r="I1410" s="43">
        <v>574765000</v>
      </c>
      <c r="J1410" s="43">
        <v>819515000</v>
      </c>
      <c r="K1410" s="43">
        <v>301271000</v>
      </c>
      <c r="L1410" s="45">
        <v>730039000</v>
      </c>
      <c r="M1410" s="45">
        <v>4671000</v>
      </c>
      <c r="N1410" s="45">
        <v>3996000</v>
      </c>
      <c r="O1410" s="45">
        <v>4369000</v>
      </c>
      <c r="P1410" s="45">
        <v>1163854000</v>
      </c>
      <c r="Q1410" s="45">
        <v>128038000</v>
      </c>
      <c r="R1410" s="45">
        <v>199425000</v>
      </c>
      <c r="S1410" s="45">
        <v>607320000</v>
      </c>
      <c r="T1410" s="45">
        <v>1135417330.00001</v>
      </c>
      <c r="U1410" s="1">
        <v>11.638148883132001</v>
      </c>
      <c r="V1410" s="8">
        <v>7</v>
      </c>
      <c r="W1410" s="1"/>
      <c r="X1410" s="11">
        <f t="shared" si="585"/>
        <v>0</v>
      </c>
      <c r="Y1410" s="5">
        <f t="shared" ref="Y1410:Y1474" si="586">IF(V1410&gt;6,1,0)</f>
        <v>1</v>
      </c>
      <c r="Z1410" s="5"/>
      <c r="AA1410" s="5">
        <f t="shared" ref="AA1410:AA1474" si="587">IF(W1410&gt;3.5,1,0)</f>
        <v>0</v>
      </c>
      <c r="AB1410" s="5"/>
      <c r="AC1410" s="5"/>
      <c r="AD1410" s="5"/>
      <c r="AE1410" s="5">
        <f t="shared" ref="AE1410:AE1473" si="588">SUM(X1410:AD1410)</f>
        <v>1</v>
      </c>
      <c r="AF1410" s="10"/>
      <c r="AG1410" s="12">
        <f t="shared" ref="AG1410:AG1474" si="589">I1410/F1410</f>
        <v>0.12152204423181255</v>
      </c>
      <c r="AH1410" s="12">
        <f t="shared" ref="AH1410:AH1474" si="590">J1410/G1410</f>
        <v>0.12432355268491481</v>
      </c>
      <c r="AI1410" s="12">
        <f t="shared" si="584"/>
        <v>0.11001454073417372</v>
      </c>
      <c r="AJ1410" s="12">
        <f t="shared" ref="AJ1410:AJ1474" si="591">(H1410/F1410)^(1/17)-1</f>
        <v>2.0118516875656134E-2</v>
      </c>
      <c r="AK1410" s="12">
        <f t="shared" ref="AK1410:AK1474" si="592">(H1410/G1410)^(1/6)-1</f>
        <v>1.1106451621885061E-3</v>
      </c>
      <c r="AL1410" s="12">
        <f t="shared" ref="AL1410:AL1474" si="593">((H1410*AI1410)/(F1410*AG1410))^(1/17)-1</f>
        <v>1.4166268348143829E-2</v>
      </c>
      <c r="AM1410" s="12">
        <f t="shared" ref="AM1410:AM1474" si="594">((H1410*AI1410)/(G1410*AH1410))^(1/6)-1</f>
        <v>-1.9084661222428911E-2</v>
      </c>
      <c r="AN1410" s="6">
        <f t="shared" ref="AN1410:AN1474" si="595">F1410/M1410</f>
        <v>1012.570755726825</v>
      </c>
      <c r="AO1410" s="6">
        <f t="shared" ref="AO1410:AO1474" si="596">G1410/N1410</f>
        <v>1649.5975975975975</v>
      </c>
      <c r="AP1410" s="6">
        <f t="shared" ref="AP1410:AP1474" si="597">H1410/O1410</f>
        <v>1518.8466468299382</v>
      </c>
      <c r="AQ1410" s="6">
        <f t="shared" ref="AQ1410:AQ1474" si="598">AN1410*AG1410</f>
        <v>123.04966816527509</v>
      </c>
      <c r="AR1410" s="6">
        <f t="shared" ref="AR1410:AR1474" si="599">AO1410*AH1410</f>
        <v>205.08383383383381</v>
      </c>
      <c r="AS1410" s="6">
        <f t="shared" ref="AS1410:AS1474" si="600">AP1410*AI1410</f>
        <v>167.09521629663539</v>
      </c>
      <c r="AT1410" s="12">
        <f t="shared" ref="AT1410:AT1474" si="601">(AP1410/AN1410)^(1/17)-1</f>
        <v>2.4137219748137539E-2</v>
      </c>
      <c r="AU1410" s="12">
        <f t="shared" ref="AU1410:AU1474" si="602">(AP1410/AO1410)^(1/6)-1</f>
        <v>-1.3669070780535253E-2</v>
      </c>
      <c r="AV1410" s="12">
        <f t="shared" ref="AV1410:AV1474" si="603">(AS1410/AQ1410)^(1/17)-1</f>
        <v>1.8161522652777817E-2</v>
      </c>
      <c r="AW1410" s="12">
        <f t="shared" ref="AW1410:AW1474" si="604">(AS1410/AR1410)^(1/6)-1</f>
        <v>-3.3566227411992666E-2</v>
      </c>
      <c r="AX1410" s="12">
        <f t="shared" ref="AX1410:AX1473" si="605">MIN(AJ1410:AM1410,AT1410:AW1410)</f>
        <v>-3.3566227411992666E-2</v>
      </c>
      <c r="AY1410" s="6">
        <f t="shared" ref="AY1410:AY1474" si="606">MAX(P1410,0)+MAX(Q1410,0)+MAX(R1410,0)-MAX(S1410,0)</f>
        <v>883997000</v>
      </c>
      <c r="AZ1410" s="13">
        <f t="shared" ref="AZ1410:AZ1473" si="607">IF(AY1410&gt;0,(H1410*AI1410)/AY1410,1000%)</f>
        <v>0.82583877547095752</v>
      </c>
      <c r="BA1410" s="14">
        <f t="shared" ref="BA1410:BA1474" si="608">IF(AI1410&gt;0,T1410/(H1410*AI1410),100000)</f>
        <v>1.5552831150116775</v>
      </c>
      <c r="BB1410" s="6"/>
      <c r="BC1410" s="15"/>
      <c r="BD1410" s="13">
        <f>_xlfn.PERCENTRANK.EXC($AX1409:$AX$1474,AX1410)</f>
        <v>0.64100000000000001</v>
      </c>
      <c r="BE1410" s="13">
        <f>_xlfn.PERCENTRANK.EXC($AZ1409:$AZ$1474,AZ1410)</f>
        <v>0.97</v>
      </c>
      <c r="BF1410" s="13">
        <f>1-_xlfn.PERCENTRANK.EXC($BA1409:$BA$1474,BA1410)</f>
        <v>0.92600000000000005</v>
      </c>
      <c r="BG1410" s="13">
        <v>0</v>
      </c>
      <c r="BH1410" s="16">
        <f t="shared" ref="BH1410:BH1473" si="609">IF(AE1410=0,20%*BD1410+20%*BE1410+40%*BF1410+20%*BG1410,0)</f>
        <v>0</v>
      </c>
    </row>
    <row r="1411" spans="1:60" collapsed="1">
      <c r="A1411" s="4" t="s">
        <v>87</v>
      </c>
      <c r="B1411" s="4" t="s">
        <v>88</v>
      </c>
      <c r="C1411" s="4" t="s">
        <v>89</v>
      </c>
      <c r="D1411" s="4" t="s">
        <v>50</v>
      </c>
      <c r="E1411" s="45">
        <v>4772940701.8791399</v>
      </c>
      <c r="F1411" s="45">
        <v>39729841000</v>
      </c>
      <c r="G1411" s="45">
        <v>36350234000</v>
      </c>
      <c r="H1411" s="45">
        <v>43567596000</v>
      </c>
      <c r="I1411" s="43">
        <v>280441000</v>
      </c>
      <c r="J1411" s="43">
        <v>625982000</v>
      </c>
      <c r="K1411" s="43">
        <v>677798000</v>
      </c>
      <c r="L1411" s="45">
        <v>709879000</v>
      </c>
      <c r="M1411" s="45">
        <v>7322390</v>
      </c>
      <c r="N1411" s="45">
        <v>7378840</v>
      </c>
      <c r="O1411" s="45">
        <v>7421870</v>
      </c>
      <c r="P1411" s="45">
        <v>30890254000</v>
      </c>
      <c r="Q1411" s="45">
        <v>11325000</v>
      </c>
      <c r="R1411" s="45">
        <v>18227748000</v>
      </c>
      <c r="S1411" s="45">
        <v>4510522000</v>
      </c>
      <c r="T1411" s="45">
        <v>120200504200</v>
      </c>
      <c r="U1411" s="1"/>
      <c r="V1411" s="8"/>
      <c r="W1411" s="1">
        <v>55.039638356143399</v>
      </c>
      <c r="X1411" s="11">
        <f t="shared" si="585"/>
        <v>0</v>
      </c>
      <c r="Y1411" s="5">
        <f t="shared" si="586"/>
        <v>0</v>
      </c>
      <c r="Z1411" s="5"/>
      <c r="AA1411" s="5">
        <f t="shared" si="587"/>
        <v>1</v>
      </c>
      <c r="AB1411" s="5"/>
      <c r="AC1411" s="5"/>
      <c r="AD1411" s="5"/>
      <c r="AE1411" s="5">
        <f t="shared" si="588"/>
        <v>1</v>
      </c>
      <c r="AF1411" s="10"/>
      <c r="AG1411" s="12">
        <f t="shared" si="589"/>
        <v>7.0586992784592321E-3</v>
      </c>
      <c r="AH1411" s="12">
        <f t="shared" si="590"/>
        <v>1.7220852003318604E-2</v>
      </c>
      <c r="AI1411" s="12">
        <f t="shared" si="584"/>
        <v>1.629373812592276E-2</v>
      </c>
      <c r="AJ1411" s="12">
        <f t="shared" si="591"/>
        <v>5.4389195817607927E-3</v>
      </c>
      <c r="AK1411" s="12">
        <f t="shared" si="592"/>
        <v>3.0645704719491018E-2</v>
      </c>
      <c r="AL1411" s="12">
        <f t="shared" si="593"/>
        <v>5.6151082103892858E-2</v>
      </c>
      <c r="AM1411" s="12">
        <f t="shared" si="594"/>
        <v>2.1183401885783715E-2</v>
      </c>
      <c r="AN1411" s="6">
        <f t="shared" si="595"/>
        <v>5425.80236780614</v>
      </c>
      <c r="AO1411" s="6">
        <f t="shared" si="596"/>
        <v>4926.2802825376348</v>
      </c>
      <c r="AP1411" s="6">
        <f t="shared" si="597"/>
        <v>5870.1642577948687</v>
      </c>
      <c r="AQ1411" s="6">
        <f t="shared" si="598"/>
        <v>38.299107258695592</v>
      </c>
      <c r="AR1411" s="6">
        <f t="shared" si="599"/>
        <v>84.834743672447161</v>
      </c>
      <c r="AS1411" s="6">
        <f t="shared" si="600"/>
        <v>95.646919172661342</v>
      </c>
      <c r="AT1411" s="12">
        <f t="shared" si="601"/>
        <v>4.6411383833413478E-3</v>
      </c>
      <c r="AU1411" s="12">
        <f t="shared" si="602"/>
        <v>2.9647389383249401E-2</v>
      </c>
      <c r="AV1411" s="12">
        <f t="shared" si="603"/>
        <v>5.5313062548867808E-2</v>
      </c>
      <c r="AW1411" s="12">
        <f t="shared" si="604"/>
        <v>2.0194252029000159E-2</v>
      </c>
      <c r="AX1411" s="12">
        <f t="shared" si="605"/>
        <v>4.6411383833413478E-3</v>
      </c>
      <c r="AY1411" s="6">
        <f t="shared" si="606"/>
        <v>44618805000</v>
      </c>
      <c r="AZ1411" s="13">
        <f t="shared" si="607"/>
        <v>1.59098613241659E-2</v>
      </c>
      <c r="BA1411" s="14">
        <f t="shared" si="608"/>
        <v>169.32534164273065</v>
      </c>
      <c r="BB1411" s="6"/>
      <c r="BC1411" s="15"/>
      <c r="BD1411" s="13">
        <f>_xlfn.PERCENTRANK.EXC($AX1410:$AX$1474,AX1411)</f>
        <v>0.81799999999999995</v>
      </c>
      <c r="BE1411" s="13">
        <f>_xlfn.PERCENTRANK.EXC($AZ1410:$AZ$1474,AZ1411)</f>
        <v>0.09</v>
      </c>
      <c r="BF1411" s="13">
        <f>1-_xlfn.PERCENTRANK.EXC($BA1410:$BA$1474,BA1411)</f>
        <v>1.6000000000000014E-2</v>
      </c>
      <c r="BG1411" s="13">
        <v>0</v>
      </c>
      <c r="BH1411" s="16">
        <f t="shared" si="609"/>
        <v>0</v>
      </c>
    </row>
    <row r="1412" spans="1:60" collapsed="1">
      <c r="A1412" s="4" t="s">
        <v>375</v>
      </c>
      <c r="B1412" s="4" t="s">
        <v>376</v>
      </c>
      <c r="C1412" s="4" t="s">
        <v>20</v>
      </c>
      <c r="D1412" s="4" t="s">
        <v>288</v>
      </c>
      <c r="E1412" s="45">
        <v>4769244000</v>
      </c>
      <c r="F1412" s="45">
        <v>23313286000</v>
      </c>
      <c r="G1412" s="45">
        <v>23739691000</v>
      </c>
      <c r="H1412" s="45">
        <v>13561517000</v>
      </c>
      <c r="I1412" s="43">
        <v>170672000</v>
      </c>
      <c r="J1412" s="43">
        <v>586526000</v>
      </c>
      <c r="K1412" s="43">
        <v>278356000</v>
      </c>
      <c r="L1412" s="45">
        <v>466528000</v>
      </c>
      <c r="M1412" s="45">
        <v>5819800</v>
      </c>
      <c r="N1412" s="45">
        <v>5694800</v>
      </c>
      <c r="O1412" s="45">
        <v>5652630</v>
      </c>
      <c r="P1412" s="45">
        <v>3057880000</v>
      </c>
      <c r="Q1412" s="45">
        <v>701748000</v>
      </c>
      <c r="R1412" s="45">
        <v>957491000</v>
      </c>
      <c r="S1412" s="45">
        <v>1295933000</v>
      </c>
      <c r="T1412" s="45">
        <v>4262749000.00001</v>
      </c>
      <c r="U1412" s="1">
        <v>19.023687684925498</v>
      </c>
      <c r="V1412" s="8"/>
      <c r="W1412" s="1"/>
      <c r="X1412" s="11">
        <f t="shared" si="585"/>
        <v>1</v>
      </c>
      <c r="Y1412" s="5">
        <f t="shared" si="586"/>
        <v>0</v>
      </c>
      <c r="Z1412" s="5"/>
      <c r="AA1412" s="5">
        <f t="shared" si="587"/>
        <v>0</v>
      </c>
      <c r="AB1412" s="5"/>
      <c r="AC1412" s="5"/>
      <c r="AD1412" s="5"/>
      <c r="AE1412" s="17">
        <f t="shared" si="588"/>
        <v>1</v>
      </c>
      <c r="AF1412" s="10"/>
      <c r="AG1412" s="12">
        <f t="shared" si="589"/>
        <v>7.3208041114410042E-3</v>
      </c>
      <c r="AH1412" s="12">
        <f t="shared" si="590"/>
        <v>2.4706555784571923E-2</v>
      </c>
      <c r="AI1412" s="12">
        <f t="shared" si="584"/>
        <v>3.4400871229966379E-2</v>
      </c>
      <c r="AJ1412" s="12">
        <f t="shared" si="591"/>
        <v>-3.1367347944847301E-2</v>
      </c>
      <c r="AK1412" s="12">
        <f t="shared" si="592"/>
        <v>-8.9096854397350045E-2</v>
      </c>
      <c r="AL1412" s="12">
        <f t="shared" si="593"/>
        <v>6.0935895087023351E-2</v>
      </c>
      <c r="AM1412" s="12">
        <f t="shared" si="594"/>
        <v>-3.7431288048147104E-2</v>
      </c>
      <c r="AN1412" s="6">
        <f t="shared" si="595"/>
        <v>4005.8569022990482</v>
      </c>
      <c r="AO1412" s="6">
        <f t="shared" si="596"/>
        <v>4168.6610592119123</v>
      </c>
      <c r="AP1412" s="6">
        <f t="shared" si="597"/>
        <v>2399.1517222956395</v>
      </c>
      <c r="AQ1412" s="6">
        <f t="shared" si="598"/>
        <v>29.326093680195196</v>
      </c>
      <c r="AR1412" s="6">
        <f t="shared" si="599"/>
        <v>102.99325700639179</v>
      </c>
      <c r="AS1412" s="6">
        <f t="shared" si="600"/>
        <v>82.532909459844348</v>
      </c>
      <c r="AT1412" s="12">
        <f t="shared" si="601"/>
        <v>-2.9705289933560031E-2</v>
      </c>
      <c r="AU1412" s="12">
        <f t="shared" si="602"/>
        <v>-8.7967765710446177E-2</v>
      </c>
      <c r="AV1412" s="12">
        <f t="shared" si="603"/>
        <v>6.2756334445690731E-2</v>
      </c>
      <c r="AW1412" s="12">
        <f t="shared" si="604"/>
        <v>-3.6238158517000962E-2</v>
      </c>
      <c r="AX1412" s="12">
        <f t="shared" si="605"/>
        <v>-8.9096854397350045E-2</v>
      </c>
      <c r="AY1412" s="6">
        <f t="shared" si="606"/>
        <v>3421186000</v>
      </c>
      <c r="AZ1412" s="13">
        <f t="shared" si="607"/>
        <v>0.13636440696296545</v>
      </c>
      <c r="BA1412" s="14">
        <f t="shared" si="608"/>
        <v>9.1371771897935616</v>
      </c>
      <c r="BB1412" s="6"/>
      <c r="BC1412" s="15"/>
      <c r="BD1412" s="13">
        <f>_xlfn.PERCENTRANK.EXC($AX1411:$AX$1474,AX1412)</f>
        <v>0.35299999999999998</v>
      </c>
      <c r="BE1412" s="13">
        <f>_xlfn.PERCENTRANK.EXC($AZ1411:$AZ$1474,AZ1412)</f>
        <v>0.8</v>
      </c>
      <c r="BF1412" s="13">
        <f>1-_xlfn.PERCENTRANK.EXC($BA1411:$BA$1474,BA1412)</f>
        <v>0.66199999999999992</v>
      </c>
      <c r="BG1412" s="13">
        <v>0</v>
      </c>
      <c r="BH1412" s="16">
        <f t="shared" si="609"/>
        <v>0</v>
      </c>
    </row>
    <row r="1413" spans="1:60" collapsed="1">
      <c r="A1413" s="4" t="s">
        <v>744</v>
      </c>
      <c r="B1413" s="4" t="s">
        <v>745</v>
      </c>
      <c r="C1413" s="4" t="s">
        <v>20</v>
      </c>
      <c r="D1413" s="4" t="s">
        <v>723</v>
      </c>
      <c r="E1413" s="45">
        <v>4766942514</v>
      </c>
      <c r="F1413" s="45">
        <v>11026032000</v>
      </c>
      <c r="G1413" s="45">
        <v>14799568000</v>
      </c>
      <c r="H1413" s="45">
        <v>15381132000</v>
      </c>
      <c r="I1413" s="43">
        <v>873879000</v>
      </c>
      <c r="J1413" s="43">
        <v>531156000</v>
      </c>
      <c r="K1413" s="43">
        <v>-517741000</v>
      </c>
      <c r="L1413" s="45">
        <v>65741000</v>
      </c>
      <c r="M1413" s="45">
        <v>10677600</v>
      </c>
      <c r="N1413" s="45">
        <v>11330800</v>
      </c>
      <c r="O1413" s="45">
        <v>8348940</v>
      </c>
      <c r="P1413" s="45">
        <v>2208669000</v>
      </c>
      <c r="Q1413" s="45">
        <v>270528000</v>
      </c>
      <c r="R1413" s="45">
        <v>886805000</v>
      </c>
      <c r="S1413" s="45">
        <v>1820748000</v>
      </c>
      <c r="T1413" s="45">
        <v>2364388514</v>
      </c>
      <c r="U1413" s="1">
        <v>7.9368805272083902</v>
      </c>
      <c r="V1413" s="8">
        <v>6</v>
      </c>
      <c r="W1413" s="1"/>
      <c r="X1413" s="11">
        <f t="shared" si="585"/>
        <v>1</v>
      </c>
      <c r="Y1413" s="5">
        <f t="shared" si="586"/>
        <v>0</v>
      </c>
      <c r="Z1413" s="5"/>
      <c r="AA1413" s="5">
        <f t="shared" si="587"/>
        <v>0</v>
      </c>
      <c r="AB1413" s="5"/>
      <c r="AC1413" s="5"/>
      <c r="AD1413" s="17"/>
      <c r="AE1413" s="5">
        <f t="shared" si="588"/>
        <v>1</v>
      </c>
      <c r="AF1413" s="10"/>
      <c r="AG1413" s="12">
        <f t="shared" si="589"/>
        <v>7.9255982569250663E-2</v>
      </c>
      <c r="AH1413" s="12">
        <f t="shared" si="590"/>
        <v>3.5889966517941602E-2</v>
      </c>
      <c r="AI1413" s="12">
        <f t="shared" si="584"/>
        <v>4.2741327491370596E-3</v>
      </c>
      <c r="AJ1413" s="12">
        <f t="shared" si="591"/>
        <v>1.9774297596256485E-2</v>
      </c>
      <c r="AK1413" s="12">
        <f t="shared" si="592"/>
        <v>6.4446063994740843E-3</v>
      </c>
      <c r="AL1413" s="12">
        <f t="shared" si="593"/>
        <v>-0.14117436302074771</v>
      </c>
      <c r="AM1413" s="12">
        <f t="shared" si="594"/>
        <v>-0.2940579760942148</v>
      </c>
      <c r="AN1413" s="6">
        <f t="shared" si="595"/>
        <v>1032.6320521465498</v>
      </c>
      <c r="AO1413" s="6">
        <f t="shared" si="596"/>
        <v>1306.1361951495039</v>
      </c>
      <c r="AP1413" s="6">
        <f t="shared" si="597"/>
        <v>1842.2856075142474</v>
      </c>
      <c r="AQ1413" s="6">
        <f t="shared" si="598"/>
        <v>81.84226792537649</v>
      </c>
      <c r="AR1413" s="6">
        <f t="shared" si="599"/>
        <v>46.877184311787332</v>
      </c>
      <c r="AS1413" s="6">
        <f t="shared" si="600"/>
        <v>7.874173248340508</v>
      </c>
      <c r="AT1413" s="12">
        <f t="shared" si="601"/>
        <v>3.4639139631098548E-2</v>
      </c>
      <c r="AU1413" s="12">
        <f t="shared" si="602"/>
        <v>5.8997047058928942E-2</v>
      </c>
      <c r="AV1413" s="12">
        <f t="shared" si="603"/>
        <v>-0.12865560523359709</v>
      </c>
      <c r="AW1413" s="12">
        <f t="shared" si="604"/>
        <v>-0.25719655711056633</v>
      </c>
      <c r="AX1413" s="12">
        <f t="shared" si="605"/>
        <v>-0.2940579760942148</v>
      </c>
      <c r="AY1413" s="6">
        <f t="shared" si="606"/>
        <v>1545254000</v>
      </c>
      <c r="AZ1413" s="13">
        <f t="shared" si="607"/>
        <v>4.2543814803262116E-2</v>
      </c>
      <c r="BA1413" s="14">
        <f t="shared" si="608"/>
        <v>35.965204575531253</v>
      </c>
      <c r="BB1413" s="6"/>
      <c r="BC1413" s="15"/>
      <c r="BD1413" s="13">
        <f>_xlfn.PERCENTRANK.EXC($AX1412:$AX$1474,AX1413)</f>
        <v>3.1E-2</v>
      </c>
      <c r="BE1413" s="13">
        <f>_xlfn.PERCENTRANK.EXC($AZ1412:$AZ$1474,AZ1413)</f>
        <v>0.40600000000000003</v>
      </c>
      <c r="BF1413" s="13">
        <f>1-_xlfn.PERCENTRANK.EXC($BA1412:$BA$1474,BA1413)</f>
        <v>0.125</v>
      </c>
      <c r="BG1413" s="13">
        <v>0</v>
      </c>
      <c r="BH1413" s="16">
        <f t="shared" si="609"/>
        <v>0</v>
      </c>
    </row>
    <row r="1414" spans="1:60" collapsed="1">
      <c r="A1414" s="4" t="s">
        <v>1315</v>
      </c>
      <c r="B1414" s="4" t="s">
        <v>1316</v>
      </c>
      <c r="C1414" s="4" t="s">
        <v>20</v>
      </c>
      <c r="D1414" s="4" t="s">
        <v>1292</v>
      </c>
      <c r="E1414" s="45">
        <v>4690329280</v>
      </c>
      <c r="F1414" s="45">
        <v>6594205000</v>
      </c>
      <c r="G1414" s="45">
        <v>8744944000</v>
      </c>
      <c r="H1414" s="45">
        <v>7034419000</v>
      </c>
      <c r="I1414" s="43">
        <v>511248000</v>
      </c>
      <c r="J1414" s="43">
        <v>581642000</v>
      </c>
      <c r="K1414" s="43">
        <v>797777000</v>
      </c>
      <c r="L1414" s="45">
        <v>997507000</v>
      </c>
      <c r="M1414" s="45">
        <v>45025080</v>
      </c>
      <c r="N1414" s="45">
        <v>45010300</v>
      </c>
      <c r="O1414" s="45">
        <v>45004220</v>
      </c>
      <c r="P1414" s="45">
        <v>935986000</v>
      </c>
      <c r="Q1414" s="45">
        <v>5243765000</v>
      </c>
      <c r="R1414" s="45">
        <v>6623590000</v>
      </c>
      <c r="S1414" s="45">
        <v>620281000</v>
      </c>
      <c r="T1414" s="45">
        <v>18238590600</v>
      </c>
      <c r="U1414" s="1">
        <v>5.7144971895558596</v>
      </c>
      <c r="V1414" s="8">
        <v>7</v>
      </c>
      <c r="W1414" s="1">
        <v>6.3657649022208904</v>
      </c>
      <c r="X1414" s="11">
        <f t="shared" si="585"/>
        <v>0</v>
      </c>
      <c r="Y1414" s="5">
        <f t="shared" si="586"/>
        <v>1</v>
      </c>
      <c r="Z1414" s="5"/>
      <c r="AA1414" s="5">
        <f t="shared" si="587"/>
        <v>1</v>
      </c>
      <c r="AB1414" s="5"/>
      <c r="AC1414" s="5"/>
      <c r="AD1414" s="5"/>
      <c r="AE1414" s="5">
        <f t="shared" si="588"/>
        <v>2</v>
      </c>
      <c r="AF1414" s="10"/>
      <c r="AG1414" s="12">
        <f t="shared" si="589"/>
        <v>7.7529891776188339E-2</v>
      </c>
      <c r="AH1414" s="12">
        <f t="shared" si="590"/>
        <v>6.6511803849172726E-2</v>
      </c>
      <c r="AI1414" s="12">
        <f t="shared" si="584"/>
        <v>0.14180375095654665</v>
      </c>
      <c r="AJ1414" s="12">
        <f t="shared" si="591"/>
        <v>3.8086384446389676E-3</v>
      </c>
      <c r="AK1414" s="12">
        <f t="shared" si="592"/>
        <v>-3.5626650608593713E-2</v>
      </c>
      <c r="AL1414" s="12">
        <f t="shared" si="593"/>
        <v>4.0101083571004281E-2</v>
      </c>
      <c r="AM1414" s="12">
        <f t="shared" si="594"/>
        <v>9.4065606246554134E-2</v>
      </c>
      <c r="AN1414" s="6">
        <f t="shared" si="595"/>
        <v>146.4562639311246</v>
      </c>
      <c r="AO1414" s="6">
        <f t="shared" si="596"/>
        <v>194.28761861173999</v>
      </c>
      <c r="AP1414" s="6">
        <f t="shared" si="597"/>
        <v>156.30576421500029</v>
      </c>
      <c r="AQ1414" s="6">
        <f t="shared" si="598"/>
        <v>11.354738292524965</v>
      </c>
      <c r="AR1414" s="6">
        <f t="shared" si="599"/>
        <v>12.92241997942693</v>
      </c>
      <c r="AS1414" s="6">
        <f t="shared" si="600"/>
        <v>22.164743661816605</v>
      </c>
      <c r="AT1414" s="12">
        <f t="shared" si="601"/>
        <v>3.8360017376357636E-3</v>
      </c>
      <c r="AU1414" s="12">
        <f t="shared" si="602"/>
        <v>-3.5604937607993103E-2</v>
      </c>
      <c r="AV1414" s="12">
        <f t="shared" si="603"/>
        <v>4.0129436176875366E-2</v>
      </c>
      <c r="AW1414" s="12">
        <f t="shared" si="604"/>
        <v>9.4090239286424682E-2</v>
      </c>
      <c r="AX1414" s="12">
        <f t="shared" si="605"/>
        <v>-3.5626650608593713E-2</v>
      </c>
      <c r="AY1414" s="6">
        <f t="shared" si="606"/>
        <v>12183060000</v>
      </c>
      <c r="AZ1414" s="13">
        <f t="shared" si="607"/>
        <v>8.187655646446787E-2</v>
      </c>
      <c r="BA1414" s="14">
        <f t="shared" si="608"/>
        <v>18.284173043397189</v>
      </c>
      <c r="BB1414" s="6"/>
      <c r="BC1414" s="15"/>
      <c r="BD1414" s="13">
        <f>_xlfn.PERCENTRANK.EXC($AX1413:$AX$1474,AX1414)</f>
        <v>0.65</v>
      </c>
      <c r="BE1414" s="13">
        <f>_xlfn.PERCENTRANK.EXC($AZ1413:$AZ$1474,AZ1414)</f>
        <v>0.66600000000000004</v>
      </c>
      <c r="BF1414" s="13">
        <f>1-_xlfn.PERCENTRANK.EXC($BA1413:$BA$1474,BA1414)</f>
        <v>0.38100000000000001</v>
      </c>
      <c r="BG1414" s="13">
        <v>0</v>
      </c>
      <c r="BH1414" s="16">
        <f t="shared" si="609"/>
        <v>0</v>
      </c>
    </row>
    <row r="1415" spans="1:60" collapsed="1">
      <c r="A1415" s="4" t="s">
        <v>2467</v>
      </c>
      <c r="B1415" s="4" t="s">
        <v>2468</v>
      </c>
      <c r="C1415" s="4" t="s">
        <v>20</v>
      </c>
      <c r="D1415" s="4" t="s">
        <v>2416</v>
      </c>
      <c r="E1415" s="45">
        <v>4651487728.35501</v>
      </c>
      <c r="F1415" s="45">
        <v>13210048000</v>
      </c>
      <c r="G1415" s="45">
        <v>14222947000</v>
      </c>
      <c r="H1415" s="45">
        <v>15736099000</v>
      </c>
      <c r="I1415" s="43">
        <v>691238000</v>
      </c>
      <c r="J1415" s="43">
        <v>350096000</v>
      </c>
      <c r="K1415" s="43">
        <v>537986000</v>
      </c>
      <c r="L1415" s="45">
        <v>227557000</v>
      </c>
      <c r="M1415" s="45">
        <v>2940050</v>
      </c>
      <c r="N1415" s="45">
        <v>3477710</v>
      </c>
      <c r="O1415" s="45">
        <v>3452240</v>
      </c>
      <c r="P1415" s="45">
        <v>7187578000</v>
      </c>
      <c r="Q1415" s="45">
        <v>1255189000</v>
      </c>
      <c r="R1415" s="45">
        <v>18896210000</v>
      </c>
      <c r="S1415" s="45">
        <v>3455326000</v>
      </c>
      <c r="T1415" s="45">
        <v>14211844938</v>
      </c>
      <c r="U1415" s="1">
        <v>10.0773277565548</v>
      </c>
      <c r="V1415" s="8">
        <v>2</v>
      </c>
      <c r="W1415" s="1">
        <v>4.02128689065768</v>
      </c>
      <c r="X1415" s="11">
        <f t="shared" si="585"/>
        <v>1</v>
      </c>
      <c r="Y1415" s="5">
        <f t="shared" si="586"/>
        <v>0</v>
      </c>
      <c r="Z1415" s="5"/>
      <c r="AA1415" s="5">
        <f t="shared" si="587"/>
        <v>1</v>
      </c>
      <c r="AB1415" s="5"/>
      <c r="AC1415" s="5"/>
      <c r="AD1415" s="5"/>
      <c r="AE1415" s="5">
        <f t="shared" si="588"/>
        <v>2</v>
      </c>
      <c r="AF1415" s="10"/>
      <c r="AG1415" s="12">
        <f t="shared" si="589"/>
        <v>5.2326683445813371E-2</v>
      </c>
      <c r="AH1415" s="12">
        <f t="shared" si="590"/>
        <v>2.4614870603117622E-2</v>
      </c>
      <c r="AI1415" s="12">
        <f t="shared" si="584"/>
        <v>1.4460826663584158E-2</v>
      </c>
      <c r="AJ1415" s="12">
        <f t="shared" si="591"/>
        <v>1.034607314089131E-2</v>
      </c>
      <c r="AK1415" s="12">
        <f t="shared" si="592"/>
        <v>1.6992885050946427E-2</v>
      </c>
      <c r="AL1415" s="12">
        <f t="shared" si="593"/>
        <v>-6.3267805471704852E-2</v>
      </c>
      <c r="AM1415" s="12">
        <f t="shared" si="594"/>
        <v>-6.928401034143461E-2</v>
      </c>
      <c r="AN1415" s="6">
        <f t="shared" si="595"/>
        <v>4493.1371915443615</v>
      </c>
      <c r="AO1415" s="6">
        <f t="shared" si="596"/>
        <v>4089.7449758605521</v>
      </c>
      <c r="AP1415" s="6">
        <f t="shared" si="597"/>
        <v>4558.2285704354272</v>
      </c>
      <c r="AQ1415" s="6">
        <f t="shared" si="598"/>
        <v>235.11096750055273</v>
      </c>
      <c r="AR1415" s="6">
        <f t="shared" si="599"/>
        <v>100.66854338055789</v>
      </c>
      <c r="AS1415" s="6">
        <f t="shared" si="600"/>
        <v>65.915753250063716</v>
      </c>
      <c r="AT1415" s="12">
        <f t="shared" si="601"/>
        <v>8.4641168237897801E-4</v>
      </c>
      <c r="AU1415" s="12">
        <f t="shared" si="602"/>
        <v>1.8239589525861577E-2</v>
      </c>
      <c r="AV1415" s="12">
        <f t="shared" si="603"/>
        <v>-7.2075320997196823E-2</v>
      </c>
      <c r="AW1415" s="12">
        <f t="shared" si="604"/>
        <v>-6.8143070413300921E-2</v>
      </c>
      <c r="AX1415" s="12">
        <f t="shared" si="605"/>
        <v>-7.2075320997196823E-2</v>
      </c>
      <c r="AY1415" s="6">
        <f t="shared" si="606"/>
        <v>23883651000</v>
      </c>
      <c r="AZ1415" s="13">
        <f t="shared" si="607"/>
        <v>9.5277309151770816E-3</v>
      </c>
      <c r="BA1415" s="14">
        <f t="shared" si="608"/>
        <v>62.454000263670203</v>
      </c>
      <c r="BB1415" s="6"/>
      <c r="BC1415" s="15"/>
      <c r="BD1415" s="13">
        <f>_xlfn.PERCENTRANK.EXC($AX1414:$AX$1474,AX1415)</f>
        <v>0.40300000000000002</v>
      </c>
      <c r="BE1415" s="13">
        <f>_xlfn.PERCENTRANK.EXC($AZ1414:$AZ$1474,AZ1415)</f>
        <v>6.4000000000000001E-2</v>
      </c>
      <c r="BF1415" s="13">
        <f>1-_xlfn.PERCENTRANK.EXC($BA1414:$BA$1474,BA1415)</f>
        <v>3.3000000000000029E-2</v>
      </c>
      <c r="BG1415" s="13">
        <v>0</v>
      </c>
      <c r="BH1415" s="16">
        <f t="shared" si="609"/>
        <v>0</v>
      </c>
    </row>
    <row r="1416" spans="1:60" collapsed="1">
      <c r="A1416" s="4" t="s">
        <v>1400</v>
      </c>
      <c r="B1416" s="4" t="s">
        <v>1401</v>
      </c>
      <c r="C1416" s="4" t="s">
        <v>20</v>
      </c>
      <c r="D1416" s="4" t="s">
        <v>1375</v>
      </c>
      <c r="E1416" s="45">
        <v>4606296100</v>
      </c>
      <c r="F1416" s="45">
        <v>9078665000</v>
      </c>
      <c r="G1416" s="45">
        <v>4710941000</v>
      </c>
      <c r="H1416" s="45">
        <v>4210139000</v>
      </c>
      <c r="I1416" s="43">
        <v>15025000</v>
      </c>
      <c r="J1416" s="43">
        <v>94969000</v>
      </c>
      <c r="K1416" s="43">
        <v>-747177000</v>
      </c>
      <c r="L1416" s="45">
        <v>162942000</v>
      </c>
      <c r="M1416" s="45">
        <v>5946800</v>
      </c>
      <c r="N1416" s="45">
        <v>11234780</v>
      </c>
      <c r="O1416" s="45">
        <v>13698830</v>
      </c>
      <c r="P1416" s="45">
        <v>296114000</v>
      </c>
      <c r="Q1416" s="45">
        <v>850838000</v>
      </c>
      <c r="R1416" s="45">
        <v>477496000</v>
      </c>
      <c r="S1416" s="45">
        <v>162153000</v>
      </c>
      <c r="T1416" s="45">
        <v>5552031300</v>
      </c>
      <c r="U1416" s="1">
        <v>8.8271021730328005</v>
      </c>
      <c r="V1416" s="8">
        <v>4</v>
      </c>
      <c r="W1416" s="1">
        <v>2.8407882836887701</v>
      </c>
      <c r="X1416" s="11">
        <f t="shared" si="585"/>
        <v>1</v>
      </c>
      <c r="Y1416" s="5">
        <f t="shared" si="586"/>
        <v>0</v>
      </c>
      <c r="Z1416" s="5"/>
      <c r="AA1416" s="5">
        <f t="shared" si="587"/>
        <v>0</v>
      </c>
      <c r="AB1416" s="5"/>
      <c r="AC1416" s="5"/>
      <c r="AD1416" s="17"/>
      <c r="AE1416" s="5">
        <f t="shared" si="588"/>
        <v>1</v>
      </c>
      <c r="AF1416" s="10"/>
      <c r="AG1416" s="12">
        <f t="shared" si="589"/>
        <v>1.654979008477568E-3</v>
      </c>
      <c r="AH1416" s="12">
        <f t="shared" si="590"/>
        <v>2.0159242070745525E-2</v>
      </c>
      <c r="AI1416" s="12">
        <f t="shared" si="584"/>
        <v>3.8702285126453066E-2</v>
      </c>
      <c r="AJ1416" s="12">
        <f t="shared" si="591"/>
        <v>-4.4195469123282316E-2</v>
      </c>
      <c r="AK1416" s="12">
        <f t="shared" si="592"/>
        <v>-1.8557648408934035E-2</v>
      </c>
      <c r="AL1416" s="12">
        <f t="shared" si="593"/>
        <v>0.15052274699431978</v>
      </c>
      <c r="AM1416" s="12">
        <f t="shared" si="594"/>
        <v>9.4145796647787439E-2</v>
      </c>
      <c r="AN1416" s="6">
        <f t="shared" si="595"/>
        <v>1526.6471043250151</v>
      </c>
      <c r="AO1416" s="6">
        <f t="shared" si="596"/>
        <v>419.31760123473714</v>
      </c>
      <c r="AP1416" s="6">
        <f t="shared" si="597"/>
        <v>307.33566297267726</v>
      </c>
      <c r="AQ1416" s="6">
        <f t="shared" si="598"/>
        <v>2.5265689110109637</v>
      </c>
      <c r="AR1416" s="6">
        <f t="shared" si="599"/>
        <v>8.4531250278154086</v>
      </c>
      <c r="AS1416" s="6">
        <f t="shared" si="600"/>
        <v>11.894592457896039</v>
      </c>
      <c r="AT1416" s="12">
        <f t="shared" si="601"/>
        <v>-8.9978968509022983E-2</v>
      </c>
      <c r="AU1416" s="12">
        <f t="shared" si="602"/>
        <v>-5.0463542226917624E-2</v>
      </c>
      <c r="AV1416" s="12">
        <f t="shared" si="603"/>
        <v>9.5412150864399026E-2</v>
      </c>
      <c r="AW1416" s="12">
        <f t="shared" si="604"/>
        <v>5.8576005357811489E-2</v>
      </c>
      <c r="AX1416" s="12">
        <f t="shared" si="605"/>
        <v>-8.9978968509022983E-2</v>
      </c>
      <c r="AY1416" s="6">
        <f t="shared" si="606"/>
        <v>1462295000</v>
      </c>
      <c r="AZ1416" s="13">
        <f t="shared" si="607"/>
        <v>0.11142895243435832</v>
      </c>
      <c r="BA1416" s="14">
        <f t="shared" si="608"/>
        <v>34.073666089774278</v>
      </c>
      <c r="BB1416" s="6"/>
      <c r="BC1416" s="15"/>
      <c r="BD1416" s="13">
        <f>_xlfn.PERCENTRANK.EXC($AX1415:$AX$1474,AX1416)</f>
        <v>0.34399999999999997</v>
      </c>
      <c r="BE1416" s="13">
        <f>_xlfn.PERCENTRANK.EXC($AZ1415:$AZ$1474,AZ1416)</f>
        <v>0.72099999999999997</v>
      </c>
      <c r="BF1416" s="13">
        <f>1-_xlfn.PERCENTRANK.EXC($BA1415:$BA$1474,BA1416)</f>
        <v>0.14800000000000002</v>
      </c>
      <c r="BG1416" s="13">
        <v>0</v>
      </c>
      <c r="BH1416" s="16">
        <f t="shared" si="609"/>
        <v>0</v>
      </c>
    </row>
    <row r="1417" spans="1:60" collapsed="1">
      <c r="A1417" s="4" t="s">
        <v>2981</v>
      </c>
      <c r="B1417" s="4" t="s">
        <v>2982</v>
      </c>
      <c r="C1417" s="4" t="s">
        <v>20</v>
      </c>
      <c r="D1417" s="4" t="s">
        <v>2852</v>
      </c>
      <c r="E1417" s="45">
        <v>4570453107</v>
      </c>
      <c r="F1417" s="45">
        <v>6279812000</v>
      </c>
      <c r="G1417" s="45">
        <v>9061315000</v>
      </c>
      <c r="H1417" s="45">
        <v>10024439000</v>
      </c>
      <c r="I1417" s="43">
        <v>655194000</v>
      </c>
      <c r="J1417" s="43">
        <v>1081081000</v>
      </c>
      <c r="K1417" s="43">
        <v>-128997000</v>
      </c>
      <c r="L1417" s="45">
        <v>562868000</v>
      </c>
      <c r="M1417" s="45">
        <v>4973000</v>
      </c>
      <c r="N1417" s="45">
        <v>5113000</v>
      </c>
      <c r="O1417" s="45">
        <v>5113000</v>
      </c>
      <c r="P1417" s="45">
        <v>2851174000</v>
      </c>
      <c r="Q1417" s="45">
        <v>989090000</v>
      </c>
      <c r="R1417" s="45">
        <v>6578463000</v>
      </c>
      <c r="S1417" s="45">
        <v>1473155000</v>
      </c>
      <c r="T1417" s="45">
        <v>3302668530</v>
      </c>
      <c r="U1417" s="1">
        <v>7.2538751994408202</v>
      </c>
      <c r="V1417" s="8"/>
      <c r="W1417" s="1"/>
      <c r="X1417" s="11">
        <f t="shared" si="585"/>
        <v>1</v>
      </c>
      <c r="Y1417" s="5">
        <f t="shared" si="586"/>
        <v>0</v>
      </c>
      <c r="Z1417" s="5"/>
      <c r="AA1417" s="5">
        <f t="shared" si="587"/>
        <v>0</v>
      </c>
      <c r="AB1417" s="5"/>
      <c r="AC1417" s="5"/>
      <c r="AD1417" s="5"/>
      <c r="AE1417" s="11">
        <f t="shared" si="588"/>
        <v>1</v>
      </c>
      <c r="AF1417" s="10"/>
      <c r="AG1417" s="12">
        <f t="shared" si="589"/>
        <v>0.10433337813297595</v>
      </c>
      <c r="AH1417" s="12">
        <f t="shared" si="590"/>
        <v>0.11930729700931929</v>
      </c>
      <c r="AI1417" s="12">
        <f t="shared" si="584"/>
        <v>5.6149576051088744E-2</v>
      </c>
      <c r="AJ1417" s="12">
        <f t="shared" si="591"/>
        <v>2.7892859456015495E-2</v>
      </c>
      <c r="AK1417" s="12">
        <f t="shared" si="592"/>
        <v>1.6977805254202671E-2</v>
      </c>
      <c r="AL1417" s="12">
        <f t="shared" si="593"/>
        <v>-8.8946903666788923E-3</v>
      </c>
      <c r="AM1417" s="12">
        <f t="shared" si="594"/>
        <v>-0.10307102486536102</v>
      </c>
      <c r="AN1417" s="6">
        <f t="shared" si="595"/>
        <v>1262.7814196661975</v>
      </c>
      <c r="AO1417" s="6">
        <f t="shared" si="596"/>
        <v>1772.2110307060434</v>
      </c>
      <c r="AP1417" s="6">
        <f t="shared" si="597"/>
        <v>1960.5787209074906</v>
      </c>
      <c r="AQ1417" s="6">
        <f t="shared" si="598"/>
        <v>131.75025135732957</v>
      </c>
      <c r="AR1417" s="6">
        <f t="shared" si="599"/>
        <v>211.43770780363778</v>
      </c>
      <c r="AS1417" s="6">
        <f t="shared" si="600"/>
        <v>110.08566399374143</v>
      </c>
      <c r="AT1417" s="12">
        <f t="shared" si="601"/>
        <v>2.6215557279630097E-2</v>
      </c>
      <c r="AU1417" s="12">
        <f t="shared" si="602"/>
        <v>1.6977805254202671E-2</v>
      </c>
      <c r="AV1417" s="12">
        <f t="shared" si="603"/>
        <v>-1.0511963098542187E-2</v>
      </c>
      <c r="AW1417" s="12">
        <f t="shared" si="604"/>
        <v>-0.10307102486536102</v>
      </c>
      <c r="AX1417" s="12">
        <f t="shared" si="605"/>
        <v>-0.10307102486536102</v>
      </c>
      <c r="AY1417" s="6">
        <f t="shared" si="606"/>
        <v>8945572000</v>
      </c>
      <c r="AZ1417" s="13">
        <f t="shared" si="607"/>
        <v>6.2921409609133991E-2</v>
      </c>
      <c r="BA1417" s="14">
        <f t="shared" si="608"/>
        <v>5.8675720239914151</v>
      </c>
      <c r="BB1417" s="6"/>
      <c r="BC1417" s="15"/>
      <c r="BD1417" s="13">
        <f>_xlfn.PERCENTRANK.EXC($AX1416:$AX$1474,AX1417)</f>
        <v>0.316</v>
      </c>
      <c r="BE1417" s="13">
        <f>_xlfn.PERCENTRANK.EXC($AZ1416:$AZ$1474,AZ1417)</f>
        <v>0.55000000000000004</v>
      </c>
      <c r="BF1417" s="13">
        <f>1-_xlfn.PERCENTRANK.EXC($BA1416:$BA$1474,BA1417)</f>
        <v>0.75</v>
      </c>
      <c r="BG1417" s="13">
        <v>0</v>
      </c>
      <c r="BH1417" s="16">
        <f t="shared" si="609"/>
        <v>0</v>
      </c>
    </row>
    <row r="1418" spans="1:60" collapsed="1">
      <c r="A1418" s="4" t="s">
        <v>339</v>
      </c>
      <c r="B1418" s="4" t="s">
        <v>340</v>
      </c>
      <c r="C1418" s="4" t="s">
        <v>20</v>
      </c>
      <c r="D1418" s="4" t="s">
        <v>288</v>
      </c>
      <c r="E1418" s="45">
        <v>4530803924.6180897</v>
      </c>
      <c r="F1418" s="45">
        <v>17011186000</v>
      </c>
      <c r="G1418" s="45">
        <v>26224089000</v>
      </c>
      <c r="H1418" s="45">
        <v>16941795000</v>
      </c>
      <c r="I1418" s="43">
        <v>849937000</v>
      </c>
      <c r="J1418" s="43">
        <v>450269000</v>
      </c>
      <c r="K1418" s="43">
        <v>-405505000</v>
      </c>
      <c r="L1418" s="45">
        <v>623735000</v>
      </c>
      <c r="M1418" s="45">
        <v>6310820</v>
      </c>
      <c r="N1418" s="45">
        <v>6321520</v>
      </c>
      <c r="O1418" s="45">
        <v>6465940</v>
      </c>
      <c r="P1418" s="45">
        <v>2881991000</v>
      </c>
      <c r="Q1418" s="45">
        <v>332956000</v>
      </c>
      <c r="R1418" s="45">
        <v>16758460000</v>
      </c>
      <c r="S1418" s="45">
        <v>1607789000</v>
      </c>
      <c r="T1418" s="45">
        <v>18939070600</v>
      </c>
      <c r="U1418" s="1">
        <v>9.4918616887613094</v>
      </c>
      <c r="V1418" s="8"/>
      <c r="W1418" s="1">
        <v>14.3271485045126</v>
      </c>
      <c r="X1418" s="11">
        <f t="shared" si="585"/>
        <v>1</v>
      </c>
      <c r="Y1418" s="5">
        <f t="shared" si="586"/>
        <v>0</v>
      </c>
      <c r="Z1418" s="5"/>
      <c r="AA1418" s="5">
        <f t="shared" si="587"/>
        <v>1</v>
      </c>
      <c r="AB1418" s="5"/>
      <c r="AC1418" s="5"/>
      <c r="AD1418" s="5"/>
      <c r="AE1418" s="5">
        <f t="shared" si="588"/>
        <v>2</v>
      </c>
      <c r="AF1418" s="10"/>
      <c r="AG1418" s="12">
        <f t="shared" si="589"/>
        <v>4.996341818847904E-2</v>
      </c>
      <c r="AH1418" s="12">
        <f t="shared" si="590"/>
        <v>1.717005307600962E-2</v>
      </c>
      <c r="AI1418" s="12">
        <f t="shared" si="584"/>
        <v>3.6816346792060702E-2</v>
      </c>
      <c r="AJ1418" s="12">
        <f t="shared" si="591"/>
        <v>-2.4041120478346389E-4</v>
      </c>
      <c r="AK1418" s="12">
        <f t="shared" si="592"/>
        <v>-7.0227917081521429E-2</v>
      </c>
      <c r="AL1418" s="12">
        <f t="shared" si="593"/>
        <v>-1.803749607260996E-2</v>
      </c>
      <c r="AM1418" s="12">
        <f t="shared" si="594"/>
        <v>5.58154458144835E-2</v>
      </c>
      <c r="AN1418" s="6">
        <f t="shared" si="595"/>
        <v>2695.5587388009799</v>
      </c>
      <c r="AO1418" s="6">
        <f t="shared" si="596"/>
        <v>4148.3834584087372</v>
      </c>
      <c r="AP1418" s="6">
        <f t="shared" si="597"/>
        <v>2620.1596364952352</v>
      </c>
      <c r="AQ1418" s="6">
        <f t="shared" si="598"/>
        <v>134.67932851832251</v>
      </c>
      <c r="AR1418" s="6">
        <f t="shared" si="599"/>
        <v>71.227964160518368</v>
      </c>
      <c r="AS1418" s="6">
        <f t="shared" si="600"/>
        <v>96.464705827768285</v>
      </c>
      <c r="AT1418" s="12">
        <f t="shared" si="601"/>
        <v>-1.6674471583092432E-3</v>
      </c>
      <c r="AU1418" s="12">
        <f t="shared" si="602"/>
        <v>-7.3721728898685224E-2</v>
      </c>
      <c r="AV1418" s="12">
        <f t="shared" si="603"/>
        <v>-1.9439128838950603E-2</v>
      </c>
      <c r="AW1418" s="12">
        <f t="shared" si="604"/>
        <v>5.1847999868212424E-2</v>
      </c>
      <c r="AX1418" s="12">
        <f t="shared" si="605"/>
        <v>-7.3721728898685224E-2</v>
      </c>
      <c r="AY1418" s="6">
        <f t="shared" si="606"/>
        <v>18365618000</v>
      </c>
      <c r="AZ1418" s="13">
        <f t="shared" si="607"/>
        <v>3.3962102445994465E-2</v>
      </c>
      <c r="BA1418" s="14">
        <f t="shared" si="608"/>
        <v>30.363969634540311</v>
      </c>
      <c r="BB1418" s="6"/>
      <c r="BC1418" s="15"/>
      <c r="BD1418" s="13">
        <f>_xlfn.PERCENTRANK.EXC($AX1417:$AX$1474,AX1418)</f>
        <v>0.38900000000000001</v>
      </c>
      <c r="BE1418" s="13">
        <f>_xlfn.PERCENTRANK.EXC($AZ1417:$AZ$1474,AZ1418)</f>
        <v>0.28799999999999998</v>
      </c>
      <c r="BF1418" s="13">
        <f>1-_xlfn.PERCENTRANK.EXC($BA1417:$BA$1474,BA1418)</f>
        <v>0.22099999999999997</v>
      </c>
      <c r="BG1418" s="13">
        <v>0</v>
      </c>
      <c r="BH1418" s="16">
        <f t="shared" si="609"/>
        <v>0</v>
      </c>
    </row>
    <row r="1419" spans="1:60" collapsed="1">
      <c r="A1419" s="4" t="s">
        <v>756</v>
      </c>
      <c r="B1419" s="4" t="s">
        <v>757</v>
      </c>
      <c r="C1419" s="4" t="s">
        <v>20</v>
      </c>
      <c r="D1419" s="4" t="s">
        <v>723</v>
      </c>
      <c r="E1419" s="45">
        <v>4526400000</v>
      </c>
      <c r="F1419" s="45">
        <v>19306000000</v>
      </c>
      <c r="G1419" s="45">
        <v>15851000000</v>
      </c>
      <c r="H1419" s="45">
        <v>7545000000</v>
      </c>
      <c r="I1419" s="43">
        <v>2216000000</v>
      </c>
      <c r="J1419" s="43">
        <v>1249000000</v>
      </c>
      <c r="K1419" s="43">
        <v>-290000000</v>
      </c>
      <c r="L1419" s="45">
        <v>396000000</v>
      </c>
      <c r="M1419" s="45">
        <v>22146000</v>
      </c>
      <c r="N1419" s="45">
        <v>15264250</v>
      </c>
      <c r="O1419" s="45">
        <v>13275440</v>
      </c>
      <c r="P1419" s="45">
        <v>1026000000</v>
      </c>
      <c r="Q1419" s="45"/>
      <c r="R1419" s="45">
        <v>603000000</v>
      </c>
      <c r="S1419" s="45">
        <v>555000000</v>
      </c>
      <c r="T1419" s="45">
        <v>1674100000</v>
      </c>
      <c r="U1419" s="1">
        <v>18.7630114070929</v>
      </c>
      <c r="V1419" s="8">
        <v>6</v>
      </c>
      <c r="W1419" s="1"/>
      <c r="X1419" s="11">
        <f t="shared" si="585"/>
        <v>1</v>
      </c>
      <c r="Y1419" s="5">
        <f t="shared" si="586"/>
        <v>0</v>
      </c>
      <c r="Z1419" s="5"/>
      <c r="AA1419" s="5">
        <f t="shared" si="587"/>
        <v>0</v>
      </c>
      <c r="AB1419" s="5"/>
      <c r="AC1419" s="5"/>
      <c r="AD1419" s="5"/>
      <c r="AE1419" s="5">
        <f t="shared" si="588"/>
        <v>1</v>
      </c>
      <c r="AF1419" s="10"/>
      <c r="AG1419" s="12">
        <f t="shared" si="589"/>
        <v>0.11478296902517351</v>
      </c>
      <c r="AH1419" s="12">
        <f t="shared" si="590"/>
        <v>7.879629045486089E-2</v>
      </c>
      <c r="AI1419" s="12">
        <f t="shared" si="584"/>
        <v>5.2485089463220676E-2</v>
      </c>
      <c r="AJ1419" s="12">
        <f t="shared" si="591"/>
        <v>-5.3767075444194679E-2</v>
      </c>
      <c r="AK1419" s="12">
        <f t="shared" si="592"/>
        <v>-0.11637682772485236</v>
      </c>
      <c r="AL1419" s="12">
        <f t="shared" si="593"/>
        <v>-9.6335174049205441E-2</v>
      </c>
      <c r="AM1419" s="12">
        <f t="shared" si="594"/>
        <v>-0.17423692698084703</v>
      </c>
      <c r="AN1419" s="6">
        <f t="shared" si="595"/>
        <v>871.76013727083898</v>
      </c>
      <c r="AO1419" s="6">
        <f t="shared" si="596"/>
        <v>1038.4394909674565</v>
      </c>
      <c r="AP1419" s="6">
        <f t="shared" si="597"/>
        <v>568.34274419529595</v>
      </c>
      <c r="AQ1419" s="6">
        <f t="shared" si="598"/>
        <v>100.06321683373972</v>
      </c>
      <c r="AR1419" s="6">
        <f t="shared" si="599"/>
        <v>81.825179750069594</v>
      </c>
      <c r="AS1419" s="6">
        <f t="shared" si="600"/>
        <v>29.829519774862451</v>
      </c>
      <c r="AT1419" s="12">
        <f t="shared" si="601"/>
        <v>-2.4850120588101987E-2</v>
      </c>
      <c r="AU1419" s="12">
        <f t="shared" si="602"/>
        <v>-9.5577161310784309E-2</v>
      </c>
      <c r="AV1419" s="12">
        <f t="shared" si="603"/>
        <v>-6.871910373615342E-2</v>
      </c>
      <c r="AW1419" s="12">
        <f t="shared" si="604"/>
        <v>-0.15479923340878909</v>
      </c>
      <c r="AX1419" s="12">
        <f t="shared" si="605"/>
        <v>-0.17423692698084703</v>
      </c>
      <c r="AY1419" s="6">
        <f t="shared" si="606"/>
        <v>1074000000</v>
      </c>
      <c r="AZ1419" s="13">
        <f t="shared" si="607"/>
        <v>0.36871508379888268</v>
      </c>
      <c r="BA1419" s="14">
        <f t="shared" si="608"/>
        <v>4.2275252525252522</v>
      </c>
      <c r="BB1419" s="6"/>
      <c r="BC1419" s="15"/>
      <c r="BD1419" s="13">
        <f>_xlfn.PERCENTRANK.EXC($AX1418:$AX$1474,AX1419)</f>
        <v>0.189</v>
      </c>
      <c r="BE1419" s="13">
        <f>_xlfn.PERCENTRANK.EXC($AZ1418:$AZ$1474,AZ1419)</f>
        <v>0.94799999999999995</v>
      </c>
      <c r="BF1419" s="13">
        <f>1-_xlfn.PERCENTRANK.EXC($BA1418:$BA$1474,BA1419)</f>
        <v>0.81099999999999994</v>
      </c>
      <c r="BG1419" s="13">
        <v>0</v>
      </c>
      <c r="BH1419" s="16">
        <f t="shared" si="609"/>
        <v>0</v>
      </c>
    </row>
    <row r="1420" spans="1:60" collapsed="1">
      <c r="A1420" s="4" t="s">
        <v>1112</v>
      </c>
      <c r="B1420" s="4" t="s">
        <v>1113</v>
      </c>
      <c r="C1420" s="4" t="s">
        <v>20</v>
      </c>
      <c r="D1420" s="4" t="s">
        <v>1109</v>
      </c>
      <c r="E1420" s="45">
        <v>4518485313.7581501</v>
      </c>
      <c r="F1420" s="45">
        <v>15231995000</v>
      </c>
      <c r="G1420" s="45">
        <v>12549908000</v>
      </c>
      <c r="H1420" s="45">
        <v>11887497000</v>
      </c>
      <c r="I1420" s="43">
        <v>711989000</v>
      </c>
      <c r="J1420" s="43">
        <v>1106364000</v>
      </c>
      <c r="K1420" s="43">
        <v>351943000</v>
      </c>
      <c r="L1420" s="45">
        <v>553825000</v>
      </c>
      <c r="M1420" s="45">
        <v>2910920</v>
      </c>
      <c r="N1420" s="45">
        <v>2906000</v>
      </c>
      <c r="O1420" s="45">
        <v>2950000</v>
      </c>
      <c r="P1420" s="45">
        <v>2707794000</v>
      </c>
      <c r="Q1420" s="45">
        <v>5684422000</v>
      </c>
      <c r="R1420" s="45">
        <v>6461210000</v>
      </c>
      <c r="S1420" s="45">
        <v>1005700000</v>
      </c>
      <c r="T1420" s="45">
        <v>5171613941</v>
      </c>
      <c r="U1420" s="1">
        <v>8.6209124612676398</v>
      </c>
      <c r="V1420" s="8">
        <v>7</v>
      </c>
      <c r="W1420" s="1">
        <v>0.49971323767527298</v>
      </c>
      <c r="X1420" s="11">
        <f t="shared" si="585"/>
        <v>1</v>
      </c>
      <c r="Y1420" s="5">
        <f t="shared" si="586"/>
        <v>1</v>
      </c>
      <c r="Z1420" s="5"/>
      <c r="AA1420" s="5">
        <f t="shared" si="587"/>
        <v>0</v>
      </c>
      <c r="AB1420" s="5"/>
      <c r="AC1420" s="5"/>
      <c r="AD1420" s="5"/>
      <c r="AE1420" s="11">
        <f t="shared" si="588"/>
        <v>2</v>
      </c>
      <c r="AF1420" s="10"/>
      <c r="AG1420" s="12">
        <f t="shared" si="589"/>
        <v>4.6742990658807333E-2</v>
      </c>
      <c r="AH1420" s="12">
        <f t="shared" si="590"/>
        <v>8.8157140275450629E-2</v>
      </c>
      <c r="AI1420" s="12">
        <f t="shared" si="584"/>
        <v>4.6588865595507616E-2</v>
      </c>
      <c r="AJ1420" s="12">
        <f t="shared" si="591"/>
        <v>-1.4477181565525132E-2</v>
      </c>
      <c r="AK1420" s="12">
        <f t="shared" si="592"/>
        <v>-8.9969760340687932E-3</v>
      </c>
      <c r="AL1420" s="12">
        <f t="shared" si="593"/>
        <v>-1.4668628903247716E-2</v>
      </c>
      <c r="AM1420" s="12">
        <f t="shared" si="594"/>
        <v>-0.10892877364613418</v>
      </c>
      <c r="AN1420" s="6">
        <f t="shared" si="595"/>
        <v>5232.7082159592155</v>
      </c>
      <c r="AO1420" s="6">
        <f t="shared" si="596"/>
        <v>4318.6194081211288</v>
      </c>
      <c r="AP1420" s="6">
        <f t="shared" si="597"/>
        <v>4029.66</v>
      </c>
      <c r="AQ1420" s="6">
        <f t="shared" si="598"/>
        <v>244.59243125884601</v>
      </c>
      <c r="AR1420" s="6">
        <f t="shared" si="599"/>
        <v>380.71713695801793</v>
      </c>
      <c r="AS1420" s="6">
        <f t="shared" si="600"/>
        <v>187.73728813559322</v>
      </c>
      <c r="AT1420" s="12">
        <f t="shared" si="601"/>
        <v>-1.52499913683114E-2</v>
      </c>
      <c r="AU1420" s="12">
        <f t="shared" si="602"/>
        <v>-1.1475937367129485E-2</v>
      </c>
      <c r="AV1420" s="12">
        <f t="shared" si="603"/>
        <v>-1.5441288580256507E-2</v>
      </c>
      <c r="AW1420" s="12">
        <f t="shared" si="604"/>
        <v>-0.11115775888807022</v>
      </c>
      <c r="AX1420" s="12">
        <f t="shared" si="605"/>
        <v>-0.11115775888807022</v>
      </c>
      <c r="AY1420" s="6">
        <f t="shared" si="606"/>
        <v>13847726000</v>
      </c>
      <c r="AZ1420" s="13">
        <f t="shared" si="607"/>
        <v>3.9993931133530516E-2</v>
      </c>
      <c r="BA1420" s="14">
        <f t="shared" si="608"/>
        <v>9.3379929418137504</v>
      </c>
      <c r="BB1420" s="6"/>
      <c r="BC1420" s="15"/>
      <c r="BD1420" s="13">
        <f>_xlfn.PERCENTRANK.EXC($AX1419:$AX$1474,AX1420)</f>
        <v>0.29799999999999999</v>
      </c>
      <c r="BE1420" s="13">
        <f>_xlfn.PERCENTRANK.EXC($AZ1419:$AZ$1474,AZ1420)</f>
        <v>0.36799999999999999</v>
      </c>
      <c r="BF1420" s="13">
        <f>1-_xlfn.PERCENTRANK.EXC($BA1419:$BA$1474,BA1420)</f>
        <v>0.63200000000000001</v>
      </c>
      <c r="BG1420" s="13">
        <v>0</v>
      </c>
      <c r="BH1420" s="16">
        <f t="shared" si="609"/>
        <v>0</v>
      </c>
    </row>
    <row r="1421" spans="1:60" collapsed="1">
      <c r="A1421" s="4" t="s">
        <v>1835</v>
      </c>
      <c r="B1421" s="4" t="s">
        <v>1836</v>
      </c>
      <c r="C1421" s="4" t="s">
        <v>20</v>
      </c>
      <c r="D1421" s="4" t="s">
        <v>1696</v>
      </c>
      <c r="E1421" s="45">
        <v>4457219142.8957701</v>
      </c>
      <c r="F1421" s="45">
        <v>4120774000</v>
      </c>
      <c r="G1421" s="45">
        <v>1868244000</v>
      </c>
      <c r="H1421" s="45">
        <v>2238724000</v>
      </c>
      <c r="I1421" s="43">
        <v>274801000</v>
      </c>
      <c r="J1421" s="43">
        <v>273489000</v>
      </c>
      <c r="K1421" s="43">
        <v>151335000</v>
      </c>
      <c r="L1421" s="45">
        <v>145158000</v>
      </c>
      <c r="M1421" s="45">
        <v>4967640</v>
      </c>
      <c r="N1421" s="45">
        <v>3761120</v>
      </c>
      <c r="O1421" s="45">
        <v>3640350</v>
      </c>
      <c r="P1421" s="45">
        <v>716701000</v>
      </c>
      <c r="Q1421" s="45">
        <v>133290000</v>
      </c>
      <c r="R1421" s="45">
        <v>1985359000</v>
      </c>
      <c r="S1421" s="45">
        <v>219638000</v>
      </c>
      <c r="T1421" s="45">
        <v>-350289999.99999899</v>
      </c>
      <c r="U1421" s="1"/>
      <c r="V1421" s="8">
        <v>6</v>
      </c>
      <c r="W1421" s="1"/>
      <c r="X1421" s="11">
        <f t="shared" si="585"/>
        <v>1</v>
      </c>
      <c r="Y1421" s="5">
        <f t="shared" si="586"/>
        <v>0</v>
      </c>
      <c r="Z1421" s="5"/>
      <c r="AA1421" s="5">
        <f t="shared" si="587"/>
        <v>0</v>
      </c>
      <c r="AB1421" s="5"/>
      <c r="AC1421" s="5"/>
      <c r="AD1421" s="17"/>
      <c r="AE1421" s="5">
        <f t="shared" si="588"/>
        <v>1</v>
      </c>
      <c r="AF1421" s="10"/>
      <c r="AG1421" s="12">
        <f t="shared" si="589"/>
        <v>6.6686743801043197E-2</v>
      </c>
      <c r="AH1421" s="12">
        <f t="shared" si="590"/>
        <v>0.14638826620077464</v>
      </c>
      <c r="AI1421" s="12">
        <f t="shared" si="584"/>
        <v>6.4839613994400386E-2</v>
      </c>
      <c r="AJ1421" s="12">
        <f t="shared" si="591"/>
        <v>-3.5253871108258283E-2</v>
      </c>
      <c r="AK1421" s="12">
        <f t="shared" si="592"/>
        <v>3.0610334731400179E-2</v>
      </c>
      <c r="AL1421" s="12">
        <f t="shared" si="593"/>
        <v>-3.684662453545462E-2</v>
      </c>
      <c r="AM1421" s="12">
        <f t="shared" si="594"/>
        <v>-0.10019130517179875</v>
      </c>
      <c r="AN1421" s="6">
        <f t="shared" si="595"/>
        <v>829.5234759362595</v>
      </c>
      <c r="AO1421" s="6">
        <f t="shared" si="596"/>
        <v>496.72544348491937</v>
      </c>
      <c r="AP1421" s="6">
        <f t="shared" si="597"/>
        <v>614.97493372889971</v>
      </c>
      <c r="AQ1421" s="6">
        <f t="shared" si="598"/>
        <v>55.318219516712162</v>
      </c>
      <c r="AR1421" s="6">
        <f t="shared" si="599"/>
        <v>72.71477644956822</v>
      </c>
      <c r="AS1421" s="6">
        <f t="shared" si="600"/>
        <v>39.874737319213814</v>
      </c>
      <c r="AT1421" s="12">
        <f t="shared" si="601"/>
        <v>-1.7450064767724927E-2</v>
      </c>
      <c r="AU1421" s="12">
        <f t="shared" si="602"/>
        <v>3.6231606406363026E-2</v>
      </c>
      <c r="AV1421" s="12">
        <f t="shared" si="603"/>
        <v>-1.9072211496139801E-2</v>
      </c>
      <c r="AW1421" s="12">
        <f t="shared" si="604"/>
        <v>-9.5283466623448332E-2</v>
      </c>
      <c r="AX1421" s="12">
        <f t="shared" si="605"/>
        <v>-0.10019130517179875</v>
      </c>
      <c r="AY1421" s="6">
        <f t="shared" si="606"/>
        <v>2615712000</v>
      </c>
      <c r="AZ1421" s="13">
        <f t="shared" si="607"/>
        <v>5.5494641611920581E-2</v>
      </c>
      <c r="BA1421" s="14">
        <f t="shared" si="608"/>
        <v>-2.4131635872635266</v>
      </c>
      <c r="BB1421" s="6"/>
      <c r="BC1421" s="15"/>
      <c r="BD1421" s="13">
        <f>_xlfn.PERCENTRANK.EXC($AX1420:$AX$1474,AX1421)</f>
        <v>0.32100000000000001</v>
      </c>
      <c r="BE1421" s="13">
        <f>_xlfn.PERCENTRANK.EXC($AZ1420:$AZ$1474,AZ1421)</f>
        <v>0.51700000000000002</v>
      </c>
      <c r="BF1421" s="13">
        <f>1-_xlfn.PERCENTRANK.EXC($BA1420:$BA$1474,BA1421)</f>
        <v>0.98299999999999998</v>
      </c>
      <c r="BG1421" s="13">
        <v>0</v>
      </c>
      <c r="BH1421" s="16">
        <f t="shared" si="609"/>
        <v>0</v>
      </c>
    </row>
    <row r="1422" spans="1:60" collapsed="1">
      <c r="A1422" s="4" t="s">
        <v>1030</v>
      </c>
      <c r="B1422" s="4" t="s">
        <v>1031</v>
      </c>
      <c r="C1422" s="4" t="s">
        <v>20</v>
      </c>
      <c r="D1422" s="4" t="s">
        <v>803</v>
      </c>
      <c r="E1422" s="45">
        <v>4339592241.2757902</v>
      </c>
      <c r="F1422" s="45">
        <v>6565397000</v>
      </c>
      <c r="G1422" s="45">
        <v>6795724000</v>
      </c>
      <c r="H1422" s="45">
        <v>8213594000</v>
      </c>
      <c r="I1422" s="43">
        <v>279366000</v>
      </c>
      <c r="J1422" s="43">
        <v>181508000</v>
      </c>
      <c r="K1422" s="43">
        <v>245446000</v>
      </c>
      <c r="L1422" s="45">
        <v>261463000</v>
      </c>
      <c r="M1422" s="45">
        <v>8967000</v>
      </c>
      <c r="N1422" s="45">
        <v>8966000</v>
      </c>
      <c r="O1422" s="45">
        <v>8433000</v>
      </c>
      <c r="P1422" s="45">
        <v>2907557000</v>
      </c>
      <c r="Q1422" s="45">
        <v>3018657000</v>
      </c>
      <c r="R1422" s="45">
        <v>4762035000</v>
      </c>
      <c r="S1422" s="45">
        <v>866627000</v>
      </c>
      <c r="T1422" s="45">
        <v>8320155613.0000095</v>
      </c>
      <c r="U1422" s="1">
        <v>22.0239810602883</v>
      </c>
      <c r="V1422" s="8">
        <v>5</v>
      </c>
      <c r="W1422" s="1">
        <v>5.5055033052967604</v>
      </c>
      <c r="X1422" s="11">
        <f t="shared" si="585"/>
        <v>0</v>
      </c>
      <c r="Y1422" s="5">
        <f t="shared" si="586"/>
        <v>0</v>
      </c>
      <c r="Z1422" s="5"/>
      <c r="AA1422" s="5">
        <f t="shared" si="587"/>
        <v>1</v>
      </c>
      <c r="AB1422" s="5"/>
      <c r="AC1422" s="5"/>
      <c r="AD1422" s="5"/>
      <c r="AE1422" s="5">
        <f t="shared" si="588"/>
        <v>1</v>
      </c>
      <c r="AF1422" s="10"/>
      <c r="AG1422" s="12">
        <f t="shared" si="589"/>
        <v>4.2551272984710599E-2</v>
      </c>
      <c r="AH1422" s="12">
        <f t="shared" si="590"/>
        <v>2.6709148282066782E-2</v>
      </c>
      <c r="AI1422" s="12">
        <f t="shared" ref="AI1422:AI1474" si="610">L1422/H1422</f>
        <v>3.1832958872814995E-2</v>
      </c>
      <c r="AJ1422" s="12">
        <f t="shared" si="591"/>
        <v>1.3262328194311834E-2</v>
      </c>
      <c r="AK1422" s="12">
        <f t="shared" si="592"/>
        <v>3.2086862501269575E-2</v>
      </c>
      <c r="AL1422" s="12">
        <f t="shared" si="593"/>
        <v>-3.8883013730305338E-3</v>
      </c>
      <c r="AM1422" s="12">
        <f t="shared" si="594"/>
        <v>6.2720548539424881E-2</v>
      </c>
      <c r="AN1422" s="6">
        <f t="shared" si="595"/>
        <v>732.17319058771045</v>
      </c>
      <c r="AO1422" s="6">
        <f t="shared" si="596"/>
        <v>757.94378764220392</v>
      </c>
      <c r="AP1422" s="6">
        <f t="shared" si="597"/>
        <v>973.98244989920545</v>
      </c>
      <c r="AQ1422" s="6">
        <f t="shared" si="598"/>
        <v>31.154901304784207</v>
      </c>
      <c r="AR1422" s="6">
        <f t="shared" si="599"/>
        <v>20.244033013606959</v>
      </c>
      <c r="AS1422" s="6">
        <f t="shared" si="600"/>
        <v>31.004743270484997</v>
      </c>
      <c r="AT1422" s="12">
        <f t="shared" si="601"/>
        <v>1.692852593469274E-2</v>
      </c>
      <c r="AU1422" s="12">
        <f t="shared" si="602"/>
        <v>4.2683150783048518E-2</v>
      </c>
      <c r="AV1422" s="12">
        <f t="shared" si="603"/>
        <v>-2.8415824340166651E-4</v>
      </c>
      <c r="AW1422" s="12">
        <f t="shared" si="604"/>
        <v>7.3631348496710602E-2</v>
      </c>
      <c r="AX1422" s="12">
        <f t="shared" si="605"/>
        <v>-3.8883013730305338E-3</v>
      </c>
      <c r="AY1422" s="6">
        <f t="shared" si="606"/>
        <v>9821622000</v>
      </c>
      <c r="AZ1422" s="13">
        <f t="shared" si="607"/>
        <v>2.6621162981022892E-2</v>
      </c>
      <c r="BA1422" s="14">
        <f t="shared" si="608"/>
        <v>31.821541147313422</v>
      </c>
      <c r="BB1422" s="6"/>
      <c r="BC1422" s="15"/>
      <c r="BD1422" s="13">
        <f>_xlfn.PERCENTRANK.EXC($AX1421:$AX$1474,AX1422)</f>
        <v>0.78100000000000003</v>
      </c>
      <c r="BE1422" s="13">
        <f>_xlfn.PERCENTRANK.EXC($AZ1421:$AZ$1474,AZ1422)</f>
        <v>0.2</v>
      </c>
      <c r="BF1422" s="13">
        <f>1-_xlfn.PERCENTRANK.EXC($BA1421:$BA$1474,BA1422)</f>
        <v>0.19999999999999996</v>
      </c>
      <c r="BG1422" s="13">
        <v>0</v>
      </c>
      <c r="BH1422" s="16">
        <f t="shared" si="609"/>
        <v>0</v>
      </c>
    </row>
    <row r="1423" spans="1:60" collapsed="1">
      <c r="A1423" s="4" t="s">
        <v>972</v>
      </c>
      <c r="B1423" s="4" t="s">
        <v>973</v>
      </c>
      <c r="C1423" s="4" t="s">
        <v>20</v>
      </c>
      <c r="D1423" s="4" t="s">
        <v>803</v>
      </c>
      <c r="E1423" s="45">
        <v>4301064000</v>
      </c>
      <c r="F1423" s="45">
        <v>8900386000</v>
      </c>
      <c r="G1423" s="45">
        <v>8853960000</v>
      </c>
      <c r="H1423" s="45">
        <v>9808277000</v>
      </c>
      <c r="I1423" s="43">
        <v>506663000</v>
      </c>
      <c r="J1423" s="43">
        <v>1010266000</v>
      </c>
      <c r="K1423" s="43">
        <v>505618000</v>
      </c>
      <c r="L1423" s="45">
        <v>229333000</v>
      </c>
      <c r="M1423" s="45">
        <v>7684770</v>
      </c>
      <c r="N1423" s="45">
        <v>7668900</v>
      </c>
      <c r="O1423" s="45">
        <v>6766030</v>
      </c>
      <c r="P1423" s="45">
        <v>2730041000</v>
      </c>
      <c r="Q1423" s="45">
        <v>3647833000</v>
      </c>
      <c r="R1423" s="45">
        <v>3701856000</v>
      </c>
      <c r="S1423" s="45">
        <v>1289178000</v>
      </c>
      <c r="T1423" s="45">
        <v>1424305000.00001</v>
      </c>
      <c r="U1423" s="1">
        <v>4.6599105729875996</v>
      </c>
      <c r="V1423" s="8"/>
      <c r="W1423" s="1"/>
      <c r="X1423" s="11">
        <f t="shared" si="585"/>
        <v>1</v>
      </c>
      <c r="Y1423" s="5">
        <f t="shared" si="586"/>
        <v>0</v>
      </c>
      <c r="Z1423" s="5"/>
      <c r="AA1423" s="5">
        <f t="shared" si="587"/>
        <v>0</v>
      </c>
      <c r="AB1423" s="5"/>
      <c r="AC1423" s="5"/>
      <c r="AD1423" s="5"/>
      <c r="AE1423" s="5">
        <f t="shared" si="588"/>
        <v>1</v>
      </c>
      <c r="AF1423" s="10"/>
      <c r="AG1423" s="12">
        <f t="shared" si="589"/>
        <v>5.6925958042718598E-2</v>
      </c>
      <c r="AH1423" s="12">
        <f t="shared" si="590"/>
        <v>0.11410329389335394</v>
      </c>
      <c r="AI1423" s="12">
        <f t="shared" si="610"/>
        <v>2.3381578640162794E-2</v>
      </c>
      <c r="AJ1423" s="12">
        <f t="shared" si="591"/>
        <v>5.7299995615300858E-3</v>
      </c>
      <c r="AK1423" s="12">
        <f t="shared" si="592"/>
        <v>1.7206658796711904E-2</v>
      </c>
      <c r="AL1423" s="12">
        <f t="shared" si="593"/>
        <v>-4.555733473643464E-2</v>
      </c>
      <c r="AM1423" s="12">
        <f t="shared" si="594"/>
        <v>-0.21896265049808794</v>
      </c>
      <c r="AN1423" s="6">
        <f t="shared" si="595"/>
        <v>1158.1850855653454</v>
      </c>
      <c r="AO1423" s="6">
        <f t="shared" si="596"/>
        <v>1154.5280287916128</v>
      </c>
      <c r="AP1423" s="6">
        <f t="shared" si="597"/>
        <v>1449.6354583115949</v>
      </c>
      <c r="AQ1423" s="6">
        <f t="shared" si="598"/>
        <v>65.930795586595295</v>
      </c>
      <c r="AR1423" s="6">
        <f t="shared" si="599"/>
        <v>131.73545097732398</v>
      </c>
      <c r="AS1423" s="6">
        <f t="shared" si="600"/>
        <v>33.89476546808099</v>
      </c>
      <c r="AT1423" s="12">
        <f t="shared" si="601"/>
        <v>1.329095683040471E-2</v>
      </c>
      <c r="AU1423" s="12">
        <f t="shared" si="602"/>
        <v>3.8665533367906679E-2</v>
      </c>
      <c r="AV1423" s="12">
        <f t="shared" si="603"/>
        <v>-3.838194948314122E-2</v>
      </c>
      <c r="AW1423" s="12">
        <f t="shared" si="604"/>
        <v>-0.20248597648751265</v>
      </c>
      <c r="AX1423" s="12">
        <f t="shared" si="605"/>
        <v>-0.21896265049808794</v>
      </c>
      <c r="AY1423" s="6">
        <f t="shared" si="606"/>
        <v>8790552000</v>
      </c>
      <c r="AZ1423" s="13">
        <f t="shared" si="607"/>
        <v>2.6088577827649503E-2</v>
      </c>
      <c r="BA1423" s="14">
        <f t="shared" si="608"/>
        <v>6.210641294536809</v>
      </c>
      <c r="BB1423" s="6"/>
      <c r="BC1423" s="15"/>
      <c r="BD1423" s="13">
        <f>_xlfn.PERCENTRANK.EXC($AX1422:$AX$1474,AX1423)</f>
        <v>0.111</v>
      </c>
      <c r="BE1423" s="13">
        <f>_xlfn.PERCENTRANK.EXC($AZ1422:$AZ$1474,AZ1423)</f>
        <v>0.185</v>
      </c>
      <c r="BF1423" s="13">
        <f>1-_xlfn.PERCENTRANK.EXC($BA1422:$BA$1474,BA1423)</f>
        <v>0.74099999999999999</v>
      </c>
      <c r="BG1423" s="13">
        <v>0</v>
      </c>
      <c r="BH1423" s="16">
        <f t="shared" si="609"/>
        <v>0</v>
      </c>
    </row>
    <row r="1424" spans="1:60" collapsed="1">
      <c r="A1424" s="4" t="s">
        <v>2045</v>
      </c>
      <c r="B1424" s="4" t="s">
        <v>2046</v>
      </c>
      <c r="C1424" s="4" t="s">
        <v>20</v>
      </c>
      <c r="D1424" s="4" t="s">
        <v>2016</v>
      </c>
      <c r="E1424" s="45">
        <v>4280432810.5988898</v>
      </c>
      <c r="F1424" s="45">
        <v>28522704000</v>
      </c>
      <c r="G1424" s="45">
        <v>26995849000</v>
      </c>
      <c r="H1424" s="45">
        <v>4285086000</v>
      </c>
      <c r="I1424" s="43">
        <v>247690000</v>
      </c>
      <c r="J1424" s="43">
        <v>16591000</v>
      </c>
      <c r="K1424" s="43">
        <v>-35646000</v>
      </c>
      <c r="L1424" s="45">
        <v>298825000</v>
      </c>
      <c r="M1424" s="45">
        <v>5499000</v>
      </c>
      <c r="N1424" s="45">
        <v>5088000</v>
      </c>
      <c r="O1424" s="45">
        <v>5087000</v>
      </c>
      <c r="P1424" s="45">
        <v>2348058000</v>
      </c>
      <c r="Q1424" s="45">
        <v>971000</v>
      </c>
      <c r="R1424" s="45">
        <v>2975453000</v>
      </c>
      <c r="S1424" s="45">
        <v>1537105000</v>
      </c>
      <c r="T1424" s="45">
        <v>3056567000</v>
      </c>
      <c r="U1424" s="1">
        <v>13.619799015938799</v>
      </c>
      <c r="V1424" s="8"/>
      <c r="W1424" s="1"/>
      <c r="X1424" s="11">
        <f t="shared" si="585"/>
        <v>1</v>
      </c>
      <c r="Y1424" s="5">
        <f t="shared" si="586"/>
        <v>0</v>
      </c>
      <c r="Z1424" s="5"/>
      <c r="AA1424" s="5">
        <f t="shared" si="587"/>
        <v>0</v>
      </c>
      <c r="AB1424" s="5"/>
      <c r="AC1424" s="5"/>
      <c r="AD1424" s="17"/>
      <c r="AE1424" s="17">
        <f t="shared" si="588"/>
        <v>1</v>
      </c>
      <c r="AF1424" s="10"/>
      <c r="AG1424" s="12">
        <f t="shared" si="589"/>
        <v>8.6839592767922712E-3</v>
      </c>
      <c r="AH1424" s="12">
        <f t="shared" si="590"/>
        <v>6.1457596684586586E-4</v>
      </c>
      <c r="AI1424" s="12">
        <f t="shared" si="610"/>
        <v>6.973605663923664E-2</v>
      </c>
      <c r="AJ1424" s="12">
        <f t="shared" si="591"/>
        <v>-0.1055117540360323</v>
      </c>
      <c r="AK1424" s="12">
        <f t="shared" si="592"/>
        <v>-0.26417067456227195</v>
      </c>
      <c r="AL1424" s="12">
        <f t="shared" si="593"/>
        <v>1.1101174812168102E-2</v>
      </c>
      <c r="AM1424" s="12">
        <f t="shared" si="594"/>
        <v>0.61903931247668509</v>
      </c>
      <c r="AN1424" s="6">
        <f t="shared" si="595"/>
        <v>5186.8892525913807</v>
      </c>
      <c r="AO1424" s="6">
        <f t="shared" si="596"/>
        <v>5305.7879323899369</v>
      </c>
      <c r="AP1424" s="6">
        <f t="shared" si="597"/>
        <v>842.36013367407111</v>
      </c>
      <c r="AQ1424" s="6">
        <f t="shared" si="598"/>
        <v>45.042735042735053</v>
      </c>
      <c r="AR1424" s="6">
        <f t="shared" si="599"/>
        <v>3.2608097484276732</v>
      </c>
      <c r="AS1424" s="6">
        <f t="shared" si="600"/>
        <v>58.742873992529972</v>
      </c>
      <c r="AT1424" s="12">
        <f t="shared" si="601"/>
        <v>-0.10140465094506945</v>
      </c>
      <c r="AU1424" s="12">
        <f t="shared" si="602"/>
        <v>-0.26414656837452954</v>
      </c>
      <c r="AV1424" s="12">
        <f t="shared" si="603"/>
        <v>1.5743714028401135E-2</v>
      </c>
      <c r="AW1424" s="12">
        <f t="shared" si="604"/>
        <v>0.61909235312657462</v>
      </c>
      <c r="AX1424" s="12">
        <f t="shared" si="605"/>
        <v>-0.26417067456227195</v>
      </c>
      <c r="AY1424" s="6">
        <f t="shared" si="606"/>
        <v>3787377000</v>
      </c>
      <c r="AZ1424" s="13">
        <f t="shared" si="607"/>
        <v>7.8900252074192767E-2</v>
      </c>
      <c r="BA1424" s="14">
        <f t="shared" si="608"/>
        <v>10.228618756797458</v>
      </c>
      <c r="BB1424" s="6"/>
      <c r="BC1424" s="15"/>
      <c r="BD1424" s="13">
        <f>_xlfn.PERCENTRANK.EXC($AX1423:$AX$1474,AX1424)</f>
        <v>5.6000000000000001E-2</v>
      </c>
      <c r="BE1424" s="13">
        <f>_xlfn.PERCENTRANK.EXC($AZ1423:$AZ$1474,AZ1424)</f>
        <v>0.64100000000000001</v>
      </c>
      <c r="BF1424" s="13">
        <f>1-_xlfn.PERCENTRANK.EXC($BA1423:$BA$1474,BA1424)</f>
        <v>0.623</v>
      </c>
      <c r="BG1424" s="13">
        <v>0</v>
      </c>
      <c r="BH1424" s="16">
        <f t="shared" si="609"/>
        <v>0</v>
      </c>
    </row>
    <row r="1425" spans="1:60" collapsed="1">
      <c r="A1425" s="4" t="s">
        <v>1098</v>
      </c>
      <c r="B1425" s="4" t="s">
        <v>1099</v>
      </c>
      <c r="C1425" s="4" t="s">
        <v>20</v>
      </c>
      <c r="D1425" s="4" t="s">
        <v>803</v>
      </c>
      <c r="E1425" s="45">
        <v>4276927132.6213298</v>
      </c>
      <c r="F1425" s="45">
        <v>11942441000</v>
      </c>
      <c r="G1425" s="45">
        <v>7317592000</v>
      </c>
      <c r="H1425" s="45">
        <v>9563481000</v>
      </c>
      <c r="I1425" s="43">
        <v>1088154000</v>
      </c>
      <c r="J1425" s="43">
        <v>1208000</v>
      </c>
      <c r="K1425" s="43">
        <v>256958000</v>
      </c>
      <c r="L1425" s="45">
        <v>159748000</v>
      </c>
      <c r="M1425" s="45">
        <v>4400000</v>
      </c>
      <c r="N1425" s="45">
        <v>4615000</v>
      </c>
      <c r="O1425" s="45">
        <v>4615000</v>
      </c>
      <c r="P1425" s="45">
        <v>1963007000</v>
      </c>
      <c r="Q1425" s="45">
        <v>1945215000</v>
      </c>
      <c r="R1425" s="45">
        <v>3377099000</v>
      </c>
      <c r="S1425" s="45">
        <v>292457000</v>
      </c>
      <c r="T1425" s="45">
        <v>4989054000</v>
      </c>
      <c r="U1425" s="1">
        <v>19.669832419476901</v>
      </c>
      <c r="V1425" s="8">
        <v>6</v>
      </c>
      <c r="W1425" s="1">
        <v>1.04578264189361</v>
      </c>
      <c r="X1425" s="11">
        <f t="shared" si="585"/>
        <v>1</v>
      </c>
      <c r="Y1425" s="5">
        <f t="shared" si="586"/>
        <v>0</v>
      </c>
      <c r="Z1425" s="5"/>
      <c r="AA1425" s="5">
        <f t="shared" si="587"/>
        <v>0</v>
      </c>
      <c r="AB1425" s="5"/>
      <c r="AC1425" s="5"/>
      <c r="AD1425" s="17"/>
      <c r="AE1425" s="17">
        <f t="shared" si="588"/>
        <v>1</v>
      </c>
      <c r="AF1425" s="10"/>
      <c r="AG1425" s="12">
        <f t="shared" si="589"/>
        <v>9.1116548116084481E-2</v>
      </c>
      <c r="AH1425" s="12">
        <f t="shared" si="590"/>
        <v>1.6508162794536782E-4</v>
      </c>
      <c r="AI1425" s="12">
        <f t="shared" si="610"/>
        <v>1.6703959572879373E-2</v>
      </c>
      <c r="AJ1425" s="12">
        <f t="shared" si="591"/>
        <v>-1.2982447005575826E-2</v>
      </c>
      <c r="AK1425" s="12">
        <f t="shared" si="592"/>
        <v>4.5621813195620753E-2</v>
      </c>
      <c r="AL1425" s="12">
        <f t="shared" si="593"/>
        <v>-0.10672536133267252</v>
      </c>
      <c r="AM1425" s="12">
        <f t="shared" si="594"/>
        <v>1.2571551692283216</v>
      </c>
      <c r="AN1425" s="6">
        <f t="shared" si="595"/>
        <v>2714.1911363636364</v>
      </c>
      <c r="AO1425" s="6">
        <f t="shared" si="596"/>
        <v>1585.6104008667389</v>
      </c>
      <c r="AP1425" s="6">
        <f t="shared" si="597"/>
        <v>2072.2602383531962</v>
      </c>
      <c r="AQ1425" s="6">
        <f t="shared" si="598"/>
        <v>247.30772727272728</v>
      </c>
      <c r="AR1425" s="6">
        <f t="shared" si="599"/>
        <v>0.26175514626218854</v>
      </c>
      <c r="AS1425" s="6">
        <f t="shared" si="600"/>
        <v>34.614951245937164</v>
      </c>
      <c r="AT1425" s="12">
        <f t="shared" si="601"/>
        <v>-1.5748444602633471E-2</v>
      </c>
      <c r="AU1425" s="12">
        <f t="shared" si="602"/>
        <v>4.5621813195620753E-2</v>
      </c>
      <c r="AV1425" s="12">
        <f t="shared" si="603"/>
        <v>-0.10922865572350726</v>
      </c>
      <c r="AW1425" s="12">
        <f t="shared" si="604"/>
        <v>1.2571551692283216</v>
      </c>
      <c r="AX1425" s="12">
        <f t="shared" si="605"/>
        <v>-0.10922865572350726</v>
      </c>
      <c r="AY1425" s="6">
        <f t="shared" si="606"/>
        <v>6992864000</v>
      </c>
      <c r="AZ1425" s="13">
        <f t="shared" si="607"/>
        <v>2.2844431122927601E-2</v>
      </c>
      <c r="BA1425" s="14">
        <f t="shared" si="608"/>
        <v>31.230775972156145</v>
      </c>
      <c r="BB1425" s="6"/>
      <c r="BC1425" s="15"/>
      <c r="BD1425" s="13">
        <f>_xlfn.PERCENTRANK.EXC($AX1424:$AX$1474,AX1425)</f>
        <v>0.28799999999999998</v>
      </c>
      <c r="BE1425" s="13">
        <f>_xlfn.PERCENTRANK.EXC($AZ1424:$AZ$1474,AZ1425)</f>
        <v>0.13400000000000001</v>
      </c>
      <c r="BF1425" s="13">
        <f>1-_xlfn.PERCENTRANK.EXC($BA1424:$BA$1474,BA1425)</f>
        <v>0.21199999999999997</v>
      </c>
      <c r="BG1425" s="13">
        <v>0</v>
      </c>
      <c r="BH1425" s="16">
        <f t="shared" si="609"/>
        <v>0</v>
      </c>
    </row>
    <row r="1426" spans="1:60" collapsed="1">
      <c r="A1426" s="4" t="s">
        <v>430</v>
      </c>
      <c r="B1426" s="4" t="s">
        <v>431</v>
      </c>
      <c r="C1426" s="4" t="s">
        <v>20</v>
      </c>
      <c r="D1426" s="4" t="s">
        <v>403</v>
      </c>
      <c r="E1426" s="45">
        <v>4253936892</v>
      </c>
      <c r="F1426" s="45">
        <v>1853061000</v>
      </c>
      <c r="G1426" s="45">
        <v>2450258000</v>
      </c>
      <c r="H1426" s="45">
        <v>2007240000</v>
      </c>
      <c r="I1426" s="43">
        <v>380251000</v>
      </c>
      <c r="J1426" s="43">
        <v>422682000</v>
      </c>
      <c r="K1426" s="43">
        <v>109987000</v>
      </c>
      <c r="L1426" s="45">
        <v>292483000</v>
      </c>
      <c r="M1426" s="45">
        <v>18093480</v>
      </c>
      <c r="N1426" s="45">
        <v>12653410</v>
      </c>
      <c r="O1426" s="45">
        <v>12736090</v>
      </c>
      <c r="P1426" s="45">
        <v>229243000</v>
      </c>
      <c r="Q1426" s="45">
        <v>12856000</v>
      </c>
      <c r="R1426" s="45">
        <v>337475000</v>
      </c>
      <c r="S1426" s="45">
        <v>118256000</v>
      </c>
      <c r="T1426" s="45">
        <v>1375308906.00001</v>
      </c>
      <c r="U1426" s="1">
        <v>12.6347835215429</v>
      </c>
      <c r="V1426" s="8">
        <v>7</v>
      </c>
      <c r="W1426" s="1"/>
      <c r="X1426" s="11">
        <f t="shared" si="585"/>
        <v>1</v>
      </c>
      <c r="Y1426" s="5">
        <f t="shared" si="586"/>
        <v>1</v>
      </c>
      <c r="Z1426" s="5"/>
      <c r="AA1426" s="5">
        <f t="shared" si="587"/>
        <v>0</v>
      </c>
      <c r="AB1426" s="5"/>
      <c r="AC1426" s="5"/>
      <c r="AD1426" s="17"/>
      <c r="AE1426" s="5">
        <f t="shared" si="588"/>
        <v>2</v>
      </c>
      <c r="AF1426" s="10"/>
      <c r="AG1426" s="12">
        <f t="shared" si="589"/>
        <v>0.2052015556962237</v>
      </c>
      <c r="AH1426" s="12">
        <f t="shared" si="590"/>
        <v>0.17250509946299533</v>
      </c>
      <c r="AI1426" s="12">
        <f t="shared" si="610"/>
        <v>0.14571401526474165</v>
      </c>
      <c r="AJ1426" s="12">
        <f t="shared" si="591"/>
        <v>4.7123494058920468E-3</v>
      </c>
      <c r="AK1426" s="12">
        <f t="shared" si="592"/>
        <v>-3.2692441849911269E-2</v>
      </c>
      <c r="AL1426" s="12">
        <f t="shared" si="593"/>
        <v>-1.5318229482584655E-2</v>
      </c>
      <c r="AM1426" s="12">
        <f t="shared" si="594"/>
        <v>-5.9523793800777547E-2</v>
      </c>
      <c r="AN1426" s="6">
        <f t="shared" si="595"/>
        <v>102.41595314997447</v>
      </c>
      <c r="AO1426" s="6">
        <f t="shared" si="596"/>
        <v>193.64408487514433</v>
      </c>
      <c r="AP1426" s="6">
        <f t="shared" si="597"/>
        <v>157.6025295047381</v>
      </c>
      <c r="AQ1426" s="6">
        <f t="shared" si="598"/>
        <v>21.015912914486321</v>
      </c>
      <c r="AR1426" s="6">
        <f t="shared" si="599"/>
        <v>33.404592121807482</v>
      </c>
      <c r="AS1426" s="6">
        <f t="shared" si="600"/>
        <v>22.964897390015302</v>
      </c>
      <c r="AT1426" s="12">
        <f t="shared" si="601"/>
        <v>2.567909565481119E-2</v>
      </c>
      <c r="AU1426" s="12">
        <f t="shared" si="602"/>
        <v>-3.3741876720977948E-2</v>
      </c>
      <c r="AV1426" s="12">
        <f t="shared" si="603"/>
        <v>5.2305104931738011E-3</v>
      </c>
      <c r="AW1426" s="12">
        <f t="shared" si="604"/>
        <v>-6.0544119257638029E-2</v>
      </c>
      <c r="AX1426" s="12">
        <f t="shared" si="605"/>
        <v>-6.0544119257638029E-2</v>
      </c>
      <c r="AY1426" s="6">
        <f t="shared" si="606"/>
        <v>461318000</v>
      </c>
      <c r="AZ1426" s="13">
        <f t="shared" si="607"/>
        <v>0.63401601498315696</v>
      </c>
      <c r="BA1426" s="14">
        <f t="shared" si="608"/>
        <v>4.7021840790747156</v>
      </c>
      <c r="BB1426" s="6"/>
      <c r="BC1426" s="15"/>
      <c r="BD1426" s="13">
        <f>_xlfn.PERCENTRANK.EXC($AX1425:$AX$1474,AX1426)</f>
        <v>0.41099999999999998</v>
      </c>
      <c r="BE1426" s="13">
        <f>_xlfn.PERCENTRANK.EXC($AZ1425:$AZ$1474,AZ1426)</f>
        <v>0.96</v>
      </c>
      <c r="BF1426" s="13">
        <f>1-_xlfn.PERCENTRANK.EXC($BA1425:$BA$1474,BA1426)</f>
        <v>0.80400000000000005</v>
      </c>
      <c r="BG1426" s="13">
        <v>0</v>
      </c>
      <c r="BH1426" s="16">
        <f t="shared" si="609"/>
        <v>0</v>
      </c>
    </row>
    <row r="1427" spans="1:60" collapsed="1">
      <c r="A1427" s="4" t="s">
        <v>404</v>
      </c>
      <c r="B1427" s="4" t="s">
        <v>405</v>
      </c>
      <c r="C1427" s="4" t="s">
        <v>20</v>
      </c>
      <c r="D1427" s="4" t="s">
        <v>403</v>
      </c>
      <c r="E1427" s="45">
        <v>4230758100</v>
      </c>
      <c r="F1427" s="45">
        <v>4482295000</v>
      </c>
      <c r="G1427" s="45">
        <v>3222686000</v>
      </c>
      <c r="H1427" s="45">
        <v>3555483000</v>
      </c>
      <c r="I1427" s="43">
        <v>186881000</v>
      </c>
      <c r="J1427" s="43">
        <v>187556000</v>
      </c>
      <c r="K1427" s="43">
        <v>-189166000</v>
      </c>
      <c r="L1427" s="45">
        <v>86536000</v>
      </c>
      <c r="M1427" s="45">
        <v>4024800</v>
      </c>
      <c r="N1427" s="45">
        <v>4266760</v>
      </c>
      <c r="O1427" s="45">
        <v>5269060</v>
      </c>
      <c r="P1427" s="45">
        <v>774283000</v>
      </c>
      <c r="Q1427" s="45">
        <v>63325000</v>
      </c>
      <c r="R1427" s="45">
        <v>31522000</v>
      </c>
      <c r="S1427" s="45">
        <v>191861000</v>
      </c>
      <c r="T1427" s="45">
        <v>1812541150</v>
      </c>
      <c r="U1427" s="1">
        <v>13.411673452233099</v>
      </c>
      <c r="V1427" s="8">
        <v>5</v>
      </c>
      <c r="W1427" s="1"/>
      <c r="X1427" s="11">
        <f t="shared" si="585"/>
        <v>1</v>
      </c>
      <c r="Y1427" s="5">
        <f t="shared" si="586"/>
        <v>0</v>
      </c>
      <c r="Z1427" s="5"/>
      <c r="AA1427" s="5">
        <f t="shared" si="587"/>
        <v>0</v>
      </c>
      <c r="AB1427" s="5"/>
      <c r="AC1427" s="5"/>
      <c r="AD1427" s="5"/>
      <c r="AE1427" s="5">
        <f t="shared" si="588"/>
        <v>1</v>
      </c>
      <c r="AF1427" s="10"/>
      <c r="AG1427" s="12">
        <f t="shared" si="589"/>
        <v>4.1693150495449319E-2</v>
      </c>
      <c r="AH1427" s="12">
        <f t="shared" si="590"/>
        <v>5.8198657889723046E-2</v>
      </c>
      <c r="AI1427" s="12">
        <f t="shared" si="610"/>
        <v>2.4338746662549083E-2</v>
      </c>
      <c r="AJ1427" s="12">
        <f t="shared" si="591"/>
        <v>-1.3533718179874143E-2</v>
      </c>
      <c r="AK1427" s="12">
        <f t="shared" si="592"/>
        <v>1.6514166916919537E-2</v>
      </c>
      <c r="AL1427" s="12">
        <f t="shared" si="593"/>
        <v>-4.4278679346301142E-2</v>
      </c>
      <c r="AM1427" s="12">
        <f t="shared" si="594"/>
        <v>-0.12095526763231423</v>
      </c>
      <c r="AN1427" s="6">
        <f t="shared" si="595"/>
        <v>1113.669002186444</v>
      </c>
      <c r="AO1427" s="6">
        <f t="shared" si="596"/>
        <v>755.30050905136454</v>
      </c>
      <c r="AP1427" s="6">
        <f t="shared" si="597"/>
        <v>674.78506602695734</v>
      </c>
      <c r="AQ1427" s="6">
        <f t="shared" si="598"/>
        <v>46.432369310276286</v>
      </c>
      <c r="AR1427" s="6">
        <f t="shared" si="599"/>
        <v>43.957475930214031</v>
      </c>
      <c r="AS1427" s="6">
        <f t="shared" si="600"/>
        <v>16.423422773701571</v>
      </c>
      <c r="AT1427" s="12">
        <f t="shared" si="601"/>
        <v>-2.9041766359526822E-2</v>
      </c>
      <c r="AU1427" s="12">
        <f t="shared" si="602"/>
        <v>-1.8611538557592122E-2</v>
      </c>
      <c r="AV1427" s="12">
        <f t="shared" si="603"/>
        <v>-5.9303391858189558E-2</v>
      </c>
      <c r="AW1427" s="12">
        <f t="shared" si="604"/>
        <v>-0.15133070889322486</v>
      </c>
      <c r="AX1427" s="12">
        <f t="shared" si="605"/>
        <v>-0.15133070889322486</v>
      </c>
      <c r="AY1427" s="6">
        <f t="shared" si="606"/>
        <v>677269000</v>
      </c>
      <c r="AZ1427" s="13">
        <f t="shared" si="607"/>
        <v>0.12777197834243115</v>
      </c>
      <c r="BA1427" s="14">
        <f t="shared" si="608"/>
        <v>20.945515739114356</v>
      </c>
      <c r="BB1427" s="6"/>
      <c r="BC1427" s="15"/>
      <c r="BD1427" s="13">
        <f>_xlfn.PERCENTRANK.EXC($AX1426:$AX$1474,AX1427)</f>
        <v>0.2</v>
      </c>
      <c r="BE1427" s="13">
        <f>_xlfn.PERCENTRANK.EXC($AZ1426:$AZ$1474,AZ1427)</f>
        <v>0.7</v>
      </c>
      <c r="BF1427" s="13">
        <f>1-_xlfn.PERCENTRANK.EXC($BA1426:$BA$1474,BA1427)</f>
        <v>0.31999999999999995</v>
      </c>
      <c r="BG1427" s="13">
        <v>0</v>
      </c>
      <c r="BH1427" s="16">
        <f t="shared" si="609"/>
        <v>0</v>
      </c>
    </row>
    <row r="1428" spans="1:60" collapsed="1">
      <c r="A1428" s="4" t="s">
        <v>705</v>
      </c>
      <c r="B1428" s="4" t="s">
        <v>706</v>
      </c>
      <c r="C1428" s="4" t="s">
        <v>20</v>
      </c>
      <c r="D1428" s="4" t="s">
        <v>638</v>
      </c>
      <c r="E1428" s="45">
        <v>4218833040.4217901</v>
      </c>
      <c r="F1428" s="45">
        <v>7103971000</v>
      </c>
      <c r="G1428" s="45">
        <v>5341207000</v>
      </c>
      <c r="H1428" s="45">
        <v>6361341000</v>
      </c>
      <c r="I1428" s="43">
        <v>657701000</v>
      </c>
      <c r="J1428" s="43">
        <v>886939000</v>
      </c>
      <c r="K1428" s="43">
        <v>222910000</v>
      </c>
      <c r="L1428" s="45">
        <v>635545000</v>
      </c>
      <c r="M1428" s="45">
        <v>3175780</v>
      </c>
      <c r="N1428" s="45">
        <v>3310590</v>
      </c>
      <c r="O1428" s="45">
        <v>3363670</v>
      </c>
      <c r="P1428" s="45">
        <v>1417063000</v>
      </c>
      <c r="Q1428" s="45">
        <v>1973511000</v>
      </c>
      <c r="R1428" s="45">
        <v>1325468000</v>
      </c>
      <c r="S1428" s="45">
        <v>287780000</v>
      </c>
      <c r="T1428" s="45">
        <v>3213964000</v>
      </c>
      <c r="U1428" s="1"/>
      <c r="V1428" s="8">
        <v>6</v>
      </c>
      <c r="W1428" s="1"/>
      <c r="X1428" s="11">
        <f t="shared" si="585"/>
        <v>1</v>
      </c>
      <c r="Y1428" s="5">
        <f t="shared" si="586"/>
        <v>0</v>
      </c>
      <c r="Z1428" s="5"/>
      <c r="AA1428" s="5">
        <f t="shared" si="587"/>
        <v>0</v>
      </c>
      <c r="AB1428" s="5"/>
      <c r="AC1428" s="5"/>
      <c r="AD1428" s="5"/>
      <c r="AE1428" s="17">
        <f t="shared" si="588"/>
        <v>1</v>
      </c>
      <c r="AF1428" s="10"/>
      <c r="AG1428" s="12">
        <f t="shared" si="589"/>
        <v>9.2582162849482355E-2</v>
      </c>
      <c r="AH1428" s="12">
        <f t="shared" si="590"/>
        <v>0.16605591208129547</v>
      </c>
      <c r="AI1428" s="12">
        <f t="shared" si="610"/>
        <v>9.9907393739779082E-2</v>
      </c>
      <c r="AJ1428" s="12">
        <f t="shared" si="591"/>
        <v>-6.47393667335594E-3</v>
      </c>
      <c r="AK1428" s="12">
        <f t="shared" si="592"/>
        <v>2.9559723349008804E-2</v>
      </c>
      <c r="AL1428" s="12">
        <f t="shared" si="593"/>
        <v>-2.0137063701710645E-3</v>
      </c>
      <c r="AM1428" s="12">
        <f t="shared" si="594"/>
        <v>-5.4034221043976483E-2</v>
      </c>
      <c r="AN1428" s="6">
        <f t="shared" si="595"/>
        <v>2236.9216381487381</v>
      </c>
      <c r="AO1428" s="6">
        <f t="shared" si="596"/>
        <v>1613.3701243584981</v>
      </c>
      <c r="AP1428" s="6">
        <f t="shared" si="597"/>
        <v>1891.1905745807408</v>
      </c>
      <c r="AQ1428" s="6">
        <f t="shared" si="598"/>
        <v>207.09904338461732</v>
      </c>
      <c r="AR1428" s="6">
        <f t="shared" si="599"/>
        <v>267.90964752506352</v>
      </c>
      <c r="AS1428" s="6">
        <f t="shared" si="600"/>
        <v>188.9439213715971</v>
      </c>
      <c r="AT1428" s="12">
        <f t="shared" si="601"/>
        <v>-9.8275140541491668E-3</v>
      </c>
      <c r="AU1428" s="12">
        <f t="shared" si="602"/>
        <v>2.6833937694429766E-2</v>
      </c>
      <c r="AV1428" s="12">
        <f t="shared" si="603"/>
        <v>-5.3823389447935632E-3</v>
      </c>
      <c r="AW1428" s="12">
        <f t="shared" si="604"/>
        <v>-5.6538689596430713E-2</v>
      </c>
      <c r="AX1428" s="12">
        <f t="shared" si="605"/>
        <v>-5.6538689596430713E-2</v>
      </c>
      <c r="AY1428" s="6">
        <f t="shared" si="606"/>
        <v>4428262000</v>
      </c>
      <c r="AZ1428" s="13">
        <f t="shared" si="607"/>
        <v>0.14352018918483142</v>
      </c>
      <c r="BA1428" s="14">
        <f t="shared" si="608"/>
        <v>5.0570203526107518</v>
      </c>
      <c r="BB1428" s="6"/>
      <c r="BC1428" s="15"/>
      <c r="BD1428" s="13">
        <f>_xlfn.PERCENTRANK.EXC($AX1427:$AX$1474,AX1428)</f>
        <v>0.44800000000000001</v>
      </c>
      <c r="BE1428" s="13">
        <f>_xlfn.PERCENTRANK.EXC($AZ1427:$AZ$1474,AZ1428)</f>
        <v>0.83599999999999997</v>
      </c>
      <c r="BF1428" s="13">
        <f>1-_xlfn.PERCENTRANK.EXC($BA1427:$BA$1474,BA1428)</f>
        <v>0.79600000000000004</v>
      </c>
      <c r="BG1428" s="13">
        <v>0</v>
      </c>
      <c r="BH1428" s="16">
        <f t="shared" si="609"/>
        <v>0</v>
      </c>
    </row>
    <row r="1429" spans="1:60" collapsed="1">
      <c r="A1429" s="4" t="s">
        <v>257</v>
      </c>
      <c r="B1429" s="4" t="s">
        <v>258</v>
      </c>
      <c r="C1429" s="4" t="s">
        <v>20</v>
      </c>
      <c r="D1429" s="4" t="s">
        <v>212</v>
      </c>
      <c r="E1429" s="45">
        <v>4205012091</v>
      </c>
      <c r="F1429" s="45">
        <v>10239059000</v>
      </c>
      <c r="G1429" s="45">
        <v>9174256000</v>
      </c>
      <c r="H1429" s="45">
        <v>9081039000</v>
      </c>
      <c r="I1429" s="43">
        <v>589364000</v>
      </c>
      <c r="J1429" s="43">
        <v>167553000</v>
      </c>
      <c r="K1429" s="43">
        <v>792138000</v>
      </c>
      <c r="L1429" s="45">
        <v>538554000</v>
      </c>
      <c r="M1429" s="45">
        <v>4860940</v>
      </c>
      <c r="N1429" s="45">
        <v>5681580</v>
      </c>
      <c r="O1429" s="45">
        <v>5648820</v>
      </c>
      <c r="P1429" s="45">
        <v>2355356000</v>
      </c>
      <c r="Q1429" s="45">
        <v>1377249000</v>
      </c>
      <c r="R1429" s="45">
        <v>1623730000</v>
      </c>
      <c r="S1429" s="45">
        <v>1542810000</v>
      </c>
      <c r="T1429" s="45">
        <v>1694817086</v>
      </c>
      <c r="U1429" s="1">
        <v>8.7680012433690404</v>
      </c>
      <c r="V1429" s="8">
        <v>7</v>
      </c>
      <c r="W1429" s="1"/>
      <c r="X1429" s="11">
        <f t="shared" si="585"/>
        <v>0</v>
      </c>
      <c r="Y1429" s="5">
        <f t="shared" si="586"/>
        <v>1</v>
      </c>
      <c r="Z1429" s="5"/>
      <c r="AA1429" s="5">
        <f t="shared" si="587"/>
        <v>0</v>
      </c>
      <c r="AB1429" s="5"/>
      <c r="AC1429" s="5"/>
      <c r="AD1429" s="5"/>
      <c r="AE1429" s="17">
        <f t="shared" si="588"/>
        <v>1</v>
      </c>
      <c r="AF1429" s="10"/>
      <c r="AG1429" s="12">
        <f t="shared" si="589"/>
        <v>5.7560367607999915E-2</v>
      </c>
      <c r="AH1429" s="12">
        <f t="shared" si="590"/>
        <v>1.8263388333615283E-2</v>
      </c>
      <c r="AI1429" s="12">
        <f t="shared" si="610"/>
        <v>5.9305328388084229E-2</v>
      </c>
      <c r="AJ1429" s="12">
        <f t="shared" si="591"/>
        <v>-7.0352014333787682E-3</v>
      </c>
      <c r="AK1429" s="12">
        <f t="shared" si="592"/>
        <v>-1.7006667836803047E-3</v>
      </c>
      <c r="AL1429" s="12">
        <f t="shared" si="593"/>
        <v>-5.2892693086976639E-3</v>
      </c>
      <c r="AM1429" s="12">
        <f t="shared" si="594"/>
        <v>0.21482253998442813</v>
      </c>
      <c r="AN1429" s="6">
        <f t="shared" si="595"/>
        <v>2106.3948536702778</v>
      </c>
      <c r="AO1429" s="6">
        <f t="shared" si="596"/>
        <v>1614.7367457643825</v>
      </c>
      <c r="AP1429" s="6">
        <f t="shared" si="597"/>
        <v>1607.5992862226094</v>
      </c>
      <c r="AQ1429" s="6">
        <f t="shared" si="598"/>
        <v>121.24486210486039</v>
      </c>
      <c r="AR1429" s="6">
        <f t="shared" si="599"/>
        <v>29.490564244453129</v>
      </c>
      <c r="AS1429" s="6">
        <f t="shared" si="600"/>
        <v>95.339203585881663</v>
      </c>
      <c r="AT1429" s="12">
        <f t="shared" si="601"/>
        <v>-1.577055386237658E-2</v>
      </c>
      <c r="AU1429" s="12">
        <f t="shared" si="602"/>
        <v>-7.3806051227465197E-4</v>
      </c>
      <c r="AV1429" s="12">
        <f t="shared" si="603"/>
        <v>-1.4039981126515944E-2</v>
      </c>
      <c r="AW1429" s="12">
        <f t="shared" si="604"/>
        <v>0.215993927920616</v>
      </c>
      <c r="AX1429" s="12">
        <f t="shared" si="605"/>
        <v>-1.577055386237658E-2</v>
      </c>
      <c r="AY1429" s="6">
        <f t="shared" si="606"/>
        <v>3813525000</v>
      </c>
      <c r="AZ1429" s="13">
        <f t="shared" si="607"/>
        <v>0.14122209766554567</v>
      </c>
      <c r="BA1429" s="14">
        <f t="shared" si="608"/>
        <v>3.1469770645097799</v>
      </c>
      <c r="BB1429" s="6"/>
      <c r="BC1429" s="15"/>
      <c r="BD1429" s="13">
        <f>_xlfn.PERCENTRANK.EXC($AX1428:$AX$1474,AX1429)</f>
        <v>0.625</v>
      </c>
      <c r="BE1429" s="13">
        <f>_xlfn.PERCENTRANK.EXC($AZ1428:$AZ$1474,AZ1429)</f>
        <v>0.81200000000000006</v>
      </c>
      <c r="BF1429" s="13">
        <f>1-_xlfn.PERCENTRANK.EXC($BA1428:$BA$1474,BA1429)</f>
        <v>0.83399999999999996</v>
      </c>
      <c r="BG1429" s="13">
        <v>0</v>
      </c>
      <c r="BH1429" s="16">
        <f t="shared" si="609"/>
        <v>0</v>
      </c>
    </row>
    <row r="1430" spans="1:60" collapsed="1">
      <c r="A1430" s="4" t="s">
        <v>2806</v>
      </c>
      <c r="B1430" s="4" t="s">
        <v>2807</v>
      </c>
      <c r="C1430" s="4" t="s">
        <v>20</v>
      </c>
      <c r="D1430" s="4" t="s">
        <v>2805</v>
      </c>
      <c r="E1430" s="45">
        <v>4087056220</v>
      </c>
      <c r="F1430" s="45">
        <v>112364015000</v>
      </c>
      <c r="G1430" s="45">
        <v>79649000000</v>
      </c>
      <c r="H1430" s="45">
        <v>22573000000</v>
      </c>
      <c r="I1430" s="43">
        <v>780731000</v>
      </c>
      <c r="J1430" s="43">
        <v>1368000000</v>
      </c>
      <c r="K1430" s="43">
        <v>23000000</v>
      </c>
      <c r="L1430" s="45">
        <v>1263000000</v>
      </c>
      <c r="M1430" s="45">
        <v>11471700</v>
      </c>
      <c r="N1430" s="45">
        <v>11458160</v>
      </c>
      <c r="O1430" s="45">
        <v>11456470</v>
      </c>
      <c r="P1430" s="45">
        <v>1797000000</v>
      </c>
      <c r="Q1430" s="45">
        <v>2077000000</v>
      </c>
      <c r="R1430" s="45">
        <v>34389000000</v>
      </c>
      <c r="S1430" s="45">
        <v>4193000000</v>
      </c>
      <c r="T1430" s="45">
        <v>15770056220</v>
      </c>
      <c r="U1430" s="1">
        <v>5.9763270299870603</v>
      </c>
      <c r="V1430" s="8">
        <v>4</v>
      </c>
      <c r="W1430" s="1">
        <v>4.8557772236076504</v>
      </c>
      <c r="X1430" s="11">
        <f t="shared" si="585"/>
        <v>1</v>
      </c>
      <c r="Y1430" s="5">
        <f t="shared" si="586"/>
        <v>0</v>
      </c>
      <c r="Z1430" s="5"/>
      <c r="AA1430" s="5">
        <f t="shared" si="587"/>
        <v>1</v>
      </c>
      <c r="AB1430" s="5"/>
      <c r="AC1430" s="5"/>
      <c r="AD1430" s="17"/>
      <c r="AE1430" s="17">
        <f t="shared" si="588"/>
        <v>2</v>
      </c>
      <c r="AF1430" s="10"/>
      <c r="AG1430" s="12">
        <f t="shared" si="589"/>
        <v>6.9482298225103474E-3</v>
      </c>
      <c r="AH1430" s="12">
        <f t="shared" si="590"/>
        <v>1.7175356878303558E-2</v>
      </c>
      <c r="AI1430" s="12">
        <f t="shared" si="610"/>
        <v>5.5951800823993265E-2</v>
      </c>
      <c r="AJ1430" s="12">
        <f t="shared" si="591"/>
        <v>-9.009140662948889E-2</v>
      </c>
      <c r="AK1430" s="12">
        <f t="shared" si="592"/>
        <v>-0.18953395285066588</v>
      </c>
      <c r="AL1430" s="12">
        <f t="shared" si="593"/>
        <v>2.8699073349017556E-2</v>
      </c>
      <c r="AM1430" s="12">
        <f t="shared" si="594"/>
        <v>-1.3221809662334882E-2</v>
      </c>
      <c r="AN1430" s="6">
        <f t="shared" si="595"/>
        <v>9794.8878544592353</v>
      </c>
      <c r="AO1430" s="6">
        <f t="shared" si="596"/>
        <v>6951.2906086142975</v>
      </c>
      <c r="AP1430" s="6">
        <f t="shared" si="597"/>
        <v>1970.3276838328036</v>
      </c>
      <c r="AQ1430" s="6">
        <f t="shared" si="598"/>
        <v>68.057131898498056</v>
      </c>
      <c r="AR1430" s="6">
        <f t="shared" si="599"/>
        <v>119.39089696775049</v>
      </c>
      <c r="AS1430" s="6">
        <f t="shared" si="600"/>
        <v>110.24338212381301</v>
      </c>
      <c r="AT1430" s="12">
        <f t="shared" si="601"/>
        <v>-9.0020297332597421E-2</v>
      </c>
      <c r="AU1430" s="12">
        <f t="shared" si="602"/>
        <v>-0.18951402810595752</v>
      </c>
      <c r="AV1430" s="12">
        <f t="shared" si="603"/>
        <v>2.877946611412785E-2</v>
      </c>
      <c r="AW1430" s="12">
        <f t="shared" si="604"/>
        <v>-1.3197550406076952E-2</v>
      </c>
      <c r="AX1430" s="12">
        <f t="shared" si="605"/>
        <v>-0.18953395285066588</v>
      </c>
      <c r="AY1430" s="6">
        <f t="shared" si="606"/>
        <v>34070000000</v>
      </c>
      <c r="AZ1430" s="13">
        <f t="shared" si="607"/>
        <v>3.7070736718520694E-2</v>
      </c>
      <c r="BA1430" s="14">
        <f t="shared" si="608"/>
        <v>12.486188614410134</v>
      </c>
      <c r="BB1430" s="6"/>
      <c r="BC1430" s="15"/>
      <c r="BD1430" s="13">
        <f>_xlfn.PERCENTRANK.EXC($AX1429:$AX$1474,AX1430)</f>
        <v>0.127</v>
      </c>
      <c r="BE1430" s="13">
        <f>_xlfn.PERCENTRANK.EXC($AZ1429:$AZ$1474,AZ1430)</f>
        <v>0.31900000000000001</v>
      </c>
      <c r="BF1430" s="13">
        <f>1-_xlfn.PERCENTRANK.EXC($BA1429:$BA$1474,BA1430)</f>
        <v>0.53200000000000003</v>
      </c>
      <c r="BG1430" s="13">
        <v>0</v>
      </c>
      <c r="BH1430" s="16">
        <f t="shared" si="609"/>
        <v>0</v>
      </c>
    </row>
    <row r="1431" spans="1:60" collapsed="1">
      <c r="A1431" s="4" t="s">
        <v>2509</v>
      </c>
      <c r="B1431" s="4" t="s">
        <v>2510</v>
      </c>
      <c r="C1431" s="4" t="s">
        <v>20</v>
      </c>
      <c r="D1431" s="4" t="s">
        <v>2416</v>
      </c>
      <c r="E1431" s="45">
        <v>4075197600</v>
      </c>
      <c r="F1431" s="45">
        <v>19048043000</v>
      </c>
      <c r="G1431" s="45">
        <v>16895600000</v>
      </c>
      <c r="H1431" s="45">
        <v>14832568000</v>
      </c>
      <c r="I1431" s="43">
        <v>715140000</v>
      </c>
      <c r="J1431" s="43">
        <v>249884000</v>
      </c>
      <c r="K1431" s="43">
        <v>-221595000</v>
      </c>
      <c r="L1431" s="45">
        <v>290426000</v>
      </c>
      <c r="M1431" s="45">
        <v>5235100</v>
      </c>
      <c r="N1431" s="45">
        <v>5044740</v>
      </c>
      <c r="O1431" s="45">
        <v>4994630</v>
      </c>
      <c r="P1431" s="45">
        <v>1984106000</v>
      </c>
      <c r="Q1431" s="45">
        <v>609905000</v>
      </c>
      <c r="R1431" s="45">
        <v>1372511000</v>
      </c>
      <c r="S1431" s="45">
        <v>538792000</v>
      </c>
      <c r="T1431" s="45">
        <v>4077111400</v>
      </c>
      <c r="U1431" s="1">
        <v>15.453778029439601</v>
      </c>
      <c r="V1431" s="8">
        <v>5</v>
      </c>
      <c r="W1431" s="1"/>
      <c r="X1431" s="11">
        <f t="shared" si="585"/>
        <v>1</v>
      </c>
      <c r="Y1431" s="5">
        <f t="shared" si="586"/>
        <v>0</v>
      </c>
      <c r="Z1431" s="5"/>
      <c r="AA1431" s="5">
        <f t="shared" si="587"/>
        <v>0</v>
      </c>
      <c r="AB1431" s="5"/>
      <c r="AC1431" s="5"/>
      <c r="AD1431" s="5"/>
      <c r="AE1431" s="17">
        <f t="shared" si="588"/>
        <v>1</v>
      </c>
      <c r="AF1431" s="10"/>
      <c r="AG1431" s="12">
        <f t="shared" si="589"/>
        <v>3.7544014364100292E-2</v>
      </c>
      <c r="AH1431" s="12">
        <f t="shared" si="590"/>
        <v>1.4789886124198017E-2</v>
      </c>
      <c r="AI1431" s="12">
        <f t="shared" si="610"/>
        <v>1.9580291153898637E-2</v>
      </c>
      <c r="AJ1431" s="12">
        <f t="shared" si="591"/>
        <v>-1.460633970358105E-2</v>
      </c>
      <c r="AK1431" s="12">
        <f t="shared" si="592"/>
        <v>-2.1470803808424255E-2</v>
      </c>
      <c r="AL1431" s="12">
        <f t="shared" si="593"/>
        <v>-5.1627212868311179E-2</v>
      </c>
      <c r="AM1431" s="12">
        <f t="shared" si="594"/>
        <v>2.5375274184929353E-2</v>
      </c>
      <c r="AN1431" s="6">
        <f t="shared" si="595"/>
        <v>3638.525147561651</v>
      </c>
      <c r="AO1431" s="6">
        <f t="shared" si="596"/>
        <v>3349.151789785004</v>
      </c>
      <c r="AP1431" s="6">
        <f t="shared" si="597"/>
        <v>2969.7030610876081</v>
      </c>
      <c r="AQ1431" s="6">
        <f t="shared" si="598"/>
        <v>136.60484040419476</v>
      </c>
      <c r="AR1431" s="6">
        <f t="shared" si="599"/>
        <v>49.533573583574181</v>
      </c>
      <c r="AS1431" s="6">
        <f t="shared" si="600"/>
        <v>58.147650576719393</v>
      </c>
      <c r="AT1431" s="12">
        <f t="shared" si="601"/>
        <v>-1.1876932340642354E-2</v>
      </c>
      <c r="AU1431" s="12">
        <f t="shared" si="602"/>
        <v>-1.9841374883707741E-2</v>
      </c>
      <c r="AV1431" s="12">
        <f t="shared" si="603"/>
        <v>-4.9000348324419796E-2</v>
      </c>
      <c r="AW1431" s="12">
        <f t="shared" si="604"/>
        <v>2.7082710342121841E-2</v>
      </c>
      <c r="AX1431" s="12">
        <f t="shared" si="605"/>
        <v>-5.1627212868311179E-2</v>
      </c>
      <c r="AY1431" s="6">
        <f t="shared" si="606"/>
        <v>3427730000</v>
      </c>
      <c r="AZ1431" s="13">
        <f t="shared" si="607"/>
        <v>8.4728377089210646E-2</v>
      </c>
      <c r="BA1431" s="14">
        <f t="shared" si="608"/>
        <v>14.038382927148396</v>
      </c>
      <c r="BB1431" s="6"/>
      <c r="BC1431" s="15"/>
      <c r="BD1431" s="13">
        <f>_xlfn.PERCENTRANK.EXC($AX1430:$AX$1474,AX1431)</f>
        <v>0.5</v>
      </c>
      <c r="BE1431" s="13">
        <f>_xlfn.PERCENTRANK.EXC($AZ1430:$AZ$1474,AZ1431)</f>
        <v>0.69499999999999995</v>
      </c>
      <c r="BF1431" s="13">
        <f>1-_xlfn.PERCENTRANK.EXC($BA1430:$BA$1474,BA1431)</f>
        <v>0.5</v>
      </c>
      <c r="BG1431" s="13">
        <v>0</v>
      </c>
      <c r="BH1431" s="16">
        <f t="shared" si="609"/>
        <v>0</v>
      </c>
    </row>
    <row r="1432" spans="1:60" collapsed="1">
      <c r="A1432" s="4" t="s">
        <v>2732</v>
      </c>
      <c r="B1432" s="4" t="s">
        <v>2733</v>
      </c>
      <c r="C1432" s="4" t="s">
        <v>20</v>
      </c>
      <c r="D1432" s="4" t="s">
        <v>2543</v>
      </c>
      <c r="E1432" s="45">
        <v>4066165772.6105199</v>
      </c>
      <c r="F1432" s="45">
        <v>4634053000</v>
      </c>
      <c r="G1432" s="45">
        <v>4912588000</v>
      </c>
      <c r="H1432" s="45">
        <v>3869633000</v>
      </c>
      <c r="I1432" s="43">
        <v>686809000</v>
      </c>
      <c r="J1432" s="43">
        <v>338023000</v>
      </c>
      <c r="K1432" s="43">
        <v>353289000</v>
      </c>
      <c r="L1432" s="45">
        <v>244858000</v>
      </c>
      <c r="M1432" s="45">
        <v>1355000</v>
      </c>
      <c r="N1432" s="45">
        <v>1324030</v>
      </c>
      <c r="O1432" s="45">
        <v>1324030</v>
      </c>
      <c r="P1432" s="45">
        <v>1291822000</v>
      </c>
      <c r="Q1432" s="45">
        <v>237820000</v>
      </c>
      <c r="R1432" s="45">
        <v>3392690000</v>
      </c>
      <c r="S1432" s="45">
        <v>184597000</v>
      </c>
      <c r="T1432" s="45">
        <v>793532999.99999404</v>
      </c>
      <c r="U1432" s="1">
        <v>9.1116056735498994</v>
      </c>
      <c r="V1432" s="8">
        <v>5</v>
      </c>
      <c r="W1432" s="1"/>
      <c r="X1432" s="11">
        <f t="shared" si="585"/>
        <v>1</v>
      </c>
      <c r="Y1432" s="5">
        <f t="shared" si="586"/>
        <v>0</v>
      </c>
      <c r="Z1432" s="5"/>
      <c r="AA1432" s="5">
        <f t="shared" si="587"/>
        <v>0</v>
      </c>
      <c r="AB1432" s="5"/>
      <c r="AC1432" s="5"/>
      <c r="AD1432" s="5"/>
      <c r="AE1432" s="5">
        <f t="shared" si="588"/>
        <v>1</v>
      </c>
      <c r="AF1432" s="10"/>
      <c r="AG1432" s="12">
        <f t="shared" si="589"/>
        <v>0.148209137875635</v>
      </c>
      <c r="AH1432" s="12">
        <f t="shared" si="590"/>
        <v>6.8807520598104299E-2</v>
      </c>
      <c r="AI1432" s="12">
        <f t="shared" si="610"/>
        <v>6.3276801701866822E-2</v>
      </c>
      <c r="AJ1432" s="12">
        <f t="shared" si="591"/>
        <v>-1.054821981847387E-2</v>
      </c>
      <c r="AK1432" s="12">
        <f t="shared" si="592"/>
        <v>-3.8992952632236344E-2</v>
      </c>
      <c r="AL1432" s="12">
        <f t="shared" si="593"/>
        <v>-5.8865560950986717E-2</v>
      </c>
      <c r="AM1432" s="12">
        <f t="shared" si="594"/>
        <v>-5.2320816758378519E-2</v>
      </c>
      <c r="AN1432" s="6">
        <f t="shared" si="595"/>
        <v>3419.9653136531365</v>
      </c>
      <c r="AO1432" s="6">
        <f t="shared" si="596"/>
        <v>3710.329826363451</v>
      </c>
      <c r="AP1432" s="6">
        <f t="shared" si="597"/>
        <v>2922.6173122965492</v>
      </c>
      <c r="AQ1432" s="6">
        <f t="shared" si="598"/>
        <v>506.87011070110702</v>
      </c>
      <c r="AR1432" s="6">
        <f t="shared" si="599"/>
        <v>255.29859595326391</v>
      </c>
      <c r="AS1432" s="6">
        <f t="shared" si="600"/>
        <v>184.93387612063174</v>
      </c>
      <c r="AT1432" s="12">
        <f t="shared" si="601"/>
        <v>-9.2015719287968922E-3</v>
      </c>
      <c r="AU1432" s="12">
        <f t="shared" si="602"/>
        <v>-3.8992952632236344E-2</v>
      </c>
      <c r="AV1432" s="12">
        <f t="shared" si="603"/>
        <v>-5.7584673158743604E-2</v>
      </c>
      <c r="AW1432" s="12">
        <f t="shared" si="604"/>
        <v>-5.2320816758378519E-2</v>
      </c>
      <c r="AX1432" s="12">
        <f t="shared" si="605"/>
        <v>-5.8865560950986717E-2</v>
      </c>
      <c r="AY1432" s="6">
        <f t="shared" si="606"/>
        <v>4737735000</v>
      </c>
      <c r="AZ1432" s="13">
        <f t="shared" si="607"/>
        <v>5.1682502292762264E-2</v>
      </c>
      <c r="BA1432" s="14">
        <f t="shared" si="608"/>
        <v>3.2407885386632005</v>
      </c>
      <c r="BB1432" s="6"/>
      <c r="BC1432" s="15"/>
      <c r="BD1432" s="13">
        <f>_xlfn.PERCENTRANK.EXC($AX1431:$AX$1474,AX1432)</f>
        <v>0.42199999999999999</v>
      </c>
      <c r="BE1432" s="13">
        <f>_xlfn.PERCENTRANK.EXC($AZ1431:$AZ$1474,AZ1432)</f>
        <v>0.51100000000000001</v>
      </c>
      <c r="BF1432" s="13">
        <f>1-_xlfn.PERCENTRANK.EXC($BA1431:$BA$1474,BA1432)</f>
        <v>0.82299999999999995</v>
      </c>
      <c r="BG1432" s="13">
        <v>0</v>
      </c>
      <c r="BH1432" s="16">
        <f t="shared" si="609"/>
        <v>0</v>
      </c>
    </row>
    <row r="1433" spans="1:60" collapsed="1">
      <c r="A1433" s="4" t="s">
        <v>255</v>
      </c>
      <c r="B1433" s="4" t="s">
        <v>256</v>
      </c>
      <c r="C1433" s="4" t="s">
        <v>20</v>
      </c>
      <c r="D1433" s="4" t="s">
        <v>212</v>
      </c>
      <c r="E1433" s="45">
        <v>4015686012.97824</v>
      </c>
      <c r="F1433" s="45">
        <v>2636410000</v>
      </c>
      <c r="G1433" s="45">
        <v>1979466000</v>
      </c>
      <c r="H1433" s="45">
        <v>1748052000</v>
      </c>
      <c r="I1433" s="43">
        <v>302427000</v>
      </c>
      <c r="J1433" s="43">
        <v>187050000</v>
      </c>
      <c r="K1433" s="43">
        <v>260316000</v>
      </c>
      <c r="L1433" s="45">
        <v>283857000</v>
      </c>
      <c r="M1433" s="45">
        <v>2811520</v>
      </c>
      <c r="N1433" s="45">
        <v>2148810</v>
      </c>
      <c r="O1433" s="45">
        <v>2148740</v>
      </c>
      <c r="P1433" s="45">
        <v>248131000</v>
      </c>
      <c r="Q1433" s="45">
        <v>248269000</v>
      </c>
      <c r="R1433" s="45">
        <v>6299988000</v>
      </c>
      <c r="S1433" s="45">
        <v>16284000</v>
      </c>
      <c r="T1433" s="45">
        <v>5120768000.0000095</v>
      </c>
      <c r="U1433" s="1"/>
      <c r="V1433" s="8">
        <v>7</v>
      </c>
      <c r="W1433" s="1">
        <v>1.9602375027994901</v>
      </c>
      <c r="X1433" s="11">
        <f t="shared" si="585"/>
        <v>0</v>
      </c>
      <c r="Y1433" s="5">
        <f t="shared" si="586"/>
        <v>1</v>
      </c>
      <c r="Z1433" s="5"/>
      <c r="AA1433" s="5">
        <f t="shared" si="587"/>
        <v>0</v>
      </c>
      <c r="AB1433" s="5"/>
      <c r="AC1433" s="5"/>
      <c r="AD1433" s="17"/>
      <c r="AE1433" s="17">
        <f t="shared" si="588"/>
        <v>1</v>
      </c>
      <c r="AF1433" s="10"/>
      <c r="AG1433" s="12">
        <f t="shared" si="589"/>
        <v>0.11471167231196969</v>
      </c>
      <c r="AH1433" s="12">
        <f t="shared" si="590"/>
        <v>9.4495182033942485E-2</v>
      </c>
      <c r="AI1433" s="12">
        <f t="shared" si="610"/>
        <v>0.16238475743284525</v>
      </c>
      <c r="AJ1433" s="12">
        <f t="shared" si="591"/>
        <v>-2.3881744379041892E-2</v>
      </c>
      <c r="AK1433" s="12">
        <f t="shared" si="592"/>
        <v>-2.0507646061775464E-2</v>
      </c>
      <c r="AL1433" s="12">
        <f t="shared" si="593"/>
        <v>-3.7206690826132593E-3</v>
      </c>
      <c r="AM1433" s="12">
        <f t="shared" si="594"/>
        <v>7.1988968022453248E-2</v>
      </c>
      <c r="AN1433" s="6">
        <f t="shared" si="595"/>
        <v>937.71696448895966</v>
      </c>
      <c r="AO1433" s="6">
        <f t="shared" si="596"/>
        <v>921.19172937579401</v>
      </c>
      <c r="AP1433" s="6">
        <f t="shared" si="597"/>
        <v>813.52420488286157</v>
      </c>
      <c r="AQ1433" s="6">
        <f t="shared" si="598"/>
        <v>107.56708115183245</v>
      </c>
      <c r="AR1433" s="6">
        <f t="shared" si="599"/>
        <v>87.048180155527945</v>
      </c>
      <c r="AS1433" s="6">
        <f t="shared" si="600"/>
        <v>132.10393067565178</v>
      </c>
      <c r="AT1433" s="12">
        <f t="shared" si="601"/>
        <v>-8.3223803283546394E-3</v>
      </c>
      <c r="AU1433" s="12">
        <f t="shared" si="602"/>
        <v>-2.050232794246587E-2</v>
      </c>
      <c r="AV1433" s="12">
        <f t="shared" si="603"/>
        <v>1.2160063314976766E-2</v>
      </c>
      <c r="AW1433" s="12">
        <f t="shared" si="604"/>
        <v>7.1994788348878069E-2</v>
      </c>
      <c r="AX1433" s="12">
        <f t="shared" si="605"/>
        <v>-2.3881744379041892E-2</v>
      </c>
      <c r="AY1433" s="6">
        <f t="shared" si="606"/>
        <v>6780104000</v>
      </c>
      <c r="AZ1433" s="13">
        <f t="shared" si="607"/>
        <v>4.1866171964323851E-2</v>
      </c>
      <c r="BA1433" s="14">
        <f t="shared" si="608"/>
        <v>18.039956738780475</v>
      </c>
      <c r="BB1433" s="6"/>
      <c r="BC1433" s="15"/>
      <c r="BD1433" s="13">
        <f>_xlfn.PERCENTRANK.EXC($AX1432:$AX$1474,AX1433)</f>
        <v>0.59</v>
      </c>
      <c r="BE1433" s="13">
        <f>_xlfn.PERCENTRANK.EXC($AZ1432:$AZ$1474,AZ1433)</f>
        <v>0.40899999999999997</v>
      </c>
      <c r="BF1433" s="13">
        <f>1-_xlfn.PERCENTRANK.EXC($BA1432:$BA$1474,BA1433)</f>
        <v>0.38700000000000001</v>
      </c>
      <c r="BG1433" s="13">
        <v>0</v>
      </c>
      <c r="BH1433" s="16">
        <f t="shared" si="609"/>
        <v>0</v>
      </c>
    </row>
    <row r="1434" spans="1:60" collapsed="1">
      <c r="A1434" s="4" t="s">
        <v>1090</v>
      </c>
      <c r="B1434" s="4" t="s">
        <v>1091</v>
      </c>
      <c r="C1434" s="4" t="s">
        <v>20</v>
      </c>
      <c r="D1434" s="4" t="s">
        <v>803</v>
      </c>
      <c r="E1434" s="45">
        <v>3971382256.3201299</v>
      </c>
      <c r="F1434" s="45">
        <v>8475604000</v>
      </c>
      <c r="G1434" s="45">
        <v>8939006000</v>
      </c>
      <c r="H1434" s="45">
        <v>9699345000</v>
      </c>
      <c r="I1434" s="43">
        <v>430950000</v>
      </c>
      <c r="J1434" s="43">
        <v>647747000</v>
      </c>
      <c r="K1434" s="43">
        <v>473722000</v>
      </c>
      <c r="L1434" s="45">
        <v>808158000</v>
      </c>
      <c r="M1434" s="45">
        <v>1542000</v>
      </c>
      <c r="N1434" s="45">
        <v>1601200</v>
      </c>
      <c r="O1434" s="45">
        <v>1581070</v>
      </c>
      <c r="P1434" s="45">
        <v>3825431000</v>
      </c>
      <c r="Q1434" s="45">
        <v>1074594000</v>
      </c>
      <c r="R1434" s="45">
        <v>3018740000</v>
      </c>
      <c r="S1434" s="45">
        <v>1855253000</v>
      </c>
      <c r="T1434" s="45">
        <v>2042267000</v>
      </c>
      <c r="U1434" s="1">
        <v>6.3701979131694904</v>
      </c>
      <c r="V1434" s="8">
        <v>7</v>
      </c>
      <c r="W1434" s="1"/>
      <c r="X1434" s="11">
        <f t="shared" si="585"/>
        <v>0</v>
      </c>
      <c r="Y1434" s="5">
        <f t="shared" si="586"/>
        <v>1</v>
      </c>
      <c r="Z1434" s="5"/>
      <c r="AA1434" s="5">
        <f t="shared" si="587"/>
        <v>0</v>
      </c>
      <c r="AB1434" s="5"/>
      <c r="AC1434" s="5"/>
      <c r="AD1434" s="5"/>
      <c r="AE1434" s="5">
        <f t="shared" si="588"/>
        <v>1</v>
      </c>
      <c r="AF1434" s="10"/>
      <c r="AG1434" s="12">
        <f t="shared" si="589"/>
        <v>5.0845933811914761E-2</v>
      </c>
      <c r="AH1434" s="12">
        <f t="shared" si="590"/>
        <v>7.2462978545936765E-2</v>
      </c>
      <c r="AI1434" s="12">
        <f t="shared" si="610"/>
        <v>8.3320884039076865E-2</v>
      </c>
      <c r="AJ1434" s="12">
        <f t="shared" si="591"/>
        <v>7.9648720644918125E-3</v>
      </c>
      <c r="AK1434" s="12">
        <f t="shared" si="592"/>
        <v>1.3698638212783942E-2</v>
      </c>
      <c r="AL1434" s="12">
        <f t="shared" si="593"/>
        <v>3.7678707479478213E-2</v>
      </c>
      <c r="AM1434" s="12">
        <f t="shared" si="594"/>
        <v>3.7564596278037987E-2</v>
      </c>
      <c r="AN1434" s="6">
        <f t="shared" si="595"/>
        <v>5496.5006485084305</v>
      </c>
      <c r="AO1434" s="6">
        <f t="shared" si="596"/>
        <v>5582.6917312015985</v>
      </c>
      <c r="AP1434" s="6">
        <f t="shared" si="597"/>
        <v>6134.6714566717474</v>
      </c>
      <c r="AQ1434" s="6">
        <f t="shared" si="598"/>
        <v>279.4747081712062</v>
      </c>
      <c r="AR1434" s="6">
        <f t="shared" si="599"/>
        <v>404.53847114664001</v>
      </c>
      <c r="AS1434" s="6">
        <f t="shared" si="600"/>
        <v>511.1462490591814</v>
      </c>
      <c r="AT1434" s="12">
        <f t="shared" si="601"/>
        <v>6.4823838435466019E-3</v>
      </c>
      <c r="AU1434" s="12">
        <f t="shared" si="602"/>
        <v>1.5838363924783438E-2</v>
      </c>
      <c r="AV1434" s="12">
        <f t="shared" si="603"/>
        <v>3.6152516930979095E-2</v>
      </c>
      <c r="AW1434" s="12">
        <f t="shared" si="604"/>
        <v>3.9754698504504971E-2</v>
      </c>
      <c r="AX1434" s="12">
        <f t="shared" si="605"/>
        <v>6.4823838435466019E-3</v>
      </c>
      <c r="AY1434" s="6">
        <f t="shared" si="606"/>
        <v>6063512000</v>
      </c>
      <c r="AZ1434" s="13">
        <f t="shared" si="607"/>
        <v>0.13328216386806854</v>
      </c>
      <c r="BA1434" s="14">
        <f t="shared" si="608"/>
        <v>2.5270640147099948</v>
      </c>
      <c r="BB1434" s="6"/>
      <c r="BC1434" s="15"/>
      <c r="BD1434" s="13">
        <f>_xlfn.PERCENTRANK.EXC($AX1433:$AX$1474,AX1434)</f>
        <v>0.79</v>
      </c>
      <c r="BE1434" s="13">
        <f>_xlfn.PERCENTRANK.EXC($AZ1433:$AZ$1474,AZ1434)</f>
        <v>0.74399999999999999</v>
      </c>
      <c r="BF1434" s="13">
        <f>1-_xlfn.PERCENTRANK.EXC($BA1433:$BA$1474,BA1434)</f>
        <v>0.88400000000000001</v>
      </c>
      <c r="BG1434" s="13">
        <v>0</v>
      </c>
      <c r="BH1434" s="16">
        <f t="shared" si="609"/>
        <v>0</v>
      </c>
    </row>
    <row r="1435" spans="1:60" collapsed="1">
      <c r="A1435" s="4" t="s">
        <v>251</v>
      </c>
      <c r="B1435" s="4" t="s">
        <v>252</v>
      </c>
      <c r="C1435" s="4" t="s">
        <v>20</v>
      </c>
      <c r="D1435" s="4" t="s">
        <v>212</v>
      </c>
      <c r="E1435" s="45">
        <v>3933797120</v>
      </c>
      <c r="F1435" s="45">
        <v>21423000000</v>
      </c>
      <c r="G1435" s="45">
        <v>18950000000</v>
      </c>
      <c r="H1435" s="45">
        <v>17000000000</v>
      </c>
      <c r="I1435" s="43">
        <v>795000000</v>
      </c>
      <c r="J1435" s="43">
        <v>374000000</v>
      </c>
      <c r="K1435" s="43">
        <v>88000000</v>
      </c>
      <c r="L1435" s="45">
        <v>440000000</v>
      </c>
      <c r="M1435" s="45">
        <v>7199500</v>
      </c>
      <c r="N1435" s="45">
        <v>8919000</v>
      </c>
      <c r="O1435" s="45">
        <v>8918000</v>
      </c>
      <c r="P1435" s="45">
        <v>2705000000</v>
      </c>
      <c r="Q1435" s="45">
        <v>4768000000</v>
      </c>
      <c r="R1435" s="45">
        <v>20218000000</v>
      </c>
      <c r="S1435" s="45">
        <v>1580000000</v>
      </c>
      <c r="T1435" s="45">
        <v>15814154432</v>
      </c>
      <c r="U1435" s="1">
        <v>10.2051229717318</v>
      </c>
      <c r="V1435" s="8">
        <v>4</v>
      </c>
      <c r="W1435" s="1">
        <v>11.9379379379379</v>
      </c>
      <c r="X1435" s="11">
        <f t="shared" si="585"/>
        <v>0</v>
      </c>
      <c r="Y1435" s="5">
        <f t="shared" si="586"/>
        <v>0</v>
      </c>
      <c r="Z1435" s="5"/>
      <c r="AA1435" s="5">
        <f t="shared" si="587"/>
        <v>1</v>
      </c>
      <c r="AB1435" s="5"/>
      <c r="AC1435" s="5"/>
      <c r="AD1435" s="5"/>
      <c r="AE1435" s="17">
        <f t="shared" si="588"/>
        <v>1</v>
      </c>
      <c r="AF1435" s="10"/>
      <c r="AG1435" s="12">
        <f t="shared" si="589"/>
        <v>3.7109648508612238E-2</v>
      </c>
      <c r="AH1435" s="12">
        <f t="shared" si="590"/>
        <v>1.9736147757255938E-2</v>
      </c>
      <c r="AI1435" s="12">
        <f t="shared" si="610"/>
        <v>2.5882352941176471E-2</v>
      </c>
      <c r="AJ1435" s="12">
        <f t="shared" si="591"/>
        <v>-1.3510941811302857E-2</v>
      </c>
      <c r="AK1435" s="12">
        <f t="shared" si="592"/>
        <v>-1.7935638217487448E-2</v>
      </c>
      <c r="AL1435" s="12">
        <f t="shared" si="593"/>
        <v>-3.4199590586851292E-2</v>
      </c>
      <c r="AM1435" s="12">
        <f t="shared" si="594"/>
        <v>2.745666184905371E-2</v>
      </c>
      <c r="AN1435" s="6">
        <f t="shared" si="595"/>
        <v>2975.6233071741094</v>
      </c>
      <c r="AO1435" s="6">
        <f t="shared" si="596"/>
        <v>2124.6776544455656</v>
      </c>
      <c r="AP1435" s="6">
        <f t="shared" si="597"/>
        <v>1906.2570082978245</v>
      </c>
      <c r="AQ1435" s="6">
        <f t="shared" si="598"/>
        <v>110.4243350232655</v>
      </c>
      <c r="AR1435" s="6">
        <f t="shared" si="599"/>
        <v>41.932952124677655</v>
      </c>
      <c r="AS1435" s="6">
        <f t="shared" si="600"/>
        <v>49.338416685355462</v>
      </c>
      <c r="AT1435" s="12">
        <f t="shared" si="601"/>
        <v>-2.5854709240813789E-2</v>
      </c>
      <c r="AU1435" s="12">
        <f t="shared" si="602"/>
        <v>-1.7917285476197753E-2</v>
      </c>
      <c r="AV1435" s="12">
        <f t="shared" si="603"/>
        <v>-4.6284484522737146E-2</v>
      </c>
      <c r="AW1435" s="12">
        <f t="shared" si="604"/>
        <v>2.7475862878064694E-2</v>
      </c>
      <c r="AX1435" s="12">
        <f t="shared" si="605"/>
        <v>-4.6284484522737146E-2</v>
      </c>
      <c r="AY1435" s="6">
        <f t="shared" si="606"/>
        <v>26111000000</v>
      </c>
      <c r="AZ1435" s="13">
        <f t="shared" si="607"/>
        <v>1.6851135536746966E-2</v>
      </c>
      <c r="BA1435" s="14">
        <f t="shared" si="608"/>
        <v>35.941260072727275</v>
      </c>
      <c r="BB1435" s="6"/>
      <c r="BC1435" s="15"/>
      <c r="BD1435" s="13">
        <f>_xlfn.PERCENTRANK.EXC($AX1434:$AX$1474,AX1435)</f>
        <v>0.5</v>
      </c>
      <c r="BE1435" s="13">
        <f>_xlfn.PERCENTRANK.EXC($AZ1434:$AZ$1474,AZ1435)</f>
        <v>0.11899999999999999</v>
      </c>
      <c r="BF1435" s="13">
        <f>1-_xlfn.PERCENTRANK.EXC($BA1434:$BA$1474,BA1435)</f>
        <v>0.16700000000000004</v>
      </c>
      <c r="BG1435" s="13">
        <v>0</v>
      </c>
      <c r="BH1435" s="16">
        <f t="shared" si="609"/>
        <v>0</v>
      </c>
    </row>
    <row r="1436" spans="1:60" collapsed="1">
      <c r="A1436" s="4" t="s">
        <v>2010</v>
      </c>
      <c r="B1436" s="4" t="s">
        <v>2011</v>
      </c>
      <c r="C1436" s="4" t="s">
        <v>20</v>
      </c>
      <c r="D1436" s="4" t="s">
        <v>1977</v>
      </c>
      <c r="E1436" s="45">
        <v>3930170607.8004599</v>
      </c>
      <c r="F1436" s="45">
        <v>632667000</v>
      </c>
      <c r="G1436" s="45">
        <v>11670819000</v>
      </c>
      <c r="H1436" s="45">
        <v>9562049000</v>
      </c>
      <c r="I1436" s="43">
        <v>93964000</v>
      </c>
      <c r="J1436" s="43">
        <v>855058000</v>
      </c>
      <c r="K1436" s="43">
        <v>-1129601000</v>
      </c>
      <c r="L1436" s="45">
        <v>73945000</v>
      </c>
      <c r="M1436" s="45">
        <v>3543100</v>
      </c>
      <c r="N1436" s="45">
        <v>3842980</v>
      </c>
      <c r="O1436" s="45">
        <v>3752880</v>
      </c>
      <c r="P1436" s="45">
        <v>349955000</v>
      </c>
      <c r="Q1436" s="45">
        <v>497997000</v>
      </c>
      <c r="R1436" s="45">
        <v>8007005000</v>
      </c>
      <c r="S1436" s="45">
        <v>362912000</v>
      </c>
      <c r="T1436" s="45">
        <v>922507100.00000298</v>
      </c>
      <c r="U1436" s="1">
        <v>17.6221703126667</v>
      </c>
      <c r="V1436" s="8">
        <v>6</v>
      </c>
      <c r="W1436" s="1"/>
      <c r="X1436" s="11">
        <f t="shared" ref="X1436:X1466" si="611">IF(AX1436&lt;-5%,1,0)</f>
        <v>1</v>
      </c>
      <c r="Y1436" s="5">
        <f t="shared" si="586"/>
        <v>0</v>
      </c>
      <c r="Z1436" s="5"/>
      <c r="AA1436" s="5">
        <f t="shared" si="587"/>
        <v>0</v>
      </c>
      <c r="AB1436" s="5"/>
      <c r="AC1436" s="5"/>
      <c r="AD1436" s="17"/>
      <c r="AE1436" s="11">
        <f t="shared" si="588"/>
        <v>1</v>
      </c>
      <c r="AF1436" s="10"/>
      <c r="AG1436" s="12">
        <f t="shared" si="589"/>
        <v>0.14852046969416771</v>
      </c>
      <c r="AH1436" s="12">
        <f t="shared" si="590"/>
        <v>7.32646097930231E-2</v>
      </c>
      <c r="AI1436" s="12">
        <f t="shared" si="610"/>
        <v>7.7331751803405317E-3</v>
      </c>
      <c r="AJ1436" s="12">
        <f t="shared" si="591"/>
        <v>0.1732080818708388</v>
      </c>
      <c r="AK1436" s="12">
        <f t="shared" si="592"/>
        <v>-3.2669372601527247E-2</v>
      </c>
      <c r="AL1436" s="12">
        <f t="shared" si="593"/>
        <v>-1.3994689628732848E-2</v>
      </c>
      <c r="AM1436" s="12">
        <f t="shared" si="594"/>
        <v>-0.33500424482740476</v>
      </c>
      <c r="AN1436" s="6">
        <f t="shared" si="595"/>
        <v>178.56312268917051</v>
      </c>
      <c r="AO1436" s="6">
        <f t="shared" si="596"/>
        <v>3036.9190055633908</v>
      </c>
      <c r="AP1436" s="6">
        <f t="shared" si="597"/>
        <v>2547.9229285242268</v>
      </c>
      <c r="AQ1436" s="6">
        <f t="shared" si="598"/>
        <v>26.5202788518529</v>
      </c>
      <c r="AR1436" s="6">
        <f t="shared" si="599"/>
        <v>222.49868591561759</v>
      </c>
      <c r="AS1436" s="6">
        <f t="shared" si="600"/>
        <v>19.703534352284112</v>
      </c>
      <c r="AT1436" s="12">
        <f t="shared" si="601"/>
        <v>0.16924510302469975</v>
      </c>
      <c r="AU1436" s="12">
        <f t="shared" si="602"/>
        <v>-2.8836884666393559E-2</v>
      </c>
      <c r="AV1436" s="12">
        <f t="shared" si="603"/>
        <v>-1.7325316350082276E-2</v>
      </c>
      <c r="AW1436" s="12">
        <f t="shared" si="604"/>
        <v>-0.33236958389925009</v>
      </c>
      <c r="AX1436" s="12">
        <f t="shared" si="605"/>
        <v>-0.33500424482740476</v>
      </c>
      <c r="AY1436" s="6">
        <f t="shared" si="606"/>
        <v>8492045000</v>
      </c>
      <c r="AZ1436" s="13">
        <f t="shared" si="607"/>
        <v>8.7075610173992252E-3</v>
      </c>
      <c r="BA1436" s="14">
        <f t="shared" si="608"/>
        <v>12.475584556089025</v>
      </c>
      <c r="BB1436" s="6"/>
      <c r="BC1436" s="15"/>
      <c r="BD1436" s="13">
        <f>_xlfn.PERCENTRANK.EXC($AX1435:$AX$1474,AX1436)</f>
        <v>2.4E-2</v>
      </c>
      <c r="BE1436" s="13">
        <f>_xlfn.PERCENTRANK.EXC($AZ1435:$AZ$1474,AZ1436)</f>
        <v>7.2999999999999995E-2</v>
      </c>
      <c r="BF1436" s="13">
        <f>1-_xlfn.PERCENTRANK.EXC($BA1435:$BA$1474,BA1436)</f>
        <v>0.56099999999999994</v>
      </c>
      <c r="BG1436" s="13">
        <v>0</v>
      </c>
      <c r="BH1436" s="16">
        <f t="shared" si="609"/>
        <v>0</v>
      </c>
    </row>
    <row r="1437" spans="1:60" collapsed="1">
      <c r="A1437" s="4" t="s">
        <v>2965</v>
      </c>
      <c r="B1437" s="4" t="s">
        <v>2966</v>
      </c>
      <c r="C1437" s="4" t="s">
        <v>20</v>
      </c>
      <c r="D1437" s="4" t="s">
        <v>2852</v>
      </c>
      <c r="E1437" s="45">
        <v>3651514181.4249001</v>
      </c>
      <c r="F1437" s="45">
        <v>5064238000</v>
      </c>
      <c r="G1437" s="45">
        <v>5676723000</v>
      </c>
      <c r="H1437" s="45">
        <v>6796633000</v>
      </c>
      <c r="I1437" s="43">
        <v>341561000</v>
      </c>
      <c r="J1437" s="43">
        <v>489986000</v>
      </c>
      <c r="K1437" s="43">
        <v>566332000</v>
      </c>
      <c r="L1437" s="45">
        <v>115400000</v>
      </c>
      <c r="M1437" s="45">
        <v>1354610</v>
      </c>
      <c r="N1437" s="45">
        <v>1005570</v>
      </c>
      <c r="O1437" s="45">
        <v>1011910</v>
      </c>
      <c r="P1437" s="45">
        <v>1807357000</v>
      </c>
      <c r="Q1437" s="45">
        <v>1094230000</v>
      </c>
      <c r="R1437" s="45">
        <v>2102917000</v>
      </c>
      <c r="S1437" s="45">
        <v>372572000</v>
      </c>
      <c r="T1437" s="45">
        <v>2694285000</v>
      </c>
      <c r="U1437" s="1"/>
      <c r="V1437" s="8">
        <v>7</v>
      </c>
      <c r="W1437" s="1"/>
      <c r="X1437" s="11">
        <f t="shared" si="611"/>
        <v>1</v>
      </c>
      <c r="Y1437" s="5">
        <f t="shared" si="586"/>
        <v>1</v>
      </c>
      <c r="Z1437" s="5"/>
      <c r="AA1437" s="5">
        <f t="shared" si="587"/>
        <v>0</v>
      </c>
      <c r="AB1437" s="5"/>
      <c r="AC1437" s="5"/>
      <c r="AD1437" s="5"/>
      <c r="AE1437" s="17">
        <f t="shared" si="588"/>
        <v>2</v>
      </c>
      <c r="AF1437" s="10"/>
      <c r="AG1437" s="12">
        <f t="shared" si="589"/>
        <v>6.7445684819710292E-2</v>
      </c>
      <c r="AH1437" s="12">
        <f t="shared" si="590"/>
        <v>8.631493909426266E-2</v>
      </c>
      <c r="AI1437" s="12">
        <f t="shared" si="610"/>
        <v>1.6978995334895969E-2</v>
      </c>
      <c r="AJ1437" s="12">
        <f t="shared" si="591"/>
        <v>1.7457912800029618E-2</v>
      </c>
      <c r="AK1437" s="12">
        <f t="shared" si="592"/>
        <v>3.0463672902279804E-2</v>
      </c>
      <c r="AL1437" s="12">
        <f t="shared" si="593"/>
        <v>-6.1836184584141196E-2</v>
      </c>
      <c r="AM1437" s="12">
        <f t="shared" si="594"/>
        <v>-0.21415476727058214</v>
      </c>
      <c r="AN1437" s="6">
        <f t="shared" si="595"/>
        <v>3738.5210503392118</v>
      </c>
      <c r="AO1437" s="6">
        <f t="shared" si="596"/>
        <v>5645.2787971001526</v>
      </c>
      <c r="AP1437" s="6">
        <f t="shared" si="597"/>
        <v>6716.6378432864585</v>
      </c>
      <c r="AQ1437" s="6">
        <f t="shared" si="598"/>
        <v>252.14711245303076</v>
      </c>
      <c r="AR1437" s="6">
        <f t="shared" si="599"/>
        <v>487.27189554183207</v>
      </c>
      <c r="AS1437" s="6">
        <f t="shared" si="600"/>
        <v>114.0417626073465</v>
      </c>
      <c r="AT1437" s="12">
        <f t="shared" si="601"/>
        <v>3.5065350871169132E-2</v>
      </c>
      <c r="AU1437" s="12">
        <f t="shared" si="602"/>
        <v>2.9384812046967079E-2</v>
      </c>
      <c r="AV1437" s="12">
        <f t="shared" si="603"/>
        <v>-4.5600956499807332E-2</v>
      </c>
      <c r="AW1437" s="12">
        <f t="shared" si="604"/>
        <v>-0.21497752083504118</v>
      </c>
      <c r="AX1437" s="12">
        <f t="shared" si="605"/>
        <v>-0.21497752083504118</v>
      </c>
      <c r="AY1437" s="6">
        <f t="shared" si="606"/>
        <v>4631932000</v>
      </c>
      <c r="AZ1437" s="13">
        <f t="shared" si="607"/>
        <v>2.4914009963876844E-2</v>
      </c>
      <c r="BA1437" s="14">
        <f t="shared" si="608"/>
        <v>23.347357019064123</v>
      </c>
      <c r="BB1437" s="6"/>
      <c r="BC1437" s="15"/>
      <c r="BD1437" s="13">
        <f>_xlfn.PERCENTRANK.EXC($AX1436:$AX$1474,AX1437)</f>
        <v>0.125</v>
      </c>
      <c r="BE1437" s="13">
        <f>_xlfn.PERCENTRANK.EXC($AZ1436:$AZ$1474,AZ1437)</f>
        <v>0.17499999999999999</v>
      </c>
      <c r="BF1437" s="13">
        <f>1-_xlfn.PERCENTRANK.EXC($BA1436:$BA$1474,BA1437)</f>
        <v>0.30000000000000004</v>
      </c>
      <c r="BG1437" s="13">
        <v>0</v>
      </c>
      <c r="BH1437" s="16">
        <f t="shared" si="609"/>
        <v>0</v>
      </c>
    </row>
    <row r="1438" spans="1:60" collapsed="1">
      <c r="A1438" s="4" t="s">
        <v>942</v>
      </c>
      <c r="B1438" s="4" t="s">
        <v>943</v>
      </c>
      <c r="C1438" s="4" t="s">
        <v>20</v>
      </c>
      <c r="D1438" s="4" t="s">
        <v>803</v>
      </c>
      <c r="E1438" s="45">
        <v>3514190700</v>
      </c>
      <c r="F1438" s="45">
        <v>5202644000</v>
      </c>
      <c r="G1438" s="45">
        <v>5053523000</v>
      </c>
      <c r="H1438" s="45">
        <v>5350025000</v>
      </c>
      <c r="I1438" s="43">
        <v>517953000</v>
      </c>
      <c r="J1438" s="43">
        <v>414882000</v>
      </c>
      <c r="K1438" s="43">
        <v>568275000</v>
      </c>
      <c r="L1438" s="45">
        <v>449157000</v>
      </c>
      <c r="M1438" s="45">
        <v>8984860</v>
      </c>
      <c r="N1438" s="45">
        <v>8973430</v>
      </c>
      <c r="O1438" s="45">
        <v>7771830</v>
      </c>
      <c r="P1438" s="45">
        <v>1525737000</v>
      </c>
      <c r="Q1438" s="45">
        <v>81606000</v>
      </c>
      <c r="R1438" s="45">
        <v>2352492000</v>
      </c>
      <c r="S1438" s="45">
        <v>642433000</v>
      </c>
      <c r="T1438" s="45">
        <v>2609696300.00001</v>
      </c>
      <c r="U1438" s="1">
        <v>7.6536022889189601</v>
      </c>
      <c r="V1438" s="8">
        <v>7</v>
      </c>
      <c r="W1438" s="1"/>
      <c r="X1438" s="11">
        <f t="shared" si="611"/>
        <v>0</v>
      </c>
      <c r="Y1438" s="5">
        <f t="shared" si="586"/>
        <v>1</v>
      </c>
      <c r="Z1438" s="5"/>
      <c r="AA1438" s="5">
        <f t="shared" si="587"/>
        <v>0</v>
      </c>
      <c r="AB1438" s="5"/>
      <c r="AC1438" s="5"/>
      <c r="AD1438" s="5"/>
      <c r="AE1438" s="5">
        <f t="shared" si="588"/>
        <v>1</v>
      </c>
      <c r="AF1438" s="10"/>
      <c r="AG1438" s="12">
        <f t="shared" si="589"/>
        <v>9.9555725896294273E-2</v>
      </c>
      <c r="AH1438" s="12">
        <f t="shared" si="590"/>
        <v>8.2097578263718204E-2</v>
      </c>
      <c r="AI1438" s="12">
        <f t="shared" si="610"/>
        <v>8.3954187129966676E-2</v>
      </c>
      <c r="AJ1438" s="12">
        <f t="shared" si="591"/>
        <v>1.6445434803644687E-3</v>
      </c>
      <c r="AK1438" s="12">
        <f t="shared" si="592"/>
        <v>9.5478947346485654E-3</v>
      </c>
      <c r="AL1438" s="12">
        <f t="shared" si="593"/>
        <v>-8.3480196682521601E-3</v>
      </c>
      <c r="AM1438" s="12">
        <f t="shared" si="594"/>
        <v>1.3317625031595837E-2</v>
      </c>
      <c r="AN1438" s="6">
        <f t="shared" si="595"/>
        <v>579.04563899715743</v>
      </c>
      <c r="AO1438" s="6">
        <f t="shared" si="596"/>
        <v>563.1651442090706</v>
      </c>
      <c r="AP1438" s="6">
        <f t="shared" si="597"/>
        <v>688.38677634482485</v>
      </c>
      <c r="AQ1438" s="6">
        <f t="shared" si="598"/>
        <v>57.647308917445571</v>
      </c>
      <c r="AR1438" s="6">
        <f t="shared" si="599"/>
        <v>46.234494502102322</v>
      </c>
      <c r="AS1438" s="6">
        <f t="shared" si="600"/>
        <v>57.792952239047942</v>
      </c>
      <c r="AT1438" s="12">
        <f t="shared" si="601"/>
        <v>1.0226617855861209E-2</v>
      </c>
      <c r="AU1438" s="12">
        <f t="shared" si="602"/>
        <v>3.402917373568326E-2</v>
      </c>
      <c r="AV1438" s="12">
        <f t="shared" si="603"/>
        <v>1.4843858653446063E-4</v>
      </c>
      <c r="AW1438" s="12">
        <f t="shared" si="604"/>
        <v>3.7890319031006925E-2</v>
      </c>
      <c r="AX1438" s="12">
        <f t="shared" si="605"/>
        <v>-8.3480196682521601E-3</v>
      </c>
      <c r="AY1438" s="6">
        <f t="shared" si="606"/>
        <v>3317402000</v>
      </c>
      <c r="AZ1438" s="13">
        <f t="shared" si="607"/>
        <v>0.13539420305407662</v>
      </c>
      <c r="BA1438" s="14">
        <f t="shared" si="608"/>
        <v>5.8102095703729661</v>
      </c>
      <c r="BB1438" s="6"/>
      <c r="BC1438" s="15"/>
      <c r="BD1438" s="13">
        <f>_xlfn.PERCENTRANK.EXC($AX1437:$AX$1474,AX1438)</f>
        <v>0.66600000000000004</v>
      </c>
      <c r="BE1438" s="13">
        <f>_xlfn.PERCENTRANK.EXC($AZ1437:$AZ$1474,AZ1438)</f>
        <v>0.76900000000000002</v>
      </c>
      <c r="BF1438" s="13">
        <f>1-_xlfn.PERCENTRANK.EXC($BA1437:$BA$1474,BA1438)</f>
        <v>0.82099999999999995</v>
      </c>
      <c r="BG1438" s="13">
        <v>0</v>
      </c>
      <c r="BH1438" s="16">
        <f t="shared" si="609"/>
        <v>0</v>
      </c>
    </row>
    <row r="1439" spans="1:60" collapsed="1">
      <c r="A1439" s="4" t="s">
        <v>201</v>
      </c>
      <c r="B1439" s="4" t="s">
        <v>202</v>
      </c>
      <c r="C1439" s="4" t="s">
        <v>20</v>
      </c>
      <c r="D1439" s="4" t="s">
        <v>50</v>
      </c>
      <c r="E1439" s="45">
        <v>3480813000</v>
      </c>
      <c r="F1439" s="45">
        <v>26694523000</v>
      </c>
      <c r="G1439" s="45">
        <v>29957796000</v>
      </c>
      <c r="H1439" s="45">
        <v>34881190000</v>
      </c>
      <c r="I1439" s="43">
        <v>863104000</v>
      </c>
      <c r="J1439" s="43">
        <v>160844000</v>
      </c>
      <c r="K1439" s="43">
        <v>-175078000</v>
      </c>
      <c r="L1439" s="45">
        <v>698598000</v>
      </c>
      <c r="M1439" s="45">
        <v>3968920</v>
      </c>
      <c r="N1439" s="45">
        <v>3894540</v>
      </c>
      <c r="O1439" s="45">
        <v>3939530</v>
      </c>
      <c r="P1439" s="45">
        <v>8117243000</v>
      </c>
      <c r="Q1439" s="45">
        <v>2613810000</v>
      </c>
      <c r="R1439" s="45">
        <v>2252952000</v>
      </c>
      <c r="S1439" s="45">
        <v>7778336000</v>
      </c>
      <c r="T1439" s="45">
        <v>5322057000</v>
      </c>
      <c r="U1439" s="1">
        <v>9.1738088810905705</v>
      </c>
      <c r="V1439" s="8">
        <v>8</v>
      </c>
      <c r="W1439" s="1">
        <v>2.7609364890376602</v>
      </c>
      <c r="X1439" s="11">
        <f t="shared" si="611"/>
        <v>0</v>
      </c>
      <c r="Y1439" s="5">
        <f t="shared" si="586"/>
        <v>1</v>
      </c>
      <c r="Z1439" s="5"/>
      <c r="AA1439" s="5">
        <f t="shared" si="587"/>
        <v>0</v>
      </c>
      <c r="AB1439" s="5"/>
      <c r="AC1439" s="5"/>
      <c r="AD1439" s="5"/>
      <c r="AE1439" s="11">
        <f t="shared" si="588"/>
        <v>1</v>
      </c>
      <c r="AF1439" s="10"/>
      <c r="AG1439" s="12">
        <f t="shared" si="589"/>
        <v>3.2332624935834213E-2</v>
      </c>
      <c r="AH1439" s="12">
        <f t="shared" si="590"/>
        <v>5.3690198037265489E-3</v>
      </c>
      <c r="AI1439" s="12">
        <f t="shared" si="610"/>
        <v>2.0027929093015463E-2</v>
      </c>
      <c r="AJ1439" s="12">
        <f t="shared" si="591"/>
        <v>1.5859106497173814E-2</v>
      </c>
      <c r="AK1439" s="12">
        <f t="shared" si="592"/>
        <v>2.5683979760217746E-2</v>
      </c>
      <c r="AL1439" s="12">
        <f t="shared" si="593"/>
        <v>-1.2361765109177303E-2</v>
      </c>
      <c r="AM1439" s="12">
        <f t="shared" si="594"/>
        <v>0.27733186220845663</v>
      </c>
      <c r="AN1439" s="6">
        <f t="shared" si="595"/>
        <v>6725.8909224675726</v>
      </c>
      <c r="AO1439" s="6">
        <f t="shared" si="596"/>
        <v>7692.2553112819487</v>
      </c>
      <c r="AP1439" s="6">
        <f t="shared" si="597"/>
        <v>8854.1501143537425</v>
      </c>
      <c r="AQ1439" s="6">
        <f t="shared" si="598"/>
        <v>217.46570855547603</v>
      </c>
      <c r="AR1439" s="6">
        <f t="shared" si="599"/>
        <v>41.29987110159351</v>
      </c>
      <c r="AS1439" s="6">
        <f t="shared" si="600"/>
        <v>177.3302906691915</v>
      </c>
      <c r="AT1439" s="12">
        <f t="shared" si="601"/>
        <v>1.6303348590835931E-2</v>
      </c>
      <c r="AU1439" s="12">
        <f t="shared" si="602"/>
        <v>2.3722381729708752E-2</v>
      </c>
      <c r="AV1439" s="12">
        <f t="shared" si="603"/>
        <v>-1.1929864194530349E-2</v>
      </c>
      <c r="AW1439" s="12">
        <f t="shared" si="604"/>
        <v>0.27488899314287951</v>
      </c>
      <c r="AX1439" s="12">
        <f t="shared" si="605"/>
        <v>-1.2361765109177303E-2</v>
      </c>
      <c r="AY1439" s="6">
        <f t="shared" si="606"/>
        <v>5205669000</v>
      </c>
      <c r="AZ1439" s="13">
        <f t="shared" si="607"/>
        <v>0.13419946600523391</v>
      </c>
      <c r="BA1439" s="14">
        <f t="shared" si="608"/>
        <v>7.6181967311672807</v>
      </c>
      <c r="BB1439" s="6"/>
      <c r="BC1439" s="15"/>
      <c r="BD1439" s="13">
        <f>_xlfn.PERCENTRANK.EXC($AX1438:$AX$1474,AX1439)</f>
        <v>0.63100000000000001</v>
      </c>
      <c r="BE1439" s="13">
        <f>_xlfn.PERCENTRANK.EXC($AZ1438:$AZ$1474,AZ1439)</f>
        <v>0.73599999999999999</v>
      </c>
      <c r="BF1439" s="13">
        <f>1-_xlfn.PERCENTRANK.EXC($BA1438:$BA$1474,BA1439)</f>
        <v>0.68500000000000005</v>
      </c>
      <c r="BG1439" s="13">
        <v>0</v>
      </c>
      <c r="BH1439" s="16">
        <f t="shared" si="609"/>
        <v>0</v>
      </c>
    </row>
    <row r="1440" spans="1:60" collapsed="1">
      <c r="A1440" s="4" t="s">
        <v>2289</v>
      </c>
      <c r="B1440" s="4" t="s">
        <v>2290</v>
      </c>
      <c r="C1440" s="4" t="s">
        <v>20</v>
      </c>
      <c r="D1440" s="4" t="s">
        <v>2228</v>
      </c>
      <c r="E1440" s="45">
        <v>3408118284.82899</v>
      </c>
      <c r="F1440" s="45">
        <v>25254057000</v>
      </c>
      <c r="G1440" s="45">
        <v>17730368000</v>
      </c>
      <c r="H1440" s="45">
        <v>19579875000</v>
      </c>
      <c r="I1440" s="43">
        <v>488761000</v>
      </c>
      <c r="J1440" s="43">
        <v>763432000</v>
      </c>
      <c r="K1440" s="43">
        <v>601310000</v>
      </c>
      <c r="L1440" s="45">
        <v>298514000</v>
      </c>
      <c r="M1440" s="45">
        <v>1298610</v>
      </c>
      <c r="N1440" s="45">
        <v>1296900</v>
      </c>
      <c r="O1440" s="45">
        <v>1256000</v>
      </c>
      <c r="P1440" s="45">
        <v>3683847000</v>
      </c>
      <c r="Q1440" s="45">
        <v>151744000</v>
      </c>
      <c r="R1440" s="45">
        <v>3178963000</v>
      </c>
      <c r="S1440" s="45">
        <v>30933000</v>
      </c>
      <c r="T1440" s="45">
        <v>5791601320</v>
      </c>
      <c r="U1440" s="1"/>
      <c r="V1440" s="8"/>
      <c r="W1440" s="1">
        <v>3.88000266353971</v>
      </c>
      <c r="X1440" s="11">
        <f t="shared" si="611"/>
        <v>1</v>
      </c>
      <c r="Y1440" s="5">
        <f t="shared" si="586"/>
        <v>0</v>
      </c>
      <c r="Z1440" s="5"/>
      <c r="AA1440" s="5">
        <f t="shared" si="587"/>
        <v>1</v>
      </c>
      <c r="AB1440" s="5"/>
      <c r="AC1440" s="5"/>
      <c r="AD1440" s="5"/>
      <c r="AE1440" s="17">
        <f t="shared" si="588"/>
        <v>2</v>
      </c>
      <c r="AF1440" s="10"/>
      <c r="AG1440" s="12">
        <f t="shared" si="589"/>
        <v>1.9353761655008541E-2</v>
      </c>
      <c r="AH1440" s="12">
        <f t="shared" si="590"/>
        <v>4.3057876745705451E-2</v>
      </c>
      <c r="AI1440" s="12">
        <f t="shared" si="610"/>
        <v>1.5245960456846635E-2</v>
      </c>
      <c r="AJ1440" s="12">
        <f t="shared" si="591"/>
        <v>-1.4858191527761244E-2</v>
      </c>
      <c r="AK1440" s="12">
        <f t="shared" si="592"/>
        <v>1.6674726435018661E-2</v>
      </c>
      <c r="AL1440" s="12">
        <f t="shared" si="593"/>
        <v>-2.8586780318096139E-2</v>
      </c>
      <c r="AM1440" s="12">
        <f t="shared" si="594"/>
        <v>-0.14486951191239883</v>
      </c>
      <c r="AN1440" s="6">
        <f t="shared" si="595"/>
        <v>19446.991013468247</v>
      </c>
      <c r="AO1440" s="6">
        <f t="shared" si="596"/>
        <v>13671.345516231013</v>
      </c>
      <c r="AP1440" s="6">
        <f t="shared" si="597"/>
        <v>15589.072452229299</v>
      </c>
      <c r="AQ1440" s="6">
        <f t="shared" si="598"/>
        <v>376.37242898175742</v>
      </c>
      <c r="AR1440" s="6">
        <f t="shared" si="599"/>
        <v>588.65911018582779</v>
      </c>
      <c r="AS1440" s="6">
        <f t="shared" si="600"/>
        <v>237.67038216560508</v>
      </c>
      <c r="AT1440" s="12">
        <f t="shared" si="601"/>
        <v>-1.2922958573292842E-2</v>
      </c>
      <c r="AU1440" s="12">
        <f t="shared" si="602"/>
        <v>2.211909719035976E-2</v>
      </c>
      <c r="AV1440" s="12">
        <f t="shared" si="603"/>
        <v>-2.667851608753824E-2</v>
      </c>
      <c r="AW1440" s="12">
        <f t="shared" si="604"/>
        <v>-0.14029022288288817</v>
      </c>
      <c r="AX1440" s="12">
        <f t="shared" si="605"/>
        <v>-0.14486951191239883</v>
      </c>
      <c r="AY1440" s="6">
        <f t="shared" si="606"/>
        <v>6983621000</v>
      </c>
      <c r="AZ1440" s="13">
        <f t="shared" si="607"/>
        <v>4.2744874041704156E-2</v>
      </c>
      <c r="BA1440" s="14">
        <f t="shared" si="608"/>
        <v>19.401439530474281</v>
      </c>
      <c r="BB1440" s="6"/>
      <c r="BC1440" s="15"/>
      <c r="BD1440" s="13">
        <f>_xlfn.PERCENTRANK.EXC($AX1439:$AX$1474,AX1440)</f>
        <v>0.189</v>
      </c>
      <c r="BE1440" s="13">
        <f>_xlfn.PERCENTRANK.EXC($AZ1439:$AZ$1474,AZ1440)</f>
        <v>0.40500000000000003</v>
      </c>
      <c r="BF1440" s="13">
        <f>1-_xlfn.PERCENTRANK.EXC($BA1439:$BA$1474,BA1440)</f>
        <v>0.379</v>
      </c>
      <c r="BG1440" s="13">
        <v>0</v>
      </c>
      <c r="BH1440" s="16">
        <f t="shared" si="609"/>
        <v>0</v>
      </c>
    </row>
    <row r="1441" spans="1:60" collapsed="1">
      <c r="A1441" s="4" t="s">
        <v>1367</v>
      </c>
      <c r="B1441" s="4" t="s">
        <v>1368</v>
      </c>
      <c r="C1441" s="4" t="s">
        <v>20</v>
      </c>
      <c r="D1441" s="4" t="s">
        <v>1292</v>
      </c>
      <c r="E1441" s="45">
        <v>3379784073.2729502</v>
      </c>
      <c r="F1441" s="45">
        <v>5862665000</v>
      </c>
      <c r="G1441" s="45">
        <v>7273370000</v>
      </c>
      <c r="H1441" s="45">
        <v>12966610000</v>
      </c>
      <c r="I1441" s="43">
        <v>278849000</v>
      </c>
      <c r="J1441" s="43">
        <v>266182000</v>
      </c>
      <c r="K1441" s="43">
        <v>943838000</v>
      </c>
      <c r="L1441" s="45">
        <v>703908000</v>
      </c>
      <c r="M1441" s="45">
        <v>3825800</v>
      </c>
      <c r="N1441" s="45">
        <v>4094990</v>
      </c>
      <c r="O1441" s="45">
        <v>4033140</v>
      </c>
      <c r="P1441" s="45">
        <v>10734000</v>
      </c>
      <c r="Q1441" s="45">
        <v>9370691000</v>
      </c>
      <c r="R1441" s="45">
        <v>1436026000</v>
      </c>
      <c r="S1441" s="45">
        <v>304237000</v>
      </c>
      <c r="T1441" s="45">
        <v>12612665000</v>
      </c>
      <c r="U1441" s="1">
        <v>7.29020892087149</v>
      </c>
      <c r="V1441" s="8">
        <v>7</v>
      </c>
      <c r="W1441" s="1">
        <v>10.439644943667901</v>
      </c>
      <c r="X1441" s="11">
        <f t="shared" si="611"/>
        <v>0</v>
      </c>
      <c r="Y1441" s="5">
        <f t="shared" si="586"/>
        <v>1</v>
      </c>
      <c r="Z1441" s="5"/>
      <c r="AA1441" s="5">
        <f t="shared" si="587"/>
        <v>1</v>
      </c>
      <c r="AB1441" s="5"/>
      <c r="AC1441" s="5"/>
      <c r="AD1441" s="5"/>
      <c r="AE1441" s="5">
        <f t="shared" si="588"/>
        <v>2</v>
      </c>
      <c r="AF1441" s="10"/>
      <c r="AG1441" s="12">
        <f t="shared" si="589"/>
        <v>4.7563522732409234E-2</v>
      </c>
      <c r="AH1441" s="12">
        <f t="shared" si="590"/>
        <v>3.6596790758616708E-2</v>
      </c>
      <c r="AI1441" s="12">
        <f t="shared" si="610"/>
        <v>5.4286201250750968E-2</v>
      </c>
      <c r="AJ1441" s="12">
        <f t="shared" si="591"/>
        <v>4.7799811244235269E-2</v>
      </c>
      <c r="AK1441" s="12">
        <f t="shared" si="592"/>
        <v>0.10115501562846263</v>
      </c>
      <c r="AL1441" s="12">
        <f t="shared" si="593"/>
        <v>5.5980004475201461E-2</v>
      </c>
      <c r="AM1441" s="12">
        <f t="shared" si="594"/>
        <v>0.17595184057152702</v>
      </c>
      <c r="AN1441" s="6">
        <f t="shared" si="595"/>
        <v>1532.4023733598201</v>
      </c>
      <c r="AO1441" s="6">
        <f t="shared" si="596"/>
        <v>1776.1630675532786</v>
      </c>
      <c r="AP1441" s="6">
        <f t="shared" si="597"/>
        <v>3215.0160916804275</v>
      </c>
      <c r="AQ1441" s="6">
        <f t="shared" si="598"/>
        <v>72.886455120497672</v>
      </c>
      <c r="AR1441" s="6">
        <f t="shared" si="599"/>
        <v>65.001868136430133</v>
      </c>
      <c r="AS1441" s="6">
        <f t="shared" si="600"/>
        <v>174.53101057736652</v>
      </c>
      <c r="AT1441" s="12">
        <f t="shared" si="601"/>
        <v>4.455189118814773E-2</v>
      </c>
      <c r="AU1441" s="12">
        <f t="shared" si="602"/>
        <v>0.10395164918275701</v>
      </c>
      <c r="AV1441" s="12">
        <f t="shared" si="603"/>
        <v>5.2706727844916701E-2</v>
      </c>
      <c r="AW1441" s="12">
        <f t="shared" si="604"/>
        <v>0.17893843767084605</v>
      </c>
      <c r="AX1441" s="12">
        <f t="shared" si="605"/>
        <v>4.455189118814773E-2</v>
      </c>
      <c r="AY1441" s="6">
        <f t="shared" si="606"/>
        <v>10513214000</v>
      </c>
      <c r="AZ1441" s="13">
        <f t="shared" si="607"/>
        <v>6.6954596377473155E-2</v>
      </c>
      <c r="BA1441" s="14">
        <f t="shared" si="608"/>
        <v>17.918058894060021</v>
      </c>
      <c r="BB1441" s="6"/>
      <c r="BC1441" s="15"/>
      <c r="BD1441" s="13">
        <f>_xlfn.PERCENTRANK.EXC($AX1440:$AX$1474,AX1441)</f>
        <v>0.94399999999999995</v>
      </c>
      <c r="BE1441" s="13">
        <f>_xlfn.PERCENTRANK.EXC($AZ1440:$AZ$1474,AZ1441)</f>
        <v>0.61099999999999999</v>
      </c>
      <c r="BF1441" s="13">
        <f>1-_xlfn.PERCENTRANK.EXC($BA1440:$BA$1474,BA1441)</f>
        <v>0.41700000000000004</v>
      </c>
      <c r="BG1441" s="13">
        <v>0</v>
      </c>
      <c r="BH1441" s="16">
        <f t="shared" si="609"/>
        <v>0</v>
      </c>
    </row>
    <row r="1442" spans="1:60" collapsed="1">
      <c r="A1442" s="4" t="s">
        <v>699</v>
      </c>
      <c r="B1442" s="4" t="s">
        <v>700</v>
      </c>
      <c r="C1442" s="4" t="s">
        <v>20</v>
      </c>
      <c r="D1442" s="4" t="s">
        <v>638</v>
      </c>
      <c r="E1442" s="45">
        <v>3272179791.8074899</v>
      </c>
      <c r="F1442" s="45">
        <v>6748276000</v>
      </c>
      <c r="G1442" s="45">
        <v>5476390000</v>
      </c>
      <c r="H1442" s="45">
        <v>5365006000</v>
      </c>
      <c r="I1442" s="43">
        <v>1092538000</v>
      </c>
      <c r="J1442" s="43">
        <v>287471000</v>
      </c>
      <c r="K1442" s="43">
        <v>-244042000</v>
      </c>
      <c r="L1442" s="45">
        <v>52050000</v>
      </c>
      <c r="M1442" s="45">
        <v>1750210</v>
      </c>
      <c r="N1442" s="45">
        <v>1656260</v>
      </c>
      <c r="O1442" s="45">
        <v>1655960</v>
      </c>
      <c r="P1442" s="45">
        <v>1602979000</v>
      </c>
      <c r="Q1442" s="45">
        <v>154574000</v>
      </c>
      <c r="R1442" s="45">
        <v>4711541000</v>
      </c>
      <c r="S1442" s="45">
        <v>278711000</v>
      </c>
      <c r="T1442" s="45">
        <v>2965519000</v>
      </c>
      <c r="U1442" s="1">
        <v>7.0946285010261203</v>
      </c>
      <c r="V1442" s="8">
        <v>6</v>
      </c>
      <c r="W1442" s="1"/>
      <c r="X1442" s="11">
        <f t="shared" si="611"/>
        <v>1</v>
      </c>
      <c r="Y1442" s="5">
        <f t="shared" si="586"/>
        <v>0</v>
      </c>
      <c r="Z1442" s="5"/>
      <c r="AA1442" s="5">
        <f t="shared" si="587"/>
        <v>0</v>
      </c>
      <c r="AB1442" s="5"/>
      <c r="AC1442" s="5"/>
      <c r="AD1442" s="17"/>
      <c r="AE1442" s="17">
        <f t="shared" si="588"/>
        <v>1</v>
      </c>
      <c r="AF1442" s="10"/>
      <c r="AG1442" s="12">
        <f t="shared" si="589"/>
        <v>0.16189883164233354</v>
      </c>
      <c r="AH1442" s="12">
        <f t="shared" si="590"/>
        <v>5.24927917843689E-2</v>
      </c>
      <c r="AI1442" s="12">
        <f t="shared" si="610"/>
        <v>9.7017598861958397E-3</v>
      </c>
      <c r="AJ1442" s="12">
        <f t="shared" si="591"/>
        <v>-1.3402874908210127E-2</v>
      </c>
      <c r="AK1442" s="12">
        <f t="shared" si="592"/>
        <v>-3.4189138779876505E-3</v>
      </c>
      <c r="AL1442" s="12">
        <f t="shared" si="593"/>
        <v>-0.16394593332801466</v>
      </c>
      <c r="AM1442" s="12">
        <f t="shared" si="594"/>
        <v>-0.24785001874028179</v>
      </c>
      <c r="AN1442" s="6">
        <f t="shared" si="595"/>
        <v>3855.6950308820083</v>
      </c>
      <c r="AO1442" s="6">
        <f t="shared" si="596"/>
        <v>3306.4796589907382</v>
      </c>
      <c r="AP1442" s="6">
        <f t="shared" si="597"/>
        <v>3239.8161791347616</v>
      </c>
      <c r="AQ1442" s="6">
        <f t="shared" si="598"/>
        <v>624.23252066894827</v>
      </c>
      <c r="AR1442" s="6">
        <f t="shared" si="599"/>
        <v>173.5663482786519</v>
      </c>
      <c r="AS1442" s="6">
        <f t="shared" si="600"/>
        <v>31.431918645377905</v>
      </c>
      <c r="AT1442" s="12">
        <f t="shared" si="601"/>
        <v>-1.0185111599697372E-2</v>
      </c>
      <c r="AU1442" s="12">
        <f t="shared" si="602"/>
        <v>-3.3888254136645868E-3</v>
      </c>
      <c r="AV1442" s="12">
        <f t="shared" si="603"/>
        <v>-0.16121916266220748</v>
      </c>
      <c r="AW1442" s="12">
        <f t="shared" si="604"/>
        <v>-0.24782731006339442</v>
      </c>
      <c r="AX1442" s="12">
        <f t="shared" si="605"/>
        <v>-0.24785001874028179</v>
      </c>
      <c r="AY1442" s="6">
        <f t="shared" si="606"/>
        <v>6190383000</v>
      </c>
      <c r="AZ1442" s="13">
        <f t="shared" si="607"/>
        <v>8.4082034988788249E-3</v>
      </c>
      <c r="BA1442" s="14">
        <f t="shared" si="608"/>
        <v>56.97442843419789</v>
      </c>
      <c r="BB1442" s="6"/>
      <c r="BC1442" s="15"/>
      <c r="BD1442" s="13">
        <f>_xlfn.PERCENTRANK.EXC($AX1441:$AX$1474,AX1442)</f>
        <v>8.5000000000000006E-2</v>
      </c>
      <c r="BE1442" s="13">
        <f>_xlfn.PERCENTRANK.EXC($AZ1441:$AZ$1474,AZ1442)</f>
        <v>5.7000000000000002E-2</v>
      </c>
      <c r="BF1442" s="13">
        <f>1-_xlfn.PERCENTRANK.EXC($BA1441:$BA$1474,BA1442)</f>
        <v>8.5999999999999965E-2</v>
      </c>
      <c r="BG1442" s="13">
        <v>0</v>
      </c>
      <c r="BH1442" s="16">
        <f t="shared" si="609"/>
        <v>0</v>
      </c>
    </row>
    <row r="1443" spans="1:60" collapsed="1">
      <c r="A1443" s="4" t="s">
        <v>2019</v>
      </c>
      <c r="B1443" s="4" t="s">
        <v>2020</v>
      </c>
      <c r="C1443" s="4" t="s">
        <v>20</v>
      </c>
      <c r="D1443" s="4" t="s">
        <v>2016</v>
      </c>
      <c r="E1443" s="45">
        <v>3203836449</v>
      </c>
      <c r="F1443" s="45">
        <v>14041628000</v>
      </c>
      <c r="G1443" s="45">
        <v>12495638000</v>
      </c>
      <c r="H1443" s="45">
        <v>9580670000</v>
      </c>
      <c r="I1443" s="43">
        <v>675087000</v>
      </c>
      <c r="J1443" s="43">
        <v>724599000</v>
      </c>
      <c r="K1443" s="43">
        <v>-1868338000</v>
      </c>
      <c r="L1443" s="45">
        <v>122335000</v>
      </c>
      <c r="M1443" s="45">
        <v>5328400</v>
      </c>
      <c r="N1443" s="45">
        <v>4922000</v>
      </c>
      <c r="O1443" s="45">
        <v>4688000</v>
      </c>
      <c r="P1443" s="45">
        <v>2143992000</v>
      </c>
      <c r="Q1443" s="45">
        <v>2792790000</v>
      </c>
      <c r="R1443" s="45">
        <v>2608253000</v>
      </c>
      <c r="S1443" s="45">
        <v>722093000</v>
      </c>
      <c r="T1443" s="45">
        <v>3926170102.00001</v>
      </c>
      <c r="U1443" s="1">
        <v>7.1737403598775504</v>
      </c>
      <c r="V1443" s="8">
        <v>7</v>
      </c>
      <c r="W1443" s="1">
        <v>1.2484601256091801</v>
      </c>
      <c r="X1443" s="11">
        <f t="shared" si="611"/>
        <v>1</v>
      </c>
      <c r="Y1443" s="5">
        <f t="shared" si="586"/>
        <v>1</v>
      </c>
      <c r="Z1443" s="5"/>
      <c r="AA1443" s="5">
        <f t="shared" si="587"/>
        <v>0</v>
      </c>
      <c r="AB1443" s="5"/>
      <c r="AC1443" s="5"/>
      <c r="AD1443" s="5"/>
      <c r="AE1443" s="17">
        <f t="shared" si="588"/>
        <v>2</v>
      </c>
      <c r="AF1443" s="10"/>
      <c r="AG1443" s="12">
        <f t="shared" si="589"/>
        <v>4.8077544854485531E-2</v>
      </c>
      <c r="AH1443" s="12">
        <f t="shared" si="590"/>
        <v>5.7988155546759595E-2</v>
      </c>
      <c r="AI1443" s="12">
        <f t="shared" si="610"/>
        <v>1.276893995931391E-2</v>
      </c>
      <c r="AJ1443" s="12">
        <f t="shared" si="591"/>
        <v>-2.2236041569772214E-2</v>
      </c>
      <c r="AK1443" s="12">
        <f t="shared" si="592"/>
        <v>-4.3306313993899503E-2</v>
      </c>
      <c r="AL1443" s="12">
        <f t="shared" si="593"/>
        <v>-9.5592457929711938E-2</v>
      </c>
      <c r="AM1443" s="12">
        <f t="shared" si="594"/>
        <v>-0.25656643329527373</v>
      </c>
      <c r="AN1443" s="6">
        <f t="shared" si="595"/>
        <v>2635.2428496359134</v>
      </c>
      <c r="AO1443" s="6">
        <f t="shared" si="596"/>
        <v>2538.7318163348232</v>
      </c>
      <c r="AP1443" s="6">
        <f t="shared" si="597"/>
        <v>2043.6582764505119</v>
      </c>
      <c r="AQ1443" s="6">
        <f t="shared" si="598"/>
        <v>126.6960063058329</v>
      </c>
      <c r="AR1443" s="6">
        <f t="shared" si="599"/>
        <v>147.21637545713125</v>
      </c>
      <c r="AS1443" s="6">
        <f t="shared" si="600"/>
        <v>26.095349829351534</v>
      </c>
      <c r="AT1443" s="12">
        <f t="shared" si="601"/>
        <v>-1.484366365600831E-2</v>
      </c>
      <c r="AU1443" s="12">
        <f t="shared" si="602"/>
        <v>-3.550812057171393E-2</v>
      </c>
      <c r="AV1443" s="12">
        <f t="shared" si="603"/>
        <v>-8.8754690714631046E-2</v>
      </c>
      <c r="AW1443" s="12">
        <f t="shared" si="604"/>
        <v>-0.25050656394052628</v>
      </c>
      <c r="AX1443" s="12">
        <f t="shared" si="605"/>
        <v>-0.25656643329527373</v>
      </c>
      <c r="AY1443" s="6">
        <f t="shared" si="606"/>
        <v>6822942000</v>
      </c>
      <c r="AZ1443" s="13">
        <f t="shared" si="607"/>
        <v>1.7929948693686682E-2</v>
      </c>
      <c r="BA1443" s="14">
        <f t="shared" si="608"/>
        <v>32.093596288878977</v>
      </c>
      <c r="BB1443" s="6"/>
      <c r="BC1443" s="15"/>
      <c r="BD1443" s="13">
        <f>_xlfn.PERCENTRANK.EXC($AX1442:$AX$1474,AX1443)</f>
        <v>5.8000000000000003E-2</v>
      </c>
      <c r="BE1443" s="13">
        <f>_xlfn.PERCENTRANK.EXC($AZ1442:$AZ$1474,AZ1443)</f>
        <v>0.11700000000000001</v>
      </c>
      <c r="BF1443" s="13">
        <f>1-_xlfn.PERCENTRANK.EXC($BA1442:$BA$1474,BA1443)</f>
        <v>0.26500000000000001</v>
      </c>
      <c r="BG1443" s="13">
        <v>0</v>
      </c>
      <c r="BH1443" s="16">
        <f t="shared" si="609"/>
        <v>0</v>
      </c>
    </row>
    <row r="1444" spans="1:60" collapsed="1">
      <c r="A1444" s="4" t="s">
        <v>1054</v>
      </c>
      <c r="B1444" s="4" t="s">
        <v>1055</v>
      </c>
      <c r="C1444" s="4" t="s">
        <v>20</v>
      </c>
      <c r="D1444" s="4" t="s">
        <v>803</v>
      </c>
      <c r="E1444" s="45">
        <v>3136480005.4075999</v>
      </c>
      <c r="F1444" s="45">
        <v>2981479000</v>
      </c>
      <c r="G1444" s="45">
        <v>5167241000</v>
      </c>
      <c r="H1444" s="45">
        <v>4689021000</v>
      </c>
      <c r="I1444" s="43">
        <v>197698000</v>
      </c>
      <c r="J1444" s="43">
        <v>645664000</v>
      </c>
      <c r="K1444" s="43">
        <v>100252000</v>
      </c>
      <c r="L1444" s="45">
        <v>432275000</v>
      </c>
      <c r="M1444" s="45">
        <v>1017810</v>
      </c>
      <c r="N1444" s="45">
        <v>916480</v>
      </c>
      <c r="O1444" s="45">
        <v>919560</v>
      </c>
      <c r="P1444" s="45">
        <v>1377767000</v>
      </c>
      <c r="Q1444" s="45">
        <v>2224855000</v>
      </c>
      <c r="R1444" s="45">
        <v>2004545000</v>
      </c>
      <c r="S1444" s="45">
        <v>559726000</v>
      </c>
      <c r="T1444" s="45">
        <v>2961323000</v>
      </c>
      <c r="U1444" s="1">
        <v>7.1392300552004304</v>
      </c>
      <c r="V1444" s="8"/>
      <c r="W1444" s="1"/>
      <c r="X1444" s="11">
        <f t="shared" si="611"/>
        <v>1</v>
      </c>
      <c r="Y1444" s="5">
        <f t="shared" si="586"/>
        <v>0</v>
      </c>
      <c r="Z1444" s="5"/>
      <c r="AA1444" s="5">
        <f t="shared" si="587"/>
        <v>0</v>
      </c>
      <c r="AB1444" s="5"/>
      <c r="AC1444" s="5"/>
      <c r="AD1444" s="5"/>
      <c r="AE1444" s="17">
        <f t="shared" si="588"/>
        <v>1</v>
      </c>
      <c r="AF1444" s="10"/>
      <c r="AG1444" s="12">
        <f t="shared" si="589"/>
        <v>6.6308701151341326E-2</v>
      </c>
      <c r="AH1444" s="12">
        <f t="shared" si="590"/>
        <v>0.12495333583241038</v>
      </c>
      <c r="AI1444" s="12">
        <f t="shared" si="610"/>
        <v>9.218875326000886E-2</v>
      </c>
      <c r="AJ1444" s="12">
        <f t="shared" si="591"/>
        <v>2.6993445734306176E-2</v>
      </c>
      <c r="AK1444" s="12">
        <f t="shared" si="592"/>
        <v>-1.605555837212258E-2</v>
      </c>
      <c r="AL1444" s="12">
        <f t="shared" si="593"/>
        <v>4.7094203683837543E-2</v>
      </c>
      <c r="AM1444" s="12">
        <f t="shared" si="594"/>
        <v>-6.4682792128645694E-2</v>
      </c>
      <c r="AN1444" s="6">
        <f t="shared" si="595"/>
        <v>2929.3080240909403</v>
      </c>
      <c r="AO1444" s="6">
        <f t="shared" si="596"/>
        <v>5638.1383118016756</v>
      </c>
      <c r="AP1444" s="6">
        <f t="shared" si="597"/>
        <v>5099.2007046848494</v>
      </c>
      <c r="AQ1444" s="6">
        <f t="shared" si="598"/>
        <v>194.23861034967231</v>
      </c>
      <c r="AR1444" s="6">
        <f t="shared" si="599"/>
        <v>704.50418994413405</v>
      </c>
      <c r="AS1444" s="6">
        <f t="shared" si="600"/>
        <v>470.0889555874549</v>
      </c>
      <c r="AT1444" s="12">
        <f t="shared" si="601"/>
        <v>3.3144347203586166E-2</v>
      </c>
      <c r="AU1444" s="12">
        <f t="shared" si="602"/>
        <v>-1.660560168572478E-2</v>
      </c>
      <c r="AV1444" s="12">
        <f t="shared" si="603"/>
        <v>5.336549324528983E-2</v>
      </c>
      <c r="AW1444" s="12">
        <f t="shared" si="604"/>
        <v>-6.5205651910683282E-2</v>
      </c>
      <c r="AX1444" s="12">
        <f t="shared" si="605"/>
        <v>-6.5205651910683282E-2</v>
      </c>
      <c r="AY1444" s="6">
        <f t="shared" si="606"/>
        <v>5047441000</v>
      </c>
      <c r="AZ1444" s="13">
        <f t="shared" si="607"/>
        <v>8.5642407707192614E-2</v>
      </c>
      <c r="BA1444" s="14">
        <f t="shared" si="608"/>
        <v>6.8505534671216237</v>
      </c>
      <c r="BB1444" s="6"/>
      <c r="BC1444" s="15"/>
      <c r="BD1444" s="13">
        <f>_xlfn.PERCENTRANK.EXC($AX1443:$AX$1474,AX1444)</f>
        <v>0.36299999999999999</v>
      </c>
      <c r="BE1444" s="13">
        <f>_xlfn.PERCENTRANK.EXC($AZ1443:$AZ$1474,AZ1444)</f>
        <v>0.69599999999999995</v>
      </c>
      <c r="BF1444" s="13">
        <f>1-_xlfn.PERCENTRANK.EXC($BA1443:$BA$1474,BA1444)</f>
        <v>0.72799999999999998</v>
      </c>
      <c r="BG1444" s="13">
        <v>0</v>
      </c>
      <c r="BH1444" s="16">
        <f t="shared" si="609"/>
        <v>0</v>
      </c>
    </row>
    <row r="1445" spans="1:60" collapsed="1">
      <c r="A1445" s="4" t="s">
        <v>2204</v>
      </c>
      <c r="B1445" s="4" t="s">
        <v>2205</v>
      </c>
      <c r="C1445" s="4" t="s">
        <v>20</v>
      </c>
      <c r="D1445" s="4" t="s">
        <v>2199</v>
      </c>
      <c r="E1445" s="45">
        <v>3131796886.38556</v>
      </c>
      <c r="F1445" s="45">
        <v>5868929000</v>
      </c>
      <c r="G1445" s="45">
        <v>9490180000</v>
      </c>
      <c r="H1445" s="45">
        <v>6249693000</v>
      </c>
      <c r="I1445" s="43">
        <v>120716000</v>
      </c>
      <c r="J1445" s="43">
        <v>128445000</v>
      </c>
      <c r="K1445" s="43">
        <v>1223056000</v>
      </c>
      <c r="L1445" s="45">
        <v>335552000</v>
      </c>
      <c r="M1445" s="45">
        <v>1833700</v>
      </c>
      <c r="N1445" s="45">
        <v>1825480</v>
      </c>
      <c r="O1445" s="45">
        <v>1823280</v>
      </c>
      <c r="P1445" s="45">
        <v>2022682000</v>
      </c>
      <c r="Q1445" s="45">
        <v>124244000</v>
      </c>
      <c r="R1445" s="45">
        <v>418623000</v>
      </c>
      <c r="S1445" s="45">
        <v>1406222000</v>
      </c>
      <c r="T1445" s="45">
        <v>911769465.99999702</v>
      </c>
      <c r="U1445" s="1">
        <v>8.70337087411494</v>
      </c>
      <c r="V1445" s="8">
        <v>5</v>
      </c>
      <c r="W1445" s="1"/>
      <c r="X1445" s="11">
        <f t="shared" si="611"/>
        <v>1</v>
      </c>
      <c r="Y1445" s="5">
        <f t="shared" si="586"/>
        <v>0</v>
      </c>
      <c r="Z1445" s="5"/>
      <c r="AA1445" s="5">
        <f t="shared" si="587"/>
        <v>0</v>
      </c>
      <c r="AB1445" s="5"/>
      <c r="AC1445" s="5"/>
      <c r="AD1445" s="5"/>
      <c r="AE1445" s="5">
        <f t="shared" si="588"/>
        <v>1</v>
      </c>
      <c r="AF1445" s="10"/>
      <c r="AG1445" s="12">
        <f t="shared" si="589"/>
        <v>2.0568659119917791E-2</v>
      </c>
      <c r="AH1445" s="12">
        <f t="shared" si="590"/>
        <v>1.353451673203248E-2</v>
      </c>
      <c r="AI1445" s="12">
        <f t="shared" si="610"/>
        <v>5.3690957299822567E-2</v>
      </c>
      <c r="AJ1445" s="12">
        <f t="shared" si="591"/>
        <v>3.7045023284782985E-3</v>
      </c>
      <c r="AK1445" s="12">
        <f t="shared" si="592"/>
        <v>-6.7252617284882854E-2</v>
      </c>
      <c r="AL1445" s="12">
        <f t="shared" si="593"/>
        <v>6.1982481494313735E-2</v>
      </c>
      <c r="AM1445" s="12">
        <f t="shared" si="594"/>
        <v>0.17356488107827461</v>
      </c>
      <c r="AN1445" s="6">
        <f t="shared" si="595"/>
        <v>3200.593881223755</v>
      </c>
      <c r="AO1445" s="6">
        <f t="shared" si="596"/>
        <v>5198.7312925915376</v>
      </c>
      <c r="AP1445" s="6">
        <f t="shared" si="597"/>
        <v>3427.7198236145846</v>
      </c>
      <c r="AQ1445" s="6">
        <f t="shared" si="598"/>
        <v>65.831924524186064</v>
      </c>
      <c r="AR1445" s="6">
        <f t="shared" si="599"/>
        <v>70.362315664920999</v>
      </c>
      <c r="AS1445" s="6">
        <f t="shared" si="600"/>
        <v>184.03755868544602</v>
      </c>
      <c r="AT1445" s="12">
        <f t="shared" si="601"/>
        <v>4.0410185852080005E-3</v>
      </c>
      <c r="AU1445" s="12">
        <f t="shared" si="602"/>
        <v>-6.7065133435027624E-2</v>
      </c>
      <c r="AV1445" s="12">
        <f t="shared" si="603"/>
        <v>6.2338536855782944E-2</v>
      </c>
      <c r="AW1445" s="12">
        <f t="shared" si="604"/>
        <v>0.17380076966508451</v>
      </c>
      <c r="AX1445" s="12">
        <f t="shared" si="605"/>
        <v>-6.7252617284882854E-2</v>
      </c>
      <c r="AY1445" s="6">
        <f t="shared" si="606"/>
        <v>1159327000</v>
      </c>
      <c r="AZ1445" s="13">
        <f t="shared" si="607"/>
        <v>0.28943688881566632</v>
      </c>
      <c r="BA1445" s="14">
        <f t="shared" si="608"/>
        <v>2.7172225646099473</v>
      </c>
      <c r="BB1445" s="6"/>
      <c r="BC1445" s="15"/>
      <c r="BD1445" s="13">
        <f>_xlfn.PERCENTRANK.EXC($AX1444:$AX$1474,AX1445)</f>
        <v>0.312</v>
      </c>
      <c r="BE1445" s="13">
        <f>_xlfn.PERCENTRANK.EXC($AZ1444:$AZ$1474,AZ1445)</f>
        <v>0.90600000000000003</v>
      </c>
      <c r="BF1445" s="13">
        <f>1-_xlfn.PERCENTRANK.EXC($BA1444:$BA$1474,BA1445)</f>
        <v>0.84399999999999997</v>
      </c>
      <c r="BG1445" s="13">
        <v>0</v>
      </c>
      <c r="BH1445" s="16">
        <f t="shared" si="609"/>
        <v>0</v>
      </c>
    </row>
    <row r="1446" spans="1:60" collapsed="1">
      <c r="A1446" s="4" t="s">
        <v>2527</v>
      </c>
      <c r="B1446" s="4" t="s">
        <v>2528</v>
      </c>
      <c r="C1446" s="4" t="s">
        <v>20</v>
      </c>
      <c r="D1446" s="4" t="s">
        <v>2416</v>
      </c>
      <c r="E1446" s="45">
        <v>3078158000</v>
      </c>
      <c r="F1446" s="45">
        <v>5841508000</v>
      </c>
      <c r="G1446" s="45">
        <v>4841605000</v>
      </c>
      <c r="H1446" s="45">
        <v>4770320000</v>
      </c>
      <c r="I1446" s="43">
        <v>1050279000</v>
      </c>
      <c r="J1446" s="43">
        <v>306125000</v>
      </c>
      <c r="K1446" s="43">
        <v>132631000</v>
      </c>
      <c r="L1446" s="45">
        <v>416656000</v>
      </c>
      <c r="M1446" s="45">
        <v>9070000</v>
      </c>
      <c r="N1446" s="45">
        <v>9002000</v>
      </c>
      <c r="O1446" s="45">
        <v>9065600</v>
      </c>
      <c r="P1446" s="45">
        <v>5348860000</v>
      </c>
      <c r="Q1446" s="45">
        <v>113262000</v>
      </c>
      <c r="R1446" s="45">
        <v>144432000</v>
      </c>
      <c r="S1446" s="45">
        <v>31653000</v>
      </c>
      <c r="T1446" s="45">
        <v>4957339000</v>
      </c>
      <c r="U1446" s="1">
        <v>16.600445502757101</v>
      </c>
      <c r="V1446" s="8">
        <v>5</v>
      </c>
      <c r="W1446" s="1">
        <v>4.8486234744691297</v>
      </c>
      <c r="X1446" s="11">
        <f t="shared" si="611"/>
        <v>1</v>
      </c>
      <c r="Y1446" s="5">
        <f t="shared" si="586"/>
        <v>0</v>
      </c>
      <c r="Z1446" s="5"/>
      <c r="AA1446" s="5">
        <f t="shared" si="587"/>
        <v>1</v>
      </c>
      <c r="AB1446" s="5"/>
      <c r="AC1446" s="5"/>
      <c r="AD1446" s="5"/>
      <c r="AE1446" s="17">
        <f t="shared" si="588"/>
        <v>2</v>
      </c>
      <c r="AF1446" s="10"/>
      <c r="AG1446" s="12">
        <f t="shared" si="589"/>
        <v>0.17979586777934739</v>
      </c>
      <c r="AH1446" s="12">
        <f t="shared" si="590"/>
        <v>6.3227999805849505E-2</v>
      </c>
      <c r="AI1446" s="12">
        <f t="shared" si="610"/>
        <v>8.7343406731623871E-2</v>
      </c>
      <c r="AJ1446" s="12">
        <f t="shared" si="591"/>
        <v>-1.1845494540416834E-2</v>
      </c>
      <c r="AK1446" s="12">
        <f t="shared" si="592"/>
        <v>-2.469094879017808E-3</v>
      </c>
      <c r="AL1446" s="12">
        <f t="shared" si="593"/>
        <v>-5.2932873275470471E-2</v>
      </c>
      <c r="AM1446" s="12">
        <f t="shared" si="594"/>
        <v>5.2720645821062062E-2</v>
      </c>
      <c r="AN1446" s="6">
        <f t="shared" si="595"/>
        <v>644.04718853362738</v>
      </c>
      <c r="AO1446" s="6">
        <f t="shared" si="596"/>
        <v>537.83659186847365</v>
      </c>
      <c r="AP1446" s="6">
        <f t="shared" si="597"/>
        <v>526.20014119308155</v>
      </c>
      <c r="AQ1446" s="6">
        <f t="shared" si="598"/>
        <v>115.79702315325248</v>
      </c>
      <c r="AR1446" s="6">
        <f t="shared" si="599"/>
        <v>34.006331926238609</v>
      </c>
      <c r="AS1446" s="6">
        <f t="shared" si="600"/>
        <v>45.960112954465231</v>
      </c>
      <c r="AT1446" s="12">
        <f t="shared" si="601"/>
        <v>-1.1817289100086947E-2</v>
      </c>
      <c r="AU1446" s="12">
        <f t="shared" si="602"/>
        <v>-3.6388872289924157E-3</v>
      </c>
      <c r="AV1446" s="12">
        <f t="shared" si="603"/>
        <v>-5.2905840614905997E-2</v>
      </c>
      <c r="AW1446" s="12">
        <f t="shared" si="604"/>
        <v>5.1486133133966439E-2</v>
      </c>
      <c r="AX1446" s="12">
        <f t="shared" si="605"/>
        <v>-5.2932873275470471E-2</v>
      </c>
      <c r="AY1446" s="6">
        <f t="shared" si="606"/>
        <v>5574901000</v>
      </c>
      <c r="AZ1446" s="13">
        <f t="shared" si="607"/>
        <v>7.4737829425132393E-2</v>
      </c>
      <c r="BA1446" s="14">
        <f t="shared" si="608"/>
        <v>11.89791818670558</v>
      </c>
      <c r="BB1446" s="6"/>
      <c r="BC1446" s="15"/>
      <c r="BD1446" s="13">
        <f>_xlfn.PERCENTRANK.EXC($AX1445:$AX$1474,AX1446)</f>
        <v>0.41899999999999998</v>
      </c>
      <c r="BE1446" s="13">
        <f>_xlfn.PERCENTRANK.EXC($AZ1445:$AZ$1474,AZ1446)</f>
        <v>0.64500000000000002</v>
      </c>
      <c r="BF1446" s="13">
        <f>1-_xlfn.PERCENTRANK.EXC($BA1445:$BA$1474,BA1446)</f>
        <v>0.54899999999999993</v>
      </c>
      <c r="BG1446" s="13">
        <v>0</v>
      </c>
      <c r="BH1446" s="16">
        <f t="shared" si="609"/>
        <v>0</v>
      </c>
    </row>
    <row r="1447" spans="1:60" collapsed="1">
      <c r="A1447" s="4" t="s">
        <v>1229</v>
      </c>
      <c r="B1447" s="4" t="s">
        <v>1230</v>
      </c>
      <c r="C1447" s="4" t="s">
        <v>20</v>
      </c>
      <c r="D1447" s="4" t="s">
        <v>1136</v>
      </c>
      <c r="E1447" s="45">
        <v>3059000000</v>
      </c>
      <c r="F1447" s="45">
        <v>6091181000</v>
      </c>
      <c r="G1447" s="45">
        <v>7783613000</v>
      </c>
      <c r="H1447" s="45">
        <v>9410562000</v>
      </c>
      <c r="I1447" s="43">
        <v>373384000</v>
      </c>
      <c r="J1447" s="43">
        <v>97224000</v>
      </c>
      <c r="K1447" s="43">
        <v>211449000</v>
      </c>
      <c r="L1447" s="45">
        <v>587796000</v>
      </c>
      <c r="M1447" s="45">
        <v>3934000</v>
      </c>
      <c r="N1447" s="45">
        <v>3509000</v>
      </c>
      <c r="O1447" s="45">
        <v>3407000</v>
      </c>
      <c r="P1447" s="45">
        <v>1724584000</v>
      </c>
      <c r="Q1447" s="45">
        <v>50214000</v>
      </c>
      <c r="R1447" s="45">
        <v>256210000</v>
      </c>
      <c r="S1447" s="45">
        <v>51239000</v>
      </c>
      <c r="T1447" s="45">
        <v>-75295999.999994799</v>
      </c>
      <c r="U1447" s="1">
        <v>8.67954982599095</v>
      </c>
      <c r="V1447" s="8">
        <v>7</v>
      </c>
      <c r="W1447" s="1"/>
      <c r="X1447" s="11">
        <f t="shared" si="611"/>
        <v>0</v>
      </c>
      <c r="Y1447" s="5">
        <f t="shared" si="586"/>
        <v>1</v>
      </c>
      <c r="Z1447" s="5"/>
      <c r="AA1447" s="5">
        <f t="shared" si="587"/>
        <v>0</v>
      </c>
      <c r="AB1447" s="5"/>
      <c r="AC1447" s="5"/>
      <c r="AD1447" s="5"/>
      <c r="AE1447" s="5">
        <f t="shared" si="588"/>
        <v>1</v>
      </c>
      <c r="AF1447" s="10"/>
      <c r="AG1447" s="12">
        <f t="shared" si="589"/>
        <v>6.1299114244019348E-2</v>
      </c>
      <c r="AH1447" s="12">
        <f t="shared" si="590"/>
        <v>1.2490857394888467E-2</v>
      </c>
      <c r="AI1447" s="12">
        <f t="shared" si="610"/>
        <v>6.246130677423941E-2</v>
      </c>
      <c r="AJ1447" s="12">
        <f t="shared" si="591"/>
        <v>2.5917862536645853E-2</v>
      </c>
      <c r="AK1447" s="12">
        <f t="shared" si="592"/>
        <v>3.2141057702131048E-2</v>
      </c>
      <c r="AL1447" s="12">
        <f t="shared" si="593"/>
        <v>2.7051939853139473E-2</v>
      </c>
      <c r="AM1447" s="12">
        <f t="shared" si="594"/>
        <v>0.34971535993408076</v>
      </c>
      <c r="AN1447" s="6">
        <f t="shared" si="595"/>
        <v>1548.3429079816981</v>
      </c>
      <c r="AO1447" s="6">
        <f t="shared" si="596"/>
        <v>2218.1855229410089</v>
      </c>
      <c r="AP1447" s="6">
        <f t="shared" si="597"/>
        <v>2762.1256237158791</v>
      </c>
      <c r="AQ1447" s="6">
        <f t="shared" si="598"/>
        <v>94.912048805287242</v>
      </c>
      <c r="AR1447" s="6">
        <f t="shared" si="599"/>
        <v>27.707039042462242</v>
      </c>
      <c r="AS1447" s="6">
        <f t="shared" si="600"/>
        <v>172.5259759319049</v>
      </c>
      <c r="AT1447" s="12">
        <f t="shared" si="601"/>
        <v>3.4634223516958551E-2</v>
      </c>
      <c r="AU1447" s="12">
        <f t="shared" si="602"/>
        <v>3.7228066849473107E-2</v>
      </c>
      <c r="AV1447" s="12">
        <f t="shared" si="603"/>
        <v>3.57779361343189E-2</v>
      </c>
      <c r="AW1447" s="12">
        <f t="shared" si="604"/>
        <v>0.3563675653967513</v>
      </c>
      <c r="AX1447" s="12">
        <f t="shared" si="605"/>
        <v>2.5917862536645853E-2</v>
      </c>
      <c r="AY1447" s="6">
        <f t="shared" si="606"/>
        <v>1979769000</v>
      </c>
      <c r="AZ1447" s="13">
        <f t="shared" si="607"/>
        <v>0.29690130515226776</v>
      </c>
      <c r="BA1447" s="14">
        <f t="shared" si="608"/>
        <v>-0.12809886423179948</v>
      </c>
      <c r="BB1447" s="6"/>
      <c r="BC1447" s="15"/>
      <c r="BD1447" s="13">
        <f>_xlfn.PERCENTRANK.EXC($AX1446:$AX$1474,AX1447)</f>
        <v>0.9</v>
      </c>
      <c r="BE1447" s="13">
        <f>_xlfn.PERCENTRANK.EXC($AZ1446:$AZ$1474,AZ1447)</f>
        <v>0.93300000000000005</v>
      </c>
      <c r="BF1447" s="13">
        <f>1-_xlfn.PERCENTRANK.EXC($BA1446:$BA$1474,BA1447)</f>
        <v>0.96699999999999997</v>
      </c>
      <c r="BG1447" s="13">
        <v>0</v>
      </c>
      <c r="BH1447" s="16">
        <f t="shared" si="609"/>
        <v>0</v>
      </c>
    </row>
    <row r="1448" spans="1:60" collapsed="1">
      <c r="A1448" s="4" t="s">
        <v>785</v>
      </c>
      <c r="B1448" s="4" t="s">
        <v>786</v>
      </c>
      <c r="C1448" s="4" t="s">
        <v>20</v>
      </c>
      <c r="D1448" s="4" t="s">
        <v>784</v>
      </c>
      <c r="E1448" s="45">
        <v>2981597149.1145101</v>
      </c>
      <c r="F1448" s="45">
        <v>14611000000</v>
      </c>
      <c r="G1448" s="45">
        <v>12471000000</v>
      </c>
      <c r="H1448" s="45">
        <v>18387000000</v>
      </c>
      <c r="I1448" s="43">
        <v>326000000</v>
      </c>
      <c r="J1448" s="43">
        <v>182000000</v>
      </c>
      <c r="K1448" s="43">
        <v>83000000</v>
      </c>
      <c r="L1448" s="45">
        <v>546000000</v>
      </c>
      <c r="M1448" s="45">
        <v>1212100</v>
      </c>
      <c r="N1448" s="45">
        <v>1183200</v>
      </c>
      <c r="O1448" s="45">
        <v>1178000</v>
      </c>
      <c r="P1448" s="45">
        <v>1804000000</v>
      </c>
      <c r="Q1448" s="45">
        <v>31000000</v>
      </c>
      <c r="R1448" s="45">
        <v>6977000000</v>
      </c>
      <c r="S1448" s="45">
        <v>1144000000</v>
      </c>
      <c r="T1448" s="45">
        <v>7139768000</v>
      </c>
      <c r="U1448" s="1">
        <v>9.1383470593911404</v>
      </c>
      <c r="V1448" s="8">
        <v>6</v>
      </c>
      <c r="W1448" s="1">
        <v>5.7184065934065904</v>
      </c>
      <c r="X1448" s="11">
        <f t="shared" si="611"/>
        <v>0</v>
      </c>
      <c r="Y1448" s="5">
        <f t="shared" si="586"/>
        <v>0</v>
      </c>
      <c r="Z1448" s="5"/>
      <c r="AA1448" s="5">
        <f t="shared" si="587"/>
        <v>1</v>
      </c>
      <c r="AB1448" s="5"/>
      <c r="AC1448" s="5"/>
      <c r="AD1448" s="5"/>
      <c r="AE1448" s="5">
        <f t="shared" si="588"/>
        <v>1</v>
      </c>
      <c r="AF1448" s="10"/>
      <c r="AG1448" s="12">
        <f t="shared" si="589"/>
        <v>2.2311956744918211E-2</v>
      </c>
      <c r="AH1448" s="12">
        <f t="shared" si="590"/>
        <v>1.4593857749979953E-2</v>
      </c>
      <c r="AI1448" s="12">
        <f t="shared" si="610"/>
        <v>2.9694893131016479E-2</v>
      </c>
      <c r="AJ1448" s="12">
        <f t="shared" si="591"/>
        <v>1.3613550912575434E-2</v>
      </c>
      <c r="AK1448" s="12">
        <f t="shared" si="592"/>
        <v>6.6845671446370325E-2</v>
      </c>
      <c r="AL1448" s="12">
        <f t="shared" si="593"/>
        <v>3.080140660911157E-2</v>
      </c>
      <c r="AM1448" s="12">
        <f t="shared" si="594"/>
        <v>0.20093695517600274</v>
      </c>
      <c r="AN1448" s="6">
        <f t="shared" si="595"/>
        <v>12054.285950004125</v>
      </c>
      <c r="AO1448" s="6">
        <f t="shared" si="596"/>
        <v>10540.060851926977</v>
      </c>
      <c r="AP1448" s="6">
        <f t="shared" si="597"/>
        <v>15608.658743633277</v>
      </c>
      <c r="AQ1448" s="6">
        <f t="shared" si="598"/>
        <v>268.95470670736734</v>
      </c>
      <c r="AR1448" s="6">
        <f t="shared" si="599"/>
        <v>153.82014874915481</v>
      </c>
      <c r="AS1448" s="6">
        <f t="shared" si="600"/>
        <v>463.49745331069613</v>
      </c>
      <c r="AT1448" s="12">
        <f t="shared" si="601"/>
        <v>1.5316437853263754E-2</v>
      </c>
      <c r="AU1448" s="12">
        <f t="shared" si="602"/>
        <v>6.7629120989404434E-2</v>
      </c>
      <c r="AV1448" s="12">
        <f t="shared" si="603"/>
        <v>3.2533169421652408E-2</v>
      </c>
      <c r="AW1448" s="12">
        <f t="shared" si="604"/>
        <v>0.20181887608914639</v>
      </c>
      <c r="AX1448" s="12">
        <f t="shared" si="605"/>
        <v>1.3613550912575434E-2</v>
      </c>
      <c r="AY1448" s="6">
        <f t="shared" si="606"/>
        <v>7668000000</v>
      </c>
      <c r="AZ1448" s="13">
        <f t="shared" si="607"/>
        <v>7.1205007824726135E-2</v>
      </c>
      <c r="BA1448" s="14">
        <f t="shared" si="608"/>
        <v>13.076498168498169</v>
      </c>
      <c r="BB1448" s="6"/>
      <c r="BC1448" s="15"/>
      <c r="BD1448" s="13">
        <f>_xlfn.PERCENTRANK.EXC($AX1447:$AX$1474,AX1448)</f>
        <v>0.79300000000000004</v>
      </c>
      <c r="BE1448" s="13">
        <f>_xlfn.PERCENTRANK.EXC($AZ1447:$AZ$1474,AZ1448)</f>
        <v>0.65500000000000003</v>
      </c>
      <c r="BF1448" s="13">
        <f>1-_xlfn.PERCENTRANK.EXC($BA1447:$BA$1474,BA1448)</f>
        <v>0.55200000000000005</v>
      </c>
      <c r="BG1448" s="13">
        <v>0</v>
      </c>
      <c r="BH1448" s="16">
        <f t="shared" si="609"/>
        <v>0</v>
      </c>
    </row>
    <row r="1449" spans="1:60" collapsed="1">
      <c r="A1449" s="4" t="s">
        <v>772</v>
      </c>
      <c r="B1449" s="4" t="s">
        <v>773</v>
      </c>
      <c r="C1449" s="4" t="s">
        <v>20</v>
      </c>
      <c r="D1449" s="4" t="s">
        <v>723</v>
      </c>
      <c r="E1449" s="45">
        <v>2913891489.5227799</v>
      </c>
      <c r="F1449" s="45">
        <v>4678843000</v>
      </c>
      <c r="G1449" s="45">
        <v>7425503000</v>
      </c>
      <c r="H1449" s="45">
        <v>8517230000</v>
      </c>
      <c r="I1449" s="43">
        <v>195286000</v>
      </c>
      <c r="J1449" s="43">
        <v>491206000</v>
      </c>
      <c r="K1449" s="43">
        <v>-435473000</v>
      </c>
      <c r="L1449" s="45">
        <v>192966000</v>
      </c>
      <c r="M1449" s="45">
        <v>6260270</v>
      </c>
      <c r="N1449" s="45">
        <v>6800060</v>
      </c>
      <c r="O1449" s="45">
        <v>6800030</v>
      </c>
      <c r="P1449" s="45">
        <v>1079118000</v>
      </c>
      <c r="Q1449" s="45">
        <v>15458000</v>
      </c>
      <c r="R1449" s="45">
        <v>731285000</v>
      </c>
      <c r="S1449" s="45">
        <v>895367000</v>
      </c>
      <c r="T1449" s="45">
        <v>2210672000</v>
      </c>
      <c r="U1449" s="1">
        <v>14.825270013755601</v>
      </c>
      <c r="V1449" s="8">
        <v>4</v>
      </c>
      <c r="W1449" s="1"/>
      <c r="X1449" s="11">
        <f t="shared" si="611"/>
        <v>1</v>
      </c>
      <c r="Y1449" s="5">
        <f t="shared" si="586"/>
        <v>0</v>
      </c>
      <c r="Z1449" s="5"/>
      <c r="AA1449" s="5">
        <f t="shared" si="587"/>
        <v>0</v>
      </c>
      <c r="AB1449" s="5"/>
      <c r="AC1449" s="5"/>
      <c r="AD1449" s="5"/>
      <c r="AE1449" s="5">
        <f t="shared" si="588"/>
        <v>1</v>
      </c>
      <c r="AF1449" s="10"/>
      <c r="AG1449" s="12">
        <f t="shared" si="589"/>
        <v>4.1738096362711891E-2</v>
      </c>
      <c r="AH1449" s="12">
        <f t="shared" si="590"/>
        <v>6.6151208881068388E-2</v>
      </c>
      <c r="AI1449" s="12">
        <f t="shared" si="610"/>
        <v>2.2655957394598948E-2</v>
      </c>
      <c r="AJ1449" s="12">
        <f t="shared" si="591"/>
        <v>3.5865869124162897E-2</v>
      </c>
      <c r="AK1449" s="12">
        <f t="shared" si="592"/>
        <v>2.3125124351757398E-2</v>
      </c>
      <c r="AL1449" s="12">
        <f t="shared" si="593"/>
        <v>-7.0276136763014474E-4</v>
      </c>
      <c r="AM1449" s="12">
        <f t="shared" si="594"/>
        <v>-0.14420543918546358</v>
      </c>
      <c r="AN1449" s="6">
        <f t="shared" si="595"/>
        <v>747.38677405287626</v>
      </c>
      <c r="AO1449" s="6">
        <f t="shared" si="596"/>
        <v>1091.9761002108805</v>
      </c>
      <c r="AP1449" s="6">
        <f t="shared" si="597"/>
        <v>1252.5282976692749</v>
      </c>
      <c r="AQ1449" s="6">
        <f t="shared" si="598"/>
        <v>31.194501195635329</v>
      </c>
      <c r="AR1449" s="6">
        <f t="shared" si="599"/>
        <v>72.235539098184418</v>
      </c>
      <c r="AS1449" s="6">
        <f t="shared" si="600"/>
        <v>28.377227747524643</v>
      </c>
      <c r="AT1449" s="12">
        <f t="shared" si="601"/>
        <v>3.0838698666338482E-2</v>
      </c>
      <c r="AU1449" s="12">
        <f t="shared" si="602"/>
        <v>2.3125876644940924E-2</v>
      </c>
      <c r="AV1449" s="12">
        <f t="shared" si="603"/>
        <v>-5.5524602585548255E-3</v>
      </c>
      <c r="AW1449" s="12">
        <f t="shared" si="604"/>
        <v>-0.14420480992869</v>
      </c>
      <c r="AX1449" s="12">
        <f t="shared" si="605"/>
        <v>-0.14420543918546358</v>
      </c>
      <c r="AY1449" s="6">
        <f t="shared" si="606"/>
        <v>930494000</v>
      </c>
      <c r="AZ1449" s="13">
        <f t="shared" si="607"/>
        <v>0.20738016580440066</v>
      </c>
      <c r="BA1449" s="14">
        <f t="shared" si="608"/>
        <v>11.456277271643708</v>
      </c>
      <c r="BB1449" s="6"/>
      <c r="BC1449" s="15"/>
      <c r="BD1449" s="13">
        <f>_xlfn.PERCENTRANK.EXC($AX1448:$AX$1474,AX1449)</f>
        <v>0.17799999999999999</v>
      </c>
      <c r="BE1449" s="13">
        <f>_xlfn.PERCENTRANK.EXC($AZ1448:$AZ$1474,AZ1449)</f>
        <v>0.89200000000000002</v>
      </c>
      <c r="BF1449" s="13">
        <f>1-_xlfn.PERCENTRANK.EXC($BA1448:$BA$1474,BA1449)</f>
        <v>0.60799999999999998</v>
      </c>
      <c r="BG1449" s="13">
        <v>0</v>
      </c>
      <c r="BH1449" s="16">
        <f t="shared" si="609"/>
        <v>0</v>
      </c>
    </row>
    <row r="1450" spans="1:60" collapsed="1">
      <c r="A1450" s="4" t="s">
        <v>530</v>
      </c>
      <c r="B1450" s="4" t="s">
        <v>531</v>
      </c>
      <c r="C1450" s="4" t="s">
        <v>20</v>
      </c>
      <c r="D1450" s="4" t="s">
        <v>513</v>
      </c>
      <c r="E1450" s="45">
        <v>2884694196.0746298</v>
      </c>
      <c r="F1450" s="45">
        <v>3780633000</v>
      </c>
      <c r="G1450" s="45">
        <v>4814691000</v>
      </c>
      <c r="H1450" s="45">
        <v>5700552000</v>
      </c>
      <c r="I1450" s="43">
        <v>204355000</v>
      </c>
      <c r="J1450" s="43">
        <v>109420000</v>
      </c>
      <c r="K1450" s="43">
        <v>448356000</v>
      </c>
      <c r="L1450" s="45">
        <v>495861000</v>
      </c>
      <c r="M1450" s="45">
        <v>4939230</v>
      </c>
      <c r="N1450" s="45">
        <v>5081000</v>
      </c>
      <c r="O1450" s="45">
        <v>5079000</v>
      </c>
      <c r="P1450" s="45">
        <v>854840000</v>
      </c>
      <c r="Q1450" s="45">
        <v>10635000</v>
      </c>
      <c r="R1450" s="45">
        <v>2839055000</v>
      </c>
      <c r="S1450" s="45">
        <v>70377000</v>
      </c>
      <c r="T1450" s="45">
        <v>3102381996</v>
      </c>
      <c r="U1450" s="1">
        <v>6.8212443839834798</v>
      </c>
      <c r="V1450" s="8">
        <v>7</v>
      </c>
      <c r="W1450" s="1">
        <v>0.33347530579067702</v>
      </c>
      <c r="X1450" s="11">
        <f t="shared" si="611"/>
        <v>0</v>
      </c>
      <c r="Y1450" s="5">
        <f t="shared" si="586"/>
        <v>1</v>
      </c>
      <c r="Z1450" s="5"/>
      <c r="AA1450" s="5">
        <f t="shared" si="587"/>
        <v>0</v>
      </c>
      <c r="AB1450" s="5"/>
      <c r="AC1450" s="5"/>
      <c r="AD1450" s="5"/>
      <c r="AE1450" s="5">
        <f t="shared" si="588"/>
        <v>1</v>
      </c>
      <c r="AF1450" s="10"/>
      <c r="AG1450" s="12">
        <f t="shared" si="589"/>
        <v>5.4053117559943006E-2</v>
      </c>
      <c r="AH1450" s="12">
        <f t="shared" si="590"/>
        <v>2.2726276722639105E-2</v>
      </c>
      <c r="AI1450" s="12">
        <f t="shared" si="610"/>
        <v>8.6984734109959883E-2</v>
      </c>
      <c r="AJ1450" s="12">
        <f t="shared" si="591"/>
        <v>2.4451298144066991E-2</v>
      </c>
      <c r="AK1450" s="12">
        <f t="shared" si="592"/>
        <v>2.8548437123371739E-2</v>
      </c>
      <c r="AL1450" s="12">
        <f t="shared" si="593"/>
        <v>5.3526755863768427E-2</v>
      </c>
      <c r="AM1450" s="12">
        <f t="shared" si="594"/>
        <v>0.28640348190858034</v>
      </c>
      <c r="AN1450" s="6">
        <f t="shared" si="595"/>
        <v>765.42963174421925</v>
      </c>
      <c r="AO1450" s="6">
        <f t="shared" si="596"/>
        <v>947.58728596732931</v>
      </c>
      <c r="AP1450" s="6">
        <f t="shared" si="597"/>
        <v>1122.3768458357945</v>
      </c>
      <c r="AQ1450" s="6">
        <f t="shared" si="598"/>
        <v>41.373857868534166</v>
      </c>
      <c r="AR1450" s="6">
        <f t="shared" si="599"/>
        <v>21.535130879748081</v>
      </c>
      <c r="AS1450" s="6">
        <f t="shared" si="600"/>
        <v>97.629651506202023</v>
      </c>
      <c r="AT1450" s="12">
        <f t="shared" si="601"/>
        <v>2.2771074284617665E-2</v>
      </c>
      <c r="AU1450" s="12">
        <f t="shared" si="602"/>
        <v>2.8615929393462025E-2</v>
      </c>
      <c r="AV1450" s="12">
        <f t="shared" si="603"/>
        <v>5.1798844742002581E-2</v>
      </c>
      <c r="AW1450" s="12">
        <f t="shared" si="604"/>
        <v>0.28648789435636823</v>
      </c>
      <c r="AX1450" s="12">
        <f t="shared" si="605"/>
        <v>2.2771074284617665E-2</v>
      </c>
      <c r="AY1450" s="6">
        <f t="shared" si="606"/>
        <v>3634153000</v>
      </c>
      <c r="AZ1450" s="13">
        <f t="shared" si="607"/>
        <v>0.13644472315832604</v>
      </c>
      <c r="BA1450" s="14">
        <f t="shared" si="608"/>
        <v>6.2565557605861324</v>
      </c>
      <c r="BB1450" s="6"/>
      <c r="BC1450" s="15"/>
      <c r="BD1450" s="13">
        <f>_xlfn.PERCENTRANK.EXC($AX1449:$AX$1474,AX1450)</f>
        <v>0.88800000000000001</v>
      </c>
      <c r="BE1450" s="13">
        <f>_xlfn.PERCENTRANK.EXC($AZ1449:$AZ$1474,AZ1450)</f>
        <v>0.77700000000000002</v>
      </c>
      <c r="BF1450" s="13">
        <f>1-_xlfn.PERCENTRANK.EXC($BA1449:$BA$1474,BA1450)</f>
        <v>0.77800000000000002</v>
      </c>
      <c r="BG1450" s="13">
        <v>0</v>
      </c>
      <c r="BH1450" s="16">
        <f t="shared" si="609"/>
        <v>0</v>
      </c>
    </row>
    <row r="1451" spans="1:60" collapsed="1">
      <c r="A1451" s="4" t="s">
        <v>2279</v>
      </c>
      <c r="B1451" s="4" t="s">
        <v>2280</v>
      </c>
      <c r="C1451" s="4" t="s">
        <v>20</v>
      </c>
      <c r="D1451" s="4" t="s">
        <v>2228</v>
      </c>
      <c r="E1451" s="45">
        <v>2875080000</v>
      </c>
      <c r="F1451" s="45">
        <v>10650544000</v>
      </c>
      <c r="G1451" s="45">
        <v>9159517000</v>
      </c>
      <c r="H1451" s="45">
        <v>9844518000</v>
      </c>
      <c r="I1451" s="43">
        <v>258107000</v>
      </c>
      <c r="J1451" s="43">
        <v>261732000</v>
      </c>
      <c r="K1451" s="43">
        <v>975019000</v>
      </c>
      <c r="L1451" s="45">
        <v>345775000</v>
      </c>
      <c r="M1451" s="45">
        <v>2278520</v>
      </c>
      <c r="N1451" s="45">
        <v>2274020</v>
      </c>
      <c r="O1451" s="45">
        <v>2274340</v>
      </c>
      <c r="P1451" s="45">
        <v>3667517000</v>
      </c>
      <c r="Q1451" s="45">
        <v>267864000</v>
      </c>
      <c r="R1451" s="45">
        <v>5722156000</v>
      </c>
      <c r="S1451" s="45">
        <v>2258753000</v>
      </c>
      <c r="T1451" s="45">
        <v>2417549000.00001</v>
      </c>
      <c r="U1451" s="1">
        <v>11.109556615040599</v>
      </c>
      <c r="V1451" s="8">
        <v>7</v>
      </c>
      <c r="W1451" s="1"/>
      <c r="X1451" s="11">
        <f t="shared" si="611"/>
        <v>0</v>
      </c>
      <c r="Y1451" s="5">
        <f t="shared" si="586"/>
        <v>1</v>
      </c>
      <c r="Z1451" s="5"/>
      <c r="AA1451" s="5">
        <f t="shared" si="587"/>
        <v>0</v>
      </c>
      <c r="AB1451" s="5"/>
      <c r="AC1451" s="5"/>
      <c r="AD1451" s="5"/>
      <c r="AE1451" s="5">
        <f t="shared" si="588"/>
        <v>1</v>
      </c>
      <c r="AF1451" s="10"/>
      <c r="AG1451" s="12">
        <f t="shared" si="589"/>
        <v>2.4234161184630568E-2</v>
      </c>
      <c r="AH1451" s="12">
        <f t="shared" si="590"/>
        <v>2.8574869177053767E-2</v>
      </c>
      <c r="AI1451" s="12">
        <f t="shared" si="610"/>
        <v>3.5123608895834206E-2</v>
      </c>
      <c r="AJ1451" s="12">
        <f t="shared" si="591"/>
        <v>-4.6184911487522351E-3</v>
      </c>
      <c r="AK1451" s="12">
        <f t="shared" si="592"/>
        <v>1.2092750474394842E-2</v>
      </c>
      <c r="AL1451" s="12">
        <f t="shared" si="593"/>
        <v>1.7349612356628796E-2</v>
      </c>
      <c r="AM1451" s="12">
        <f t="shared" si="594"/>
        <v>4.7505055622226289E-2</v>
      </c>
      <c r="AN1451" s="6">
        <f t="shared" si="595"/>
        <v>4674.3254393202606</v>
      </c>
      <c r="AO1451" s="6">
        <f t="shared" si="596"/>
        <v>4027.8964125205584</v>
      </c>
      <c r="AP1451" s="6">
        <f t="shared" si="597"/>
        <v>4328.5164047591825</v>
      </c>
      <c r="AQ1451" s="6">
        <f t="shared" si="598"/>
        <v>113.27835612590629</v>
      </c>
      <c r="AR1451" s="6">
        <f t="shared" si="599"/>
        <v>115.09661304649914</v>
      </c>
      <c r="AS1451" s="6">
        <f t="shared" si="600"/>
        <v>152.03311729996392</v>
      </c>
      <c r="AT1451" s="12">
        <f t="shared" si="601"/>
        <v>-4.5109719039059248E-3</v>
      </c>
      <c r="AU1451" s="12">
        <f t="shared" si="602"/>
        <v>1.2069015481043888E-2</v>
      </c>
      <c r="AV1451" s="12">
        <f t="shared" si="603"/>
        <v>1.7459504554838912E-2</v>
      </c>
      <c r="AW1451" s="12">
        <f t="shared" si="604"/>
        <v>4.7480490160692668E-2</v>
      </c>
      <c r="AX1451" s="12">
        <f t="shared" si="605"/>
        <v>-4.6184911487522351E-3</v>
      </c>
      <c r="AY1451" s="6">
        <f t="shared" si="606"/>
        <v>7398784000</v>
      </c>
      <c r="AZ1451" s="13">
        <f t="shared" si="607"/>
        <v>4.6734030889400195E-2</v>
      </c>
      <c r="BA1451" s="14">
        <f t="shared" si="608"/>
        <v>6.991682452461891</v>
      </c>
      <c r="BB1451" s="6"/>
      <c r="BC1451" s="15"/>
      <c r="BD1451" s="13">
        <f>_xlfn.PERCENTRANK.EXC($AX1450:$AX$1474,AX1451)</f>
        <v>0.69199999999999995</v>
      </c>
      <c r="BE1451" s="13">
        <f>_xlfn.PERCENTRANK.EXC($AZ1450:$AZ$1474,AZ1451)</f>
        <v>0.57599999999999996</v>
      </c>
      <c r="BF1451" s="13">
        <f>1-_xlfn.PERCENTRANK.EXC($BA1450:$BA$1474,BA1451)</f>
        <v>0.73099999999999998</v>
      </c>
      <c r="BG1451" s="13">
        <v>0</v>
      </c>
      <c r="BH1451" s="16">
        <f t="shared" si="609"/>
        <v>0</v>
      </c>
    </row>
    <row r="1452" spans="1:60" collapsed="1">
      <c r="A1452" s="4" t="s">
        <v>2493</v>
      </c>
      <c r="B1452" s="4" t="s">
        <v>2494</v>
      </c>
      <c r="C1452" s="4" t="s">
        <v>20</v>
      </c>
      <c r="D1452" s="4" t="s">
        <v>2416</v>
      </c>
      <c r="E1452" s="45">
        <v>2859714371.4573498</v>
      </c>
      <c r="F1452" s="45">
        <v>9017424000</v>
      </c>
      <c r="G1452" s="45">
        <v>16632186000</v>
      </c>
      <c r="H1452" s="45">
        <v>15863479000</v>
      </c>
      <c r="I1452" s="43">
        <v>403265000</v>
      </c>
      <c r="J1452" s="43">
        <v>217113000</v>
      </c>
      <c r="K1452" s="43">
        <v>279921000</v>
      </c>
      <c r="L1452" s="45">
        <v>200235000</v>
      </c>
      <c r="M1452" s="45">
        <v>3021140</v>
      </c>
      <c r="N1452" s="45">
        <v>3001120</v>
      </c>
      <c r="O1452" s="45">
        <v>2999430</v>
      </c>
      <c r="P1452" s="45">
        <v>1217123000</v>
      </c>
      <c r="Q1452" s="45">
        <v>760623000</v>
      </c>
      <c r="R1452" s="45">
        <v>3341127000</v>
      </c>
      <c r="S1452" s="45">
        <v>1009448000</v>
      </c>
      <c r="T1452" s="45">
        <v>8353131630</v>
      </c>
      <c r="U1452" s="1">
        <v>10.155572927789599</v>
      </c>
      <c r="V1452" s="8">
        <v>2</v>
      </c>
      <c r="W1452" s="1">
        <v>7.6136902947631802</v>
      </c>
      <c r="X1452" s="11">
        <f t="shared" si="611"/>
        <v>0</v>
      </c>
      <c r="Y1452" s="5">
        <f t="shared" si="586"/>
        <v>0</v>
      </c>
      <c r="Z1452" s="5"/>
      <c r="AA1452" s="5">
        <f t="shared" si="587"/>
        <v>1</v>
      </c>
      <c r="AB1452" s="5"/>
      <c r="AC1452" s="5"/>
      <c r="AD1452" s="5"/>
      <c r="AE1452" s="11">
        <f t="shared" si="588"/>
        <v>1</v>
      </c>
      <c r="AF1452" s="10"/>
      <c r="AG1452" s="12">
        <f t="shared" si="589"/>
        <v>4.4720643057263358E-2</v>
      </c>
      <c r="AH1452" s="12">
        <f t="shared" si="590"/>
        <v>1.305378619503173E-2</v>
      </c>
      <c r="AI1452" s="12">
        <f t="shared" si="610"/>
        <v>1.2622388821518912E-2</v>
      </c>
      <c r="AJ1452" s="12">
        <f t="shared" si="591"/>
        <v>3.3785293938622285E-2</v>
      </c>
      <c r="AK1452" s="12">
        <f t="shared" si="592"/>
        <v>-7.855679054475706E-3</v>
      </c>
      <c r="AL1452" s="12">
        <f t="shared" si="593"/>
        <v>-4.0346008056086791E-2</v>
      </c>
      <c r="AM1452" s="12">
        <f t="shared" si="594"/>
        <v>-1.3397161458958307E-2</v>
      </c>
      <c r="AN1452" s="6">
        <f t="shared" si="595"/>
        <v>2984.7752835022543</v>
      </c>
      <c r="AO1452" s="6">
        <f t="shared" si="596"/>
        <v>5541.9929892840009</v>
      </c>
      <c r="AP1452" s="6">
        <f t="shared" si="597"/>
        <v>5288.8312112634731</v>
      </c>
      <c r="AQ1452" s="6">
        <f t="shared" si="598"/>
        <v>133.48107005964636</v>
      </c>
      <c r="AR1452" s="6">
        <f t="shared" si="599"/>
        <v>72.343991576478118</v>
      </c>
      <c r="AS1452" s="6">
        <f t="shared" si="600"/>
        <v>66.757683959952388</v>
      </c>
      <c r="AT1452" s="12">
        <f t="shared" si="601"/>
        <v>3.4223953544603836E-2</v>
      </c>
      <c r="AU1452" s="12">
        <f t="shared" si="602"/>
        <v>-7.7625318899182671E-3</v>
      </c>
      <c r="AV1452" s="12">
        <f t="shared" si="603"/>
        <v>-3.9938804118815785E-2</v>
      </c>
      <c r="AW1452" s="12">
        <f t="shared" si="604"/>
        <v>-1.3304534554772762E-2</v>
      </c>
      <c r="AX1452" s="12">
        <f t="shared" si="605"/>
        <v>-4.0346008056086791E-2</v>
      </c>
      <c r="AY1452" s="6">
        <f t="shared" si="606"/>
        <v>4309425000</v>
      </c>
      <c r="AZ1452" s="13">
        <f t="shared" si="607"/>
        <v>4.6464435510537951E-2</v>
      </c>
      <c r="BA1452" s="14">
        <f t="shared" si="608"/>
        <v>41.716641096711363</v>
      </c>
      <c r="BB1452" s="6"/>
      <c r="BC1452" s="15"/>
      <c r="BD1452" s="13">
        <f>_xlfn.PERCENTRANK.EXC($AX1451:$AX$1474,AX1452)</f>
        <v>0.52</v>
      </c>
      <c r="BE1452" s="13">
        <f>_xlfn.PERCENTRANK.EXC($AZ1451:$AZ$1474,AZ1452)</f>
        <v>0.56000000000000005</v>
      </c>
      <c r="BF1452" s="13">
        <f>1-_xlfn.PERCENTRANK.EXC($BA1451:$BA$1474,BA1452)</f>
        <v>0.16000000000000003</v>
      </c>
      <c r="BG1452" s="13">
        <v>0</v>
      </c>
      <c r="BH1452" s="16">
        <f t="shared" si="609"/>
        <v>0</v>
      </c>
    </row>
    <row r="1453" spans="1:60" collapsed="1">
      <c r="A1453" s="4" t="s">
        <v>2359</v>
      </c>
      <c r="B1453" s="4" t="s">
        <v>2360</v>
      </c>
      <c r="C1453" s="4" t="s">
        <v>20</v>
      </c>
      <c r="D1453" s="4" t="s">
        <v>2228</v>
      </c>
      <c r="E1453" s="45">
        <v>2855881633.7569299</v>
      </c>
      <c r="F1453" s="45">
        <v>7397024000</v>
      </c>
      <c r="G1453" s="45">
        <v>6842088000</v>
      </c>
      <c r="H1453" s="45">
        <v>9227127000</v>
      </c>
      <c r="I1453" s="43">
        <v>175447000</v>
      </c>
      <c r="J1453" s="43">
        <v>152652000</v>
      </c>
      <c r="K1453" s="43">
        <v>497586000</v>
      </c>
      <c r="L1453" s="45">
        <v>193951000</v>
      </c>
      <c r="M1453" s="45">
        <v>924720</v>
      </c>
      <c r="N1453" s="45">
        <v>857760</v>
      </c>
      <c r="O1453" s="45">
        <v>870170</v>
      </c>
      <c r="P1453" s="45">
        <v>3474536000</v>
      </c>
      <c r="Q1453" s="45">
        <v>435863000</v>
      </c>
      <c r="R1453" s="45">
        <v>2590529000</v>
      </c>
      <c r="S1453" s="45"/>
      <c r="T1453" s="45">
        <v>4485320100</v>
      </c>
      <c r="U1453" s="1">
        <v>13.664417522133601</v>
      </c>
      <c r="V1453" s="8">
        <v>5</v>
      </c>
      <c r="W1453" s="1">
        <v>5.2391981839867698</v>
      </c>
      <c r="X1453" s="11">
        <f t="shared" si="611"/>
        <v>0</v>
      </c>
      <c r="Y1453" s="5">
        <f t="shared" si="586"/>
        <v>0</v>
      </c>
      <c r="Z1453" s="5"/>
      <c r="AA1453" s="5">
        <f t="shared" si="587"/>
        <v>1</v>
      </c>
      <c r="AB1453" s="5"/>
      <c r="AC1453" s="5"/>
      <c r="AD1453" s="5"/>
      <c r="AE1453" s="5">
        <f t="shared" si="588"/>
        <v>1</v>
      </c>
      <c r="AF1453" s="10"/>
      <c r="AG1453" s="12">
        <f t="shared" si="589"/>
        <v>2.3718592774607736E-2</v>
      </c>
      <c r="AH1453" s="12">
        <f t="shared" si="590"/>
        <v>2.2310733214773035E-2</v>
      </c>
      <c r="AI1453" s="12">
        <f t="shared" si="610"/>
        <v>2.1019652162585386E-2</v>
      </c>
      <c r="AJ1453" s="12">
        <f t="shared" si="591"/>
        <v>1.3089037422139072E-2</v>
      </c>
      <c r="AK1453" s="12">
        <f t="shared" si="592"/>
        <v>5.1105496420052132E-2</v>
      </c>
      <c r="AL1453" s="12">
        <f t="shared" si="593"/>
        <v>5.9155781482287395E-3</v>
      </c>
      <c r="AM1453" s="12">
        <f t="shared" si="594"/>
        <v>4.0714456621703032E-2</v>
      </c>
      <c r="AN1453" s="6">
        <f t="shared" si="595"/>
        <v>7999.2040833982182</v>
      </c>
      <c r="AO1453" s="6">
        <f t="shared" si="596"/>
        <v>7976.6927811975374</v>
      </c>
      <c r="AP1453" s="6">
        <f t="shared" si="597"/>
        <v>10603.821092430215</v>
      </c>
      <c r="AQ1453" s="6">
        <f t="shared" si="598"/>
        <v>189.72986417510168</v>
      </c>
      <c r="AR1453" s="6">
        <f t="shared" si="599"/>
        <v>177.96586457750419</v>
      </c>
      <c r="AS1453" s="6">
        <f t="shared" si="600"/>
        <v>222.88863095716928</v>
      </c>
      <c r="AT1453" s="12">
        <f t="shared" si="601"/>
        <v>1.6718950767318219E-2</v>
      </c>
      <c r="AU1453" s="12">
        <f t="shared" si="602"/>
        <v>4.8592114999594704E-2</v>
      </c>
      <c r="AV1453" s="12">
        <f t="shared" si="603"/>
        <v>9.5197888803228992E-3</v>
      </c>
      <c r="AW1453" s="12">
        <f t="shared" si="604"/>
        <v>3.8225922037702587E-2</v>
      </c>
      <c r="AX1453" s="12">
        <f t="shared" si="605"/>
        <v>5.9155781482287395E-3</v>
      </c>
      <c r="AY1453" s="6">
        <f t="shared" si="606"/>
        <v>6500928000</v>
      </c>
      <c r="AZ1453" s="13">
        <f t="shared" si="607"/>
        <v>2.9834355956564969E-2</v>
      </c>
      <c r="BA1453" s="14">
        <f t="shared" si="608"/>
        <v>23.126047816200998</v>
      </c>
      <c r="BB1453" s="6"/>
      <c r="BC1453" s="15"/>
      <c r="BD1453" s="13">
        <f>_xlfn.PERCENTRANK.EXC($AX1452:$AX$1474,AX1453)</f>
        <v>0.79100000000000004</v>
      </c>
      <c r="BE1453" s="13">
        <f>_xlfn.PERCENTRANK.EXC($AZ1452:$AZ$1474,AZ1453)</f>
        <v>0.25</v>
      </c>
      <c r="BF1453" s="13">
        <f>1-_xlfn.PERCENTRANK.EXC($BA1452:$BA$1474,BA1453)</f>
        <v>0.41700000000000004</v>
      </c>
      <c r="BG1453" s="13">
        <v>0</v>
      </c>
      <c r="BH1453" s="16">
        <f t="shared" si="609"/>
        <v>0</v>
      </c>
    </row>
    <row r="1454" spans="1:60" collapsed="1">
      <c r="A1454" s="4" t="s">
        <v>2285</v>
      </c>
      <c r="B1454" s="4" t="s">
        <v>2286</v>
      </c>
      <c r="C1454" s="4" t="s">
        <v>20</v>
      </c>
      <c r="D1454" s="4" t="s">
        <v>2228</v>
      </c>
      <c r="E1454" s="45">
        <v>2757446102.4739799</v>
      </c>
      <c r="F1454" s="45">
        <v>4238829000</v>
      </c>
      <c r="G1454" s="45">
        <v>2403847000</v>
      </c>
      <c r="H1454" s="45">
        <v>3263190000</v>
      </c>
      <c r="I1454" s="43">
        <v>74006000</v>
      </c>
      <c r="J1454" s="43">
        <v>374550000</v>
      </c>
      <c r="K1454" s="43">
        <v>310253000</v>
      </c>
      <c r="L1454" s="45">
        <v>364697000</v>
      </c>
      <c r="M1454" s="45">
        <v>1078600</v>
      </c>
      <c r="N1454" s="45">
        <v>1077400</v>
      </c>
      <c r="O1454" s="45">
        <v>1076000</v>
      </c>
      <c r="P1454" s="45">
        <v>2442885000</v>
      </c>
      <c r="Q1454" s="45">
        <v>2964000</v>
      </c>
      <c r="R1454" s="45">
        <v>176390000</v>
      </c>
      <c r="S1454" s="45">
        <v>110174000</v>
      </c>
      <c r="T1454" s="45">
        <v>1006394000.00001</v>
      </c>
      <c r="U1454" s="1">
        <v>8.4191781350180008</v>
      </c>
      <c r="V1454" s="8">
        <v>8</v>
      </c>
      <c r="W1454" s="1"/>
      <c r="X1454" s="11">
        <f t="shared" si="611"/>
        <v>0</v>
      </c>
      <c r="Y1454" s="5">
        <f t="shared" si="586"/>
        <v>1</v>
      </c>
      <c r="Z1454" s="5"/>
      <c r="AA1454" s="5">
        <f t="shared" si="587"/>
        <v>0</v>
      </c>
      <c r="AB1454" s="5"/>
      <c r="AC1454" s="5"/>
      <c r="AD1454" s="17"/>
      <c r="AE1454" s="5">
        <f t="shared" si="588"/>
        <v>1</v>
      </c>
      <c r="AF1454" s="10"/>
      <c r="AG1454" s="12">
        <f t="shared" si="589"/>
        <v>1.7459067114998034E-2</v>
      </c>
      <c r="AH1454" s="12">
        <f t="shared" si="590"/>
        <v>0.15581274515391372</v>
      </c>
      <c r="AI1454" s="12">
        <f t="shared" si="610"/>
        <v>0.11176088428807394</v>
      </c>
      <c r="AJ1454" s="12">
        <f t="shared" si="591"/>
        <v>-1.5269387572076076E-2</v>
      </c>
      <c r="AK1454" s="12">
        <f t="shared" si="592"/>
        <v>5.2258856791826958E-2</v>
      </c>
      <c r="AL1454" s="12">
        <f t="shared" si="593"/>
        <v>9.8360776049759124E-2</v>
      </c>
      <c r="AM1454" s="12">
        <f t="shared" si="594"/>
        <v>-4.4332164152994791E-3</v>
      </c>
      <c r="AN1454" s="6">
        <f t="shared" si="595"/>
        <v>3929.9360281846839</v>
      </c>
      <c r="AO1454" s="6">
        <f t="shared" si="596"/>
        <v>2231.1555596807129</v>
      </c>
      <c r="AP1454" s="6">
        <f t="shared" si="597"/>
        <v>3032.7044609665427</v>
      </c>
      <c r="AQ1454" s="6">
        <f t="shared" si="598"/>
        <v>68.613016873725201</v>
      </c>
      <c r="AR1454" s="6">
        <f t="shared" si="599"/>
        <v>347.64247261926863</v>
      </c>
      <c r="AS1454" s="6">
        <f t="shared" si="600"/>
        <v>338.93773234200745</v>
      </c>
      <c r="AT1454" s="12">
        <f t="shared" si="601"/>
        <v>-1.5129578213002093E-2</v>
      </c>
      <c r="AU1454" s="12">
        <f t="shared" si="602"/>
        <v>5.2486918189972531E-2</v>
      </c>
      <c r="AV1454" s="12">
        <f t="shared" si="603"/>
        <v>9.8516718308680806E-2</v>
      </c>
      <c r="AW1454" s="12">
        <f t="shared" si="604"/>
        <v>-4.2174421776713933E-3</v>
      </c>
      <c r="AX1454" s="12">
        <f t="shared" si="605"/>
        <v>-1.5269387572076076E-2</v>
      </c>
      <c r="AY1454" s="6">
        <f t="shared" si="606"/>
        <v>2512065000</v>
      </c>
      <c r="AZ1454" s="13">
        <f t="shared" si="607"/>
        <v>0.14517817015085199</v>
      </c>
      <c r="BA1454" s="14">
        <f t="shared" si="608"/>
        <v>2.7595346273756296</v>
      </c>
      <c r="BB1454" s="6"/>
      <c r="BC1454" s="15"/>
      <c r="BD1454" s="13">
        <f>_xlfn.PERCENTRANK.EXC($AX1453:$AX$1474,AX1454)</f>
        <v>0.60799999999999998</v>
      </c>
      <c r="BE1454" s="13">
        <f>_xlfn.PERCENTRANK.EXC($AZ1453:$AZ$1474,AZ1454)</f>
        <v>0.82599999999999996</v>
      </c>
      <c r="BF1454" s="13">
        <f>1-_xlfn.PERCENTRANK.EXC($BA1453:$BA$1474,BA1454)</f>
        <v>0.82699999999999996</v>
      </c>
      <c r="BG1454" s="13">
        <v>0</v>
      </c>
      <c r="BH1454" s="16">
        <f t="shared" si="609"/>
        <v>0</v>
      </c>
    </row>
    <row r="1455" spans="1:60" collapsed="1">
      <c r="A1455" s="4" t="s">
        <v>231</v>
      </c>
      <c r="B1455" s="4" t="s">
        <v>232</v>
      </c>
      <c r="C1455" s="4" t="s">
        <v>20</v>
      </c>
      <c r="D1455" s="4" t="s">
        <v>212</v>
      </c>
      <c r="E1455" s="45">
        <v>2736832715.96593</v>
      </c>
      <c r="F1455" s="45">
        <v>12259441000</v>
      </c>
      <c r="G1455" s="45">
        <v>4701997000</v>
      </c>
      <c r="H1455" s="45">
        <v>3997466000</v>
      </c>
      <c r="I1455" s="43">
        <v>170784000</v>
      </c>
      <c r="J1455" s="43">
        <v>309811000</v>
      </c>
      <c r="K1455" s="43">
        <v>253792000</v>
      </c>
      <c r="L1455" s="45">
        <v>214488000</v>
      </c>
      <c r="M1455" s="45">
        <v>29957620</v>
      </c>
      <c r="N1455" s="45">
        <v>29933000</v>
      </c>
      <c r="O1455" s="45">
        <v>30122960</v>
      </c>
      <c r="P1455" s="45">
        <v>559933000</v>
      </c>
      <c r="Q1455" s="45">
        <v>724191000</v>
      </c>
      <c r="R1455" s="45">
        <v>17434213000</v>
      </c>
      <c r="S1455" s="45">
        <v>253240000</v>
      </c>
      <c r="T1455" s="45">
        <v>11878233000</v>
      </c>
      <c r="U1455" s="1">
        <v>18.980294236739098</v>
      </c>
      <c r="V1455" s="8">
        <v>4</v>
      </c>
      <c r="W1455" s="1">
        <v>11.314464689907799</v>
      </c>
      <c r="X1455" s="11">
        <f t="shared" si="611"/>
        <v>1</v>
      </c>
      <c r="Y1455" s="5">
        <f t="shared" si="586"/>
        <v>0</v>
      </c>
      <c r="Z1455" s="5"/>
      <c r="AA1455" s="5">
        <f t="shared" si="587"/>
        <v>1</v>
      </c>
      <c r="AB1455" s="5"/>
      <c r="AC1455" s="5"/>
      <c r="AD1455" s="17"/>
      <c r="AE1455" s="17">
        <f t="shared" si="588"/>
        <v>2</v>
      </c>
      <c r="AF1455" s="10"/>
      <c r="AG1455" s="12">
        <f t="shared" si="589"/>
        <v>1.3930814626865939E-2</v>
      </c>
      <c r="AH1455" s="12">
        <f t="shared" si="590"/>
        <v>6.588923812584313E-2</v>
      </c>
      <c r="AI1455" s="12">
        <f t="shared" si="610"/>
        <v>5.3655991070343065E-2</v>
      </c>
      <c r="AJ1455" s="12">
        <f t="shared" si="591"/>
        <v>-6.379400398808055E-2</v>
      </c>
      <c r="AK1455" s="12">
        <f t="shared" si="592"/>
        <v>-2.6691748720057196E-2</v>
      </c>
      <c r="AL1455" s="12">
        <f t="shared" si="593"/>
        <v>1.3493413173244262E-2</v>
      </c>
      <c r="AM1455" s="12">
        <f t="shared" si="594"/>
        <v>-5.944464366616975E-2</v>
      </c>
      <c r="AN1455" s="6">
        <f t="shared" si="595"/>
        <v>409.22613345118873</v>
      </c>
      <c r="AO1455" s="6">
        <f t="shared" si="596"/>
        <v>157.0840543881335</v>
      </c>
      <c r="AP1455" s="6">
        <f t="shared" si="597"/>
        <v>132.70495329808227</v>
      </c>
      <c r="AQ1455" s="6">
        <f t="shared" si="598"/>
        <v>5.7008534055776128</v>
      </c>
      <c r="AR1455" s="6">
        <f t="shared" si="599"/>
        <v>10.350148665352622</v>
      </c>
      <c r="AS1455" s="6">
        <f t="shared" si="600"/>
        <v>7.1204157891521955</v>
      </c>
      <c r="AT1455" s="12">
        <f t="shared" si="601"/>
        <v>-6.4097062930606019E-2</v>
      </c>
      <c r="AU1455" s="12">
        <f t="shared" si="602"/>
        <v>-2.7717418869598109E-2</v>
      </c>
      <c r="AV1455" s="12">
        <f t="shared" si="603"/>
        <v>1.316533554571242E-2</v>
      </c>
      <c r="AW1455" s="12">
        <f t="shared" si="604"/>
        <v>-6.043579888520112E-2</v>
      </c>
      <c r="AX1455" s="12">
        <f t="shared" si="605"/>
        <v>-6.4097062930606019E-2</v>
      </c>
      <c r="AY1455" s="6">
        <f t="shared" si="606"/>
        <v>18465097000</v>
      </c>
      <c r="AZ1455" s="13">
        <f t="shared" si="607"/>
        <v>1.161586099439391E-2</v>
      </c>
      <c r="BA1455" s="14">
        <f t="shared" si="608"/>
        <v>55.379475774868524</v>
      </c>
      <c r="BB1455" s="6"/>
      <c r="BC1455" s="15"/>
      <c r="BD1455" s="13">
        <f>_xlfn.PERCENTRANK.EXC($AX1454:$AX$1474,AX1455)</f>
        <v>0.40899999999999997</v>
      </c>
      <c r="BE1455" s="13">
        <f>_xlfn.PERCENTRANK.EXC($AZ1454:$AZ$1474,AZ1455)</f>
        <v>0.09</v>
      </c>
      <c r="BF1455" s="13">
        <f>1-_xlfn.PERCENTRANK.EXC($BA1454:$BA$1474,BA1455)</f>
        <v>0.13700000000000001</v>
      </c>
      <c r="BG1455" s="13">
        <v>0</v>
      </c>
      <c r="BH1455" s="16">
        <f t="shared" si="609"/>
        <v>0</v>
      </c>
    </row>
    <row r="1456" spans="1:60" collapsed="1">
      <c r="A1456" s="4" t="s">
        <v>908</v>
      </c>
      <c r="B1456" s="4" t="s">
        <v>909</v>
      </c>
      <c r="C1456" s="4" t="s">
        <v>20</v>
      </c>
      <c r="D1456" s="4" t="s">
        <v>803</v>
      </c>
      <c r="E1456" s="45">
        <v>2733480666.81357</v>
      </c>
      <c r="F1456" s="45">
        <v>3434751000</v>
      </c>
      <c r="G1456" s="45">
        <v>3252918000</v>
      </c>
      <c r="H1456" s="45">
        <v>3904680000</v>
      </c>
      <c r="I1456" s="43">
        <v>38903000</v>
      </c>
      <c r="J1456" s="43">
        <v>82467000</v>
      </c>
      <c r="K1456" s="43">
        <v>8352000</v>
      </c>
      <c r="L1456" s="45">
        <v>116121000</v>
      </c>
      <c r="M1456" s="45">
        <v>1465110</v>
      </c>
      <c r="N1456" s="45">
        <v>1462000</v>
      </c>
      <c r="O1456" s="45">
        <v>1386000</v>
      </c>
      <c r="P1456" s="45">
        <v>1196901000</v>
      </c>
      <c r="Q1456" s="45">
        <v>978014000</v>
      </c>
      <c r="R1456" s="45">
        <v>1338371000</v>
      </c>
      <c r="S1456" s="45">
        <v>718531000</v>
      </c>
      <c r="T1456" s="45">
        <v>3796029380</v>
      </c>
      <c r="U1456" s="1"/>
      <c r="V1456" s="8">
        <v>7</v>
      </c>
      <c r="W1456" s="1">
        <v>3.1588645595253602</v>
      </c>
      <c r="X1456" s="11">
        <f t="shared" si="611"/>
        <v>0</v>
      </c>
      <c r="Y1456" s="5">
        <f t="shared" si="586"/>
        <v>1</v>
      </c>
      <c r="Z1456" s="5"/>
      <c r="AA1456" s="5">
        <f t="shared" si="587"/>
        <v>0</v>
      </c>
      <c r="AB1456" s="5"/>
      <c r="AC1456" s="5"/>
      <c r="AD1456" s="5"/>
      <c r="AE1456" s="17">
        <f t="shared" si="588"/>
        <v>1</v>
      </c>
      <c r="AF1456" s="10"/>
      <c r="AG1456" s="12">
        <f t="shared" si="589"/>
        <v>1.1326294103997641E-2</v>
      </c>
      <c r="AH1456" s="12">
        <f t="shared" si="590"/>
        <v>2.5351699612471017E-2</v>
      </c>
      <c r="AI1456" s="12">
        <f t="shared" si="610"/>
        <v>2.9738928670211131E-2</v>
      </c>
      <c r="AJ1456" s="12">
        <f t="shared" si="591"/>
        <v>7.5715437809935615E-3</v>
      </c>
      <c r="AK1456" s="12">
        <f t="shared" si="592"/>
        <v>3.0905180511823005E-2</v>
      </c>
      <c r="AL1456" s="12">
        <f t="shared" si="593"/>
        <v>6.6441217434214384E-2</v>
      </c>
      <c r="AM1456" s="12">
        <f t="shared" si="594"/>
        <v>5.8697193633129974E-2</v>
      </c>
      <c r="AN1456" s="6">
        <f t="shared" si="595"/>
        <v>2344.363904416733</v>
      </c>
      <c r="AO1456" s="6">
        <f t="shared" si="596"/>
        <v>2224.9781121751025</v>
      </c>
      <c r="AP1456" s="6">
        <f t="shared" si="597"/>
        <v>2817.2294372294373</v>
      </c>
      <c r="AQ1456" s="6">
        <f t="shared" si="598"/>
        <v>26.552955068220133</v>
      </c>
      <c r="AR1456" s="6">
        <f t="shared" si="599"/>
        <v>56.406976744186039</v>
      </c>
      <c r="AS1456" s="6">
        <f t="shared" si="600"/>
        <v>83.781385281385283</v>
      </c>
      <c r="AT1456" s="12">
        <f t="shared" si="601"/>
        <v>1.0866844803504527E-2</v>
      </c>
      <c r="AU1456" s="12">
        <f t="shared" si="602"/>
        <v>4.0118319847673334E-2</v>
      </c>
      <c r="AV1456" s="12">
        <f t="shared" si="603"/>
        <v>6.992905396150606E-2</v>
      </c>
      <c r="AW1456" s="12">
        <f t="shared" si="604"/>
        <v>6.8158708565640991E-2</v>
      </c>
      <c r="AX1456" s="12">
        <f t="shared" si="605"/>
        <v>7.5715437809935615E-3</v>
      </c>
      <c r="AY1456" s="6">
        <f t="shared" si="606"/>
        <v>2794755000</v>
      </c>
      <c r="AZ1456" s="13">
        <f t="shared" si="607"/>
        <v>4.154961705051069E-2</v>
      </c>
      <c r="BA1456" s="14">
        <f t="shared" si="608"/>
        <v>32.6902918507419</v>
      </c>
      <c r="BB1456" s="6"/>
      <c r="BC1456" s="15"/>
      <c r="BD1456" s="13">
        <f>_xlfn.PERCENTRANK.EXC($AX1455:$AX$1474,AX1456)</f>
        <v>0.80900000000000005</v>
      </c>
      <c r="BE1456" s="13">
        <f>_xlfn.PERCENTRANK.EXC($AZ1455:$AZ$1474,AZ1456)</f>
        <v>0.52300000000000002</v>
      </c>
      <c r="BF1456" s="13">
        <f>1-_xlfn.PERCENTRANK.EXC($BA1455:$BA$1474,BA1456)</f>
        <v>0.28600000000000003</v>
      </c>
      <c r="BG1456" s="13">
        <v>0</v>
      </c>
      <c r="BH1456" s="16">
        <f t="shared" si="609"/>
        <v>0</v>
      </c>
    </row>
    <row r="1457" spans="1:60" collapsed="1">
      <c r="A1457" s="4" t="s">
        <v>1544</v>
      </c>
      <c r="B1457" s="4" t="s">
        <v>1545</v>
      </c>
      <c r="C1457" s="4" t="s">
        <v>29</v>
      </c>
      <c r="D1457" s="4" t="s">
        <v>1491</v>
      </c>
      <c r="E1457" s="45">
        <v>2718442930.9179401</v>
      </c>
      <c r="F1457" s="45">
        <v>10504841000</v>
      </c>
      <c r="G1457" s="45">
        <v>8812090000</v>
      </c>
      <c r="H1457" s="45">
        <v>7851918000</v>
      </c>
      <c r="I1457" s="43">
        <v>265886000</v>
      </c>
      <c r="J1457" s="43">
        <v>322322000</v>
      </c>
      <c r="K1457" s="43">
        <v>175622000</v>
      </c>
      <c r="L1457" s="45">
        <v>234333000</v>
      </c>
      <c r="M1457" s="45">
        <v>754300</v>
      </c>
      <c r="N1457" s="45">
        <v>752200</v>
      </c>
      <c r="O1457" s="45">
        <v>746000</v>
      </c>
      <c r="P1457" s="45">
        <v>1231671000</v>
      </c>
      <c r="Q1457" s="45">
        <v>11215000</v>
      </c>
      <c r="R1457" s="45">
        <v>5758163000</v>
      </c>
      <c r="S1457" s="45">
        <v>230397000</v>
      </c>
      <c r="T1457" s="45">
        <v>2591022000</v>
      </c>
      <c r="U1457" s="1"/>
      <c r="V1457" s="8"/>
      <c r="W1457" s="1"/>
      <c r="X1457" s="11">
        <f t="shared" si="611"/>
        <v>1</v>
      </c>
      <c r="Y1457" s="5">
        <f t="shared" si="586"/>
        <v>0</v>
      </c>
      <c r="Z1457" s="5"/>
      <c r="AA1457" s="5">
        <f t="shared" si="587"/>
        <v>0</v>
      </c>
      <c r="AB1457" s="5"/>
      <c r="AC1457" s="5"/>
      <c r="AD1457" s="5"/>
      <c r="AE1457" s="5">
        <f t="shared" si="588"/>
        <v>1</v>
      </c>
      <c r="AF1457" s="10"/>
      <c r="AG1457" s="12">
        <f t="shared" si="589"/>
        <v>2.5310806703309454E-2</v>
      </c>
      <c r="AH1457" s="12">
        <f t="shared" si="590"/>
        <v>3.657724784926164E-2</v>
      </c>
      <c r="AI1457" s="12">
        <f t="shared" si="610"/>
        <v>2.9844045747803277E-2</v>
      </c>
      <c r="AJ1457" s="12">
        <f t="shared" si="591"/>
        <v>-1.6976504005653426E-2</v>
      </c>
      <c r="AK1457" s="12">
        <f t="shared" si="592"/>
        <v>-1.904412644310316E-2</v>
      </c>
      <c r="AL1457" s="12">
        <f t="shared" si="593"/>
        <v>-7.4033103583465154E-3</v>
      </c>
      <c r="AM1457" s="12">
        <f t="shared" si="594"/>
        <v>-5.174767279129211E-2</v>
      </c>
      <c r="AN1457" s="6">
        <f t="shared" si="595"/>
        <v>13926.608776348932</v>
      </c>
      <c r="AO1457" s="6">
        <f t="shared" si="596"/>
        <v>11715.089072055305</v>
      </c>
      <c r="AP1457" s="6">
        <f t="shared" si="597"/>
        <v>10525.359249329758</v>
      </c>
      <c r="AQ1457" s="6">
        <f t="shared" si="598"/>
        <v>352.49370277078083</v>
      </c>
      <c r="AR1457" s="6">
        <f t="shared" si="599"/>
        <v>428.50571656474347</v>
      </c>
      <c r="AS1457" s="6">
        <f t="shared" si="600"/>
        <v>314.11930294906165</v>
      </c>
      <c r="AT1457" s="12">
        <f t="shared" si="601"/>
        <v>-1.6336488160913931E-2</v>
      </c>
      <c r="AU1457" s="12">
        <f t="shared" si="602"/>
        <v>-1.769002198045122E-2</v>
      </c>
      <c r="AV1457" s="12">
        <f t="shared" si="603"/>
        <v>-6.7570617067168603E-3</v>
      </c>
      <c r="AW1457" s="12">
        <f t="shared" si="604"/>
        <v>-5.0438712069809766E-2</v>
      </c>
      <c r="AX1457" s="12">
        <f t="shared" si="605"/>
        <v>-5.174767279129211E-2</v>
      </c>
      <c r="AY1457" s="6">
        <f t="shared" si="606"/>
        <v>6770652000</v>
      </c>
      <c r="AZ1457" s="13">
        <f t="shared" si="607"/>
        <v>3.4610108450412159E-2</v>
      </c>
      <c r="BA1457" s="14">
        <f t="shared" si="608"/>
        <v>11.057008615943976</v>
      </c>
      <c r="BB1457" s="6"/>
      <c r="BC1457" s="15"/>
      <c r="BD1457" s="13">
        <f>_xlfn.PERCENTRANK.EXC($AX1456:$AX$1474,AX1457)</f>
        <v>0.5</v>
      </c>
      <c r="BE1457" s="13">
        <f>_xlfn.PERCENTRANK.EXC($AZ1456:$AZ$1474,AZ1457)</f>
        <v>0.35</v>
      </c>
      <c r="BF1457" s="13">
        <f>1-_xlfn.PERCENTRANK.EXC($BA1456:$BA$1474,BA1457)</f>
        <v>0.65</v>
      </c>
      <c r="BG1457" s="13">
        <v>0</v>
      </c>
      <c r="BH1457" s="16">
        <f t="shared" si="609"/>
        <v>0</v>
      </c>
    </row>
    <row r="1458" spans="1:60">
      <c r="A1458" s="4" t="s">
        <v>2355</v>
      </c>
      <c r="B1458" s="4" t="s">
        <v>2356</v>
      </c>
      <c r="C1458" s="4" t="s">
        <v>20</v>
      </c>
      <c r="D1458" s="4" t="s">
        <v>2228</v>
      </c>
      <c r="E1458" s="45">
        <v>2706304270.51507</v>
      </c>
      <c r="F1458" s="45">
        <v>5746356000</v>
      </c>
      <c r="G1458" s="45">
        <v>5778833000</v>
      </c>
      <c r="H1458" s="45">
        <v>7679762000</v>
      </c>
      <c r="I1458" s="43">
        <v>255819000</v>
      </c>
      <c r="J1458" s="43">
        <v>334052000</v>
      </c>
      <c r="K1458" s="43">
        <v>479488000</v>
      </c>
      <c r="L1458" s="45">
        <v>632596000</v>
      </c>
      <c r="M1458" s="45">
        <v>585800</v>
      </c>
      <c r="N1458" s="45">
        <v>584000</v>
      </c>
      <c r="O1458" s="45">
        <v>584800</v>
      </c>
      <c r="P1458" s="45">
        <v>1717777000</v>
      </c>
      <c r="Q1458" s="45">
        <v>37219000</v>
      </c>
      <c r="R1458" s="45">
        <v>725235000</v>
      </c>
      <c r="S1458" s="45">
        <v>278548000</v>
      </c>
      <c r="T1458" s="45">
        <v>707450000.00000203</v>
      </c>
      <c r="U1458" s="1">
        <v>6.2572025695087001</v>
      </c>
      <c r="V1458" s="8">
        <v>7</v>
      </c>
      <c r="W1458" s="1"/>
      <c r="X1458" s="11">
        <f t="shared" si="611"/>
        <v>0</v>
      </c>
      <c r="Y1458" s="5">
        <f t="shared" si="586"/>
        <v>1</v>
      </c>
      <c r="Z1458" s="5"/>
      <c r="AA1458" s="5">
        <f t="shared" si="587"/>
        <v>0</v>
      </c>
      <c r="AB1458" s="5"/>
      <c r="AC1458" s="5"/>
      <c r="AD1458" s="23"/>
      <c r="AE1458" s="17">
        <f t="shared" si="588"/>
        <v>1</v>
      </c>
      <c r="AF1458" s="10"/>
      <c r="AG1458" s="12">
        <f t="shared" si="589"/>
        <v>4.4518473968546329E-2</v>
      </c>
      <c r="AH1458" s="12">
        <f t="shared" si="590"/>
        <v>5.7806134906476792E-2</v>
      </c>
      <c r="AI1458" s="12">
        <f t="shared" si="610"/>
        <v>8.2371823501822067E-2</v>
      </c>
      <c r="AJ1458" s="12">
        <f t="shared" si="591"/>
        <v>1.7206510980159129E-2</v>
      </c>
      <c r="AK1458" s="12">
        <f t="shared" si="592"/>
        <v>4.85390345907728E-2</v>
      </c>
      <c r="AL1458" s="12">
        <f t="shared" si="593"/>
        <v>5.4700223191180619E-2</v>
      </c>
      <c r="AM1458" s="12">
        <f t="shared" si="594"/>
        <v>0.11229177949644975</v>
      </c>
      <c r="AN1458" s="6">
        <f t="shared" si="595"/>
        <v>9809.4161829976092</v>
      </c>
      <c r="AO1458" s="6">
        <f t="shared" si="596"/>
        <v>9895.2619863013697</v>
      </c>
      <c r="AP1458" s="6">
        <f t="shared" si="597"/>
        <v>13132.287961696307</v>
      </c>
      <c r="AQ1458" s="6">
        <f t="shared" si="598"/>
        <v>436.70023898941616</v>
      </c>
      <c r="AR1458" s="6">
        <f t="shared" si="599"/>
        <v>572.00684931506851</v>
      </c>
      <c r="AS1458" s="6">
        <f t="shared" si="600"/>
        <v>1081.7305061559509</v>
      </c>
      <c r="AT1458" s="12">
        <f t="shared" si="601"/>
        <v>1.7308746925079221E-2</v>
      </c>
      <c r="AU1458" s="12">
        <f t="shared" si="602"/>
        <v>4.8299833223425459E-2</v>
      </c>
      <c r="AV1458" s="12">
        <f t="shared" si="603"/>
        <v>5.4806227500788784E-2</v>
      </c>
      <c r="AW1458" s="12">
        <f t="shared" si="604"/>
        <v>0.11203803432744075</v>
      </c>
      <c r="AX1458" s="12">
        <f t="shared" si="605"/>
        <v>1.7206510980159129E-2</v>
      </c>
      <c r="AY1458" s="6">
        <f t="shared" si="606"/>
        <v>2201683000</v>
      </c>
      <c r="AZ1458" s="13">
        <f t="shared" si="607"/>
        <v>0.28732383363090874</v>
      </c>
      <c r="BA1458" s="14">
        <f t="shared" si="608"/>
        <v>1.1183282853511594</v>
      </c>
      <c r="BB1458" s="6"/>
      <c r="BC1458" s="15"/>
      <c r="BD1458" s="13">
        <f>_xlfn.PERCENTRANK.EXC($AX1457:$AX$1474,AX1458)</f>
        <v>0.84199999999999997</v>
      </c>
      <c r="BE1458" s="13">
        <f>_xlfn.PERCENTRANK.EXC($AZ1457:$AZ$1474,AZ1458)</f>
        <v>0.89400000000000002</v>
      </c>
      <c r="BF1458" s="13">
        <f>1-_xlfn.PERCENTRANK.EXC($BA1457:$BA$1474,BA1458)</f>
        <v>0.94799999999999995</v>
      </c>
      <c r="BG1458" s="13">
        <v>0</v>
      </c>
      <c r="BH1458" s="16">
        <f t="shared" si="609"/>
        <v>0</v>
      </c>
    </row>
    <row r="1459" spans="1:60">
      <c r="A1459" s="4" t="s">
        <v>689</v>
      </c>
      <c r="B1459" s="4" t="s">
        <v>690</v>
      </c>
      <c r="C1459" s="4" t="s">
        <v>20</v>
      </c>
      <c r="D1459" s="4" t="s">
        <v>638</v>
      </c>
      <c r="E1459" s="45">
        <v>2615179680.4109802</v>
      </c>
      <c r="F1459" s="45">
        <v>34446000000</v>
      </c>
      <c r="G1459" s="45">
        <v>9032000000</v>
      </c>
      <c r="H1459" s="45">
        <v>12236000000</v>
      </c>
      <c r="I1459" s="43">
        <v>928000000</v>
      </c>
      <c r="J1459" s="43">
        <v>293000000</v>
      </c>
      <c r="K1459" s="43">
        <v>60000000</v>
      </c>
      <c r="L1459" s="45">
        <v>766000000</v>
      </c>
      <c r="M1459" s="45">
        <v>3005600</v>
      </c>
      <c r="N1459" s="45">
        <v>3002700</v>
      </c>
      <c r="O1459" s="45">
        <v>3002000</v>
      </c>
      <c r="P1459" s="45">
        <v>3304000000</v>
      </c>
      <c r="Q1459" s="45">
        <v>2605000000</v>
      </c>
      <c r="R1459" s="45">
        <v>1527000000</v>
      </c>
      <c r="S1459" s="45">
        <v>2723000000</v>
      </c>
      <c r="T1459" s="45">
        <v>959944000.00000298</v>
      </c>
      <c r="U1459" s="1">
        <v>8.4162939450776708</v>
      </c>
      <c r="V1459" s="8"/>
      <c r="W1459" s="1"/>
      <c r="X1459" s="11">
        <f t="shared" si="611"/>
        <v>1</v>
      </c>
      <c r="Y1459" s="5">
        <f t="shared" si="586"/>
        <v>0</v>
      </c>
      <c r="Z1459" s="5"/>
      <c r="AA1459" s="5">
        <f t="shared" si="587"/>
        <v>0</v>
      </c>
      <c r="AB1459" s="5"/>
      <c r="AC1459" s="5"/>
      <c r="AD1459" s="23"/>
      <c r="AE1459" s="17">
        <f t="shared" si="588"/>
        <v>1</v>
      </c>
      <c r="AF1459" s="10"/>
      <c r="AG1459" s="12">
        <f t="shared" si="589"/>
        <v>2.694071880624746E-2</v>
      </c>
      <c r="AH1459" s="12">
        <f t="shared" si="590"/>
        <v>3.2440212577502216E-2</v>
      </c>
      <c r="AI1459" s="12">
        <f t="shared" si="610"/>
        <v>6.260215756783262E-2</v>
      </c>
      <c r="AJ1459" s="12">
        <f t="shared" si="591"/>
        <v>-5.9066647251568738E-2</v>
      </c>
      <c r="AK1459" s="12">
        <f t="shared" si="592"/>
        <v>5.1903555929897705E-2</v>
      </c>
      <c r="AL1459" s="12">
        <f t="shared" si="593"/>
        <v>-1.1221828642069664E-2</v>
      </c>
      <c r="AM1459" s="12">
        <f t="shared" si="594"/>
        <v>0.17370834268531343</v>
      </c>
      <c r="AN1459" s="6">
        <f t="shared" si="595"/>
        <v>11460.606867181261</v>
      </c>
      <c r="AO1459" s="6">
        <f t="shared" si="596"/>
        <v>3007.9595031138642</v>
      </c>
      <c r="AP1459" s="6">
        <f t="shared" si="597"/>
        <v>4075.9493670886077</v>
      </c>
      <c r="AQ1459" s="6">
        <f t="shared" si="598"/>
        <v>308.75698695767898</v>
      </c>
      <c r="AR1459" s="6">
        <f t="shared" si="599"/>
        <v>97.578845705531691</v>
      </c>
      <c r="AS1459" s="6">
        <f t="shared" si="600"/>
        <v>255.16322451698866</v>
      </c>
      <c r="AT1459" s="12">
        <f t="shared" si="601"/>
        <v>-5.9000310104487919E-2</v>
      </c>
      <c r="AU1459" s="12">
        <f t="shared" si="602"/>
        <v>5.1944432065760271E-2</v>
      </c>
      <c r="AV1459" s="12">
        <f t="shared" si="603"/>
        <v>-1.1152118366849706E-2</v>
      </c>
      <c r="AW1459" s="12">
        <f t="shared" si="604"/>
        <v>0.17375395205834776</v>
      </c>
      <c r="AX1459" s="12">
        <f t="shared" si="605"/>
        <v>-5.9066647251568738E-2</v>
      </c>
      <c r="AY1459" s="6">
        <f t="shared" si="606"/>
        <v>4713000000</v>
      </c>
      <c r="AZ1459" s="13">
        <f t="shared" si="607"/>
        <v>0.16252917462338212</v>
      </c>
      <c r="BA1459" s="14">
        <f t="shared" si="608"/>
        <v>1.2531906005221973</v>
      </c>
      <c r="BB1459" s="6"/>
      <c r="BC1459" s="15"/>
      <c r="BD1459" s="13">
        <f>_xlfn.PERCENTRANK.EXC($AX1458:$AX$1474,AX1459)</f>
        <v>0.5</v>
      </c>
      <c r="BE1459" s="13">
        <f>_xlfn.PERCENTRANK.EXC($AZ1458:$AZ$1474,AZ1459)</f>
        <v>0.83299999999999996</v>
      </c>
      <c r="BF1459" s="13">
        <f>1-_xlfn.PERCENTRANK.EXC($BA1458:$BA$1474,BA1459)</f>
        <v>0.88900000000000001</v>
      </c>
      <c r="BG1459" s="13">
        <v>0</v>
      </c>
      <c r="BH1459" s="16">
        <f t="shared" si="609"/>
        <v>0</v>
      </c>
    </row>
    <row r="1460" spans="1:60">
      <c r="A1460" s="4" t="s">
        <v>2353</v>
      </c>
      <c r="B1460" s="4" t="s">
        <v>2354</v>
      </c>
      <c r="C1460" s="4" t="s">
        <v>20</v>
      </c>
      <c r="D1460" s="4" t="s">
        <v>2228</v>
      </c>
      <c r="E1460" s="45">
        <v>2583120600</v>
      </c>
      <c r="F1460" s="45">
        <v>19589866000</v>
      </c>
      <c r="G1460" s="45">
        <v>13641271000</v>
      </c>
      <c r="H1460" s="45">
        <v>11336151000</v>
      </c>
      <c r="I1460" s="43">
        <v>190043000</v>
      </c>
      <c r="J1460" s="43">
        <v>154676000</v>
      </c>
      <c r="K1460" s="43">
        <v>417270000</v>
      </c>
      <c r="L1460" s="45">
        <v>278697000</v>
      </c>
      <c r="M1460" s="45">
        <v>3052890</v>
      </c>
      <c r="N1460" s="45">
        <v>2896400</v>
      </c>
      <c r="O1460" s="45">
        <v>2895000</v>
      </c>
      <c r="P1460" s="45">
        <v>4733000000</v>
      </c>
      <c r="Q1460" s="45">
        <v>1909784000</v>
      </c>
      <c r="R1460" s="45">
        <v>5855266000</v>
      </c>
      <c r="S1460" s="45">
        <v>2684807000</v>
      </c>
      <c r="T1460" s="45">
        <v>4477585600</v>
      </c>
      <c r="U1460" s="1">
        <v>14.1518081075255</v>
      </c>
      <c r="V1460" s="8">
        <v>7</v>
      </c>
      <c r="W1460" s="1">
        <v>2.86514553510795</v>
      </c>
      <c r="X1460" s="11">
        <f t="shared" si="611"/>
        <v>0</v>
      </c>
      <c r="Y1460" s="5">
        <f t="shared" si="586"/>
        <v>1</v>
      </c>
      <c r="Z1460" s="5"/>
      <c r="AA1460" s="5">
        <f t="shared" si="587"/>
        <v>0</v>
      </c>
      <c r="AB1460" s="5"/>
      <c r="AC1460" s="5"/>
      <c r="AD1460" s="23"/>
      <c r="AE1460" s="17">
        <f t="shared" si="588"/>
        <v>1</v>
      </c>
      <c r="AF1460" s="10"/>
      <c r="AG1460" s="12">
        <f t="shared" si="589"/>
        <v>9.7010872866613793E-3</v>
      </c>
      <c r="AH1460" s="12">
        <f t="shared" si="590"/>
        <v>1.1338826125512791E-2</v>
      </c>
      <c r="AI1460" s="12">
        <f t="shared" si="610"/>
        <v>2.4584799549688428E-2</v>
      </c>
      <c r="AJ1460" s="12">
        <f t="shared" si="591"/>
        <v>-3.1665202592358166E-2</v>
      </c>
      <c r="AK1460" s="12">
        <f t="shared" si="592"/>
        <v>-3.0379480654385449E-2</v>
      </c>
      <c r="AL1460" s="12">
        <f t="shared" si="593"/>
        <v>2.2777583624067788E-2</v>
      </c>
      <c r="AM1460" s="12">
        <f t="shared" si="594"/>
        <v>0.10310848942464546</v>
      </c>
      <c r="AN1460" s="6">
        <f t="shared" si="595"/>
        <v>6416.8266789828658</v>
      </c>
      <c r="AO1460" s="6">
        <f t="shared" si="596"/>
        <v>4709.7331169727941</v>
      </c>
      <c r="AP1460" s="6">
        <f t="shared" si="597"/>
        <v>3915.7689119170986</v>
      </c>
      <c r="AQ1460" s="6">
        <f t="shared" si="598"/>
        <v>62.250195716190241</v>
      </c>
      <c r="AR1460" s="6">
        <f t="shared" si="599"/>
        <v>53.402844910923903</v>
      </c>
      <c r="AS1460" s="6">
        <f t="shared" si="600"/>
        <v>96.268393782383427</v>
      </c>
      <c r="AT1460" s="12">
        <f t="shared" si="601"/>
        <v>-2.8635647604296599E-2</v>
      </c>
      <c r="AU1460" s="12">
        <f t="shared" si="602"/>
        <v>-3.0301346210963476E-2</v>
      </c>
      <c r="AV1460" s="12">
        <f t="shared" si="603"/>
        <v>2.5977469591649482E-2</v>
      </c>
      <c r="AW1460" s="12">
        <f t="shared" si="604"/>
        <v>0.10319738066213024</v>
      </c>
      <c r="AX1460" s="12">
        <f t="shared" si="605"/>
        <v>-3.1665202592358166E-2</v>
      </c>
      <c r="AY1460" s="6">
        <f t="shared" si="606"/>
        <v>9813243000</v>
      </c>
      <c r="AZ1460" s="13">
        <f t="shared" si="607"/>
        <v>2.840009159051702E-2</v>
      </c>
      <c r="BA1460" s="14">
        <f t="shared" si="608"/>
        <v>16.066142082620193</v>
      </c>
      <c r="BB1460" s="6"/>
      <c r="BC1460" s="15"/>
      <c r="BD1460" s="13">
        <f>_xlfn.PERCENTRANK.EXC($AX1459:$AX$1474,AX1460)</f>
        <v>0.64700000000000002</v>
      </c>
      <c r="BE1460" s="13">
        <f>_xlfn.PERCENTRANK.EXC($AZ1459:$AZ$1474,AZ1460)</f>
        <v>0.23499999999999999</v>
      </c>
      <c r="BF1460" s="13">
        <f>1-_xlfn.PERCENTRANK.EXC($BA1459:$BA$1474,BA1460)</f>
        <v>0.64800000000000002</v>
      </c>
      <c r="BG1460" s="13">
        <v>0</v>
      </c>
      <c r="BH1460" s="16">
        <f t="shared" si="609"/>
        <v>0</v>
      </c>
    </row>
    <row r="1461" spans="1:60">
      <c r="A1461" s="4" t="s">
        <v>1062</v>
      </c>
      <c r="B1461" s="4" t="s">
        <v>1063</v>
      </c>
      <c r="C1461" s="4" t="s">
        <v>20</v>
      </c>
      <c r="D1461" s="4" t="s">
        <v>803</v>
      </c>
      <c r="E1461" s="45">
        <v>2530428853.58389</v>
      </c>
      <c r="F1461" s="45">
        <v>5314929000</v>
      </c>
      <c r="G1461" s="45">
        <v>6511176000</v>
      </c>
      <c r="H1461" s="45">
        <v>7205546000</v>
      </c>
      <c r="I1461" s="43">
        <v>400719000</v>
      </c>
      <c r="J1461" s="43">
        <v>458874000</v>
      </c>
      <c r="K1461" s="43">
        <v>-110864000</v>
      </c>
      <c r="L1461" s="45">
        <v>204143000</v>
      </c>
      <c r="M1461" s="45">
        <v>4509000</v>
      </c>
      <c r="N1461" s="45">
        <v>4486000</v>
      </c>
      <c r="O1461" s="45">
        <v>4536000</v>
      </c>
      <c r="P1461" s="45">
        <v>1868848000</v>
      </c>
      <c r="Q1461" s="45">
        <v>1151367000</v>
      </c>
      <c r="R1461" s="45">
        <v>3353128000</v>
      </c>
      <c r="S1461" s="45">
        <v>892899000</v>
      </c>
      <c r="T1461" s="45">
        <v>1983810440</v>
      </c>
      <c r="U1461" s="1">
        <v>15.980330462716701</v>
      </c>
      <c r="V1461" s="8">
        <v>6</v>
      </c>
      <c r="W1461" s="1"/>
      <c r="X1461" s="11">
        <f t="shared" si="611"/>
        <v>1</v>
      </c>
      <c r="Y1461" s="5">
        <f t="shared" si="586"/>
        <v>0</v>
      </c>
      <c r="Z1461" s="5"/>
      <c r="AA1461" s="5">
        <f t="shared" si="587"/>
        <v>0</v>
      </c>
      <c r="AB1461" s="5"/>
      <c r="AC1461" s="5"/>
      <c r="AD1461" s="23"/>
      <c r="AE1461" s="5">
        <f t="shared" si="588"/>
        <v>1</v>
      </c>
      <c r="AF1461" s="10"/>
      <c r="AG1461" s="12">
        <f t="shared" si="589"/>
        <v>7.5394986461719438E-2</v>
      </c>
      <c r="AH1461" s="12">
        <f t="shared" si="590"/>
        <v>7.0474826667256421E-2</v>
      </c>
      <c r="AI1461" s="12">
        <f t="shared" si="610"/>
        <v>2.8331371418626707E-2</v>
      </c>
      <c r="AJ1461" s="12">
        <f t="shared" si="591"/>
        <v>1.8063042848815103E-2</v>
      </c>
      <c r="AK1461" s="12">
        <f t="shared" si="592"/>
        <v>1.7031903760267086E-2</v>
      </c>
      <c r="AL1461" s="12">
        <f t="shared" si="593"/>
        <v>-3.8896258106723924E-2</v>
      </c>
      <c r="AM1461" s="12">
        <f t="shared" si="594"/>
        <v>-0.12627752579364315</v>
      </c>
      <c r="AN1461" s="6">
        <f t="shared" si="595"/>
        <v>1178.7378576180972</v>
      </c>
      <c r="AO1461" s="6">
        <f t="shared" si="596"/>
        <v>1451.4436023183237</v>
      </c>
      <c r="AP1461" s="6">
        <f t="shared" si="597"/>
        <v>1588.5242504409171</v>
      </c>
      <c r="AQ1461" s="6">
        <f t="shared" si="598"/>
        <v>88.870924817032616</v>
      </c>
      <c r="AR1461" s="6">
        <f t="shared" si="599"/>
        <v>102.29023629068212</v>
      </c>
      <c r="AS1461" s="6">
        <f t="shared" si="600"/>
        <v>45.005070546737208</v>
      </c>
      <c r="AT1461" s="12">
        <f t="shared" si="601"/>
        <v>1.7705575834858989E-2</v>
      </c>
      <c r="AU1461" s="12">
        <f t="shared" si="602"/>
        <v>1.5154819086954152E-2</v>
      </c>
      <c r="AV1461" s="12">
        <f t="shared" si="603"/>
        <v>-3.9233725306943135E-2</v>
      </c>
      <c r="AW1461" s="12">
        <f t="shared" si="604"/>
        <v>-0.12789011145491691</v>
      </c>
      <c r="AX1461" s="12">
        <f t="shared" si="605"/>
        <v>-0.12789011145491691</v>
      </c>
      <c r="AY1461" s="6">
        <f t="shared" si="606"/>
        <v>5480444000</v>
      </c>
      <c r="AZ1461" s="13">
        <f t="shared" si="607"/>
        <v>3.7249354249400228E-2</v>
      </c>
      <c r="BA1461" s="14">
        <f t="shared" si="608"/>
        <v>9.7177490288670203</v>
      </c>
      <c r="BB1461" s="6"/>
      <c r="BC1461" s="15"/>
      <c r="BD1461" s="13">
        <f>_xlfn.PERCENTRANK.EXC($AX1460:$AX$1474,AX1461)</f>
        <v>0.312</v>
      </c>
      <c r="BE1461" s="13">
        <f>_xlfn.PERCENTRANK.EXC($AZ1460:$AZ$1474,AZ1461)</f>
        <v>0.437</v>
      </c>
      <c r="BF1461" s="13">
        <f>1-_xlfn.PERCENTRANK.EXC($BA1460:$BA$1474,BA1461)</f>
        <v>0.81299999999999994</v>
      </c>
      <c r="BG1461" s="13">
        <v>0</v>
      </c>
      <c r="BH1461" s="16">
        <f t="shared" si="609"/>
        <v>0</v>
      </c>
    </row>
    <row r="1462" spans="1:60">
      <c r="A1462" s="4" t="s">
        <v>1583</v>
      </c>
      <c r="B1462" s="4" t="s">
        <v>1584</v>
      </c>
      <c r="C1462" s="4" t="s">
        <v>20</v>
      </c>
      <c r="D1462" s="4" t="s">
        <v>1564</v>
      </c>
      <c r="E1462" s="45">
        <v>2383984680</v>
      </c>
      <c r="F1462" s="45">
        <v>6924976000</v>
      </c>
      <c r="G1462" s="45">
        <v>3992601000</v>
      </c>
      <c r="H1462" s="45">
        <v>3733311000</v>
      </c>
      <c r="I1462" s="43">
        <v>201227000</v>
      </c>
      <c r="J1462" s="43">
        <v>259757000</v>
      </c>
      <c r="K1462" s="43">
        <v>9670000</v>
      </c>
      <c r="L1462" s="45">
        <v>166003000</v>
      </c>
      <c r="M1462" s="45">
        <v>3670300</v>
      </c>
      <c r="N1462" s="45">
        <v>3666000</v>
      </c>
      <c r="O1462" s="45">
        <v>3666000</v>
      </c>
      <c r="P1462" s="45">
        <v>594623000</v>
      </c>
      <c r="Q1462" s="45">
        <v>779238000</v>
      </c>
      <c r="R1462" s="45">
        <v>1110320000</v>
      </c>
      <c r="S1462" s="45">
        <v>298577000</v>
      </c>
      <c r="T1462" s="45">
        <v>2697769400.00001</v>
      </c>
      <c r="U1462" s="1">
        <v>22.553441165589799</v>
      </c>
      <c r="V1462" s="8">
        <v>6</v>
      </c>
      <c r="W1462" s="1"/>
      <c r="X1462" s="11">
        <f t="shared" si="611"/>
        <v>1</v>
      </c>
      <c r="Y1462" s="5">
        <f t="shared" si="586"/>
        <v>0</v>
      </c>
      <c r="Z1462" s="5"/>
      <c r="AA1462" s="5">
        <f t="shared" si="587"/>
        <v>0</v>
      </c>
      <c r="AB1462" s="5"/>
      <c r="AC1462" s="5"/>
      <c r="AD1462" s="23"/>
      <c r="AE1462" s="5">
        <f t="shared" si="588"/>
        <v>1</v>
      </c>
      <c r="AF1462" s="10"/>
      <c r="AG1462" s="12">
        <f t="shared" si="589"/>
        <v>2.9058151248466422E-2</v>
      </c>
      <c r="AH1462" s="12">
        <f t="shared" si="590"/>
        <v>6.5059593983971847E-2</v>
      </c>
      <c r="AI1462" s="12">
        <f t="shared" si="610"/>
        <v>4.4465355283821791E-2</v>
      </c>
      <c r="AJ1462" s="12">
        <f t="shared" si="591"/>
        <v>-3.5690979667166278E-2</v>
      </c>
      <c r="AK1462" s="12">
        <f t="shared" si="592"/>
        <v>-1.1128842909788883E-2</v>
      </c>
      <c r="AL1462" s="12">
        <f t="shared" si="593"/>
        <v>-1.1255458191227863E-2</v>
      </c>
      <c r="AM1462" s="12">
        <f t="shared" si="594"/>
        <v>-7.1907108884425308E-2</v>
      </c>
      <c r="AN1462" s="6">
        <f t="shared" si="595"/>
        <v>1886.7602103370298</v>
      </c>
      <c r="AO1462" s="6">
        <f t="shared" si="596"/>
        <v>1089.0891980360066</v>
      </c>
      <c r="AP1462" s="6">
        <f t="shared" si="597"/>
        <v>1018.360883797054</v>
      </c>
      <c r="AQ1462" s="6">
        <f t="shared" si="598"/>
        <v>54.825763561561729</v>
      </c>
      <c r="AR1462" s="6">
        <f t="shared" si="599"/>
        <v>70.855701036552091</v>
      </c>
      <c r="AS1462" s="6">
        <f t="shared" si="600"/>
        <v>45.281778505182764</v>
      </c>
      <c r="AT1462" s="12">
        <f t="shared" si="601"/>
        <v>-3.5624482414909231E-2</v>
      </c>
      <c r="AU1462" s="12">
        <f t="shared" si="602"/>
        <v>-1.1128842909788883E-2</v>
      </c>
      <c r="AV1462" s="12">
        <f t="shared" si="603"/>
        <v>-1.1187275903363547E-2</v>
      </c>
      <c r="AW1462" s="12">
        <f t="shared" si="604"/>
        <v>-7.1907108884425308E-2</v>
      </c>
      <c r="AX1462" s="12">
        <f t="shared" si="605"/>
        <v>-7.1907108884425308E-2</v>
      </c>
      <c r="AY1462" s="6">
        <f t="shared" si="606"/>
        <v>2185604000</v>
      </c>
      <c r="AZ1462" s="13">
        <f t="shared" si="607"/>
        <v>7.5952917362889158E-2</v>
      </c>
      <c r="BA1462" s="14">
        <f t="shared" si="608"/>
        <v>16.251329192845972</v>
      </c>
      <c r="BB1462" s="6"/>
      <c r="BC1462" s="15"/>
      <c r="BD1462" s="13">
        <f>_xlfn.PERCENTRANK.EXC($AX1461:$AX$1474,AX1462)</f>
        <v>0.53300000000000003</v>
      </c>
      <c r="BE1462" s="13">
        <f>_xlfn.PERCENTRANK.EXC($AZ1461:$AZ$1474,AZ1462)</f>
        <v>0.8</v>
      </c>
      <c r="BF1462" s="13">
        <f>1-_xlfn.PERCENTRANK.EXC($BA1461:$BA$1474,BA1462)</f>
        <v>0.66700000000000004</v>
      </c>
      <c r="BG1462" s="13">
        <v>0</v>
      </c>
      <c r="BH1462" s="16">
        <f t="shared" si="609"/>
        <v>0</v>
      </c>
    </row>
    <row r="1463" spans="1:60">
      <c r="A1463" s="4" t="s">
        <v>926</v>
      </c>
      <c r="B1463" s="4" t="s">
        <v>927</v>
      </c>
      <c r="C1463" s="4" t="s">
        <v>20</v>
      </c>
      <c r="D1463" s="4" t="s">
        <v>803</v>
      </c>
      <c r="E1463" s="45">
        <v>2352464032.54563</v>
      </c>
      <c r="F1463" s="45">
        <v>10265386000</v>
      </c>
      <c r="G1463" s="45">
        <v>10092021000</v>
      </c>
      <c r="H1463" s="45">
        <v>9695604000</v>
      </c>
      <c r="I1463" s="43">
        <v>228628000</v>
      </c>
      <c r="J1463" s="43">
        <v>101731000</v>
      </c>
      <c r="K1463" s="43">
        <v>89540000</v>
      </c>
      <c r="L1463" s="45">
        <v>29820000</v>
      </c>
      <c r="M1463" s="45">
        <v>1827500</v>
      </c>
      <c r="N1463" s="45">
        <v>1814700</v>
      </c>
      <c r="O1463" s="45">
        <v>1793000</v>
      </c>
      <c r="P1463" s="45">
        <v>2312885000</v>
      </c>
      <c r="Q1463" s="45">
        <v>1640054000</v>
      </c>
      <c r="R1463" s="45">
        <v>4661265000</v>
      </c>
      <c r="S1463" s="45">
        <v>1924280000</v>
      </c>
      <c r="T1463" s="45">
        <v>1804320860</v>
      </c>
      <c r="U1463" s="1">
        <v>14.535336441126701</v>
      </c>
      <c r="V1463" s="8"/>
      <c r="W1463" s="1"/>
      <c r="X1463" s="11">
        <f t="shared" si="611"/>
        <v>1</v>
      </c>
      <c r="Y1463" s="5">
        <f t="shared" si="586"/>
        <v>0</v>
      </c>
      <c r="Z1463" s="5"/>
      <c r="AA1463" s="5">
        <f t="shared" si="587"/>
        <v>0</v>
      </c>
      <c r="AB1463" s="5"/>
      <c r="AC1463" s="5"/>
      <c r="AD1463" s="23"/>
      <c r="AE1463" s="17">
        <f t="shared" si="588"/>
        <v>1</v>
      </c>
      <c r="AF1463" s="10"/>
      <c r="AG1463" s="12">
        <f t="shared" si="589"/>
        <v>2.2271739221496396E-2</v>
      </c>
      <c r="AH1463" s="12">
        <f t="shared" si="590"/>
        <v>1.0080339705991495E-2</v>
      </c>
      <c r="AI1463" s="12">
        <f t="shared" si="610"/>
        <v>3.0756206627250864E-3</v>
      </c>
      <c r="AJ1463" s="12">
        <f t="shared" si="591"/>
        <v>-3.3534860138388911E-3</v>
      </c>
      <c r="AK1463" s="12">
        <f t="shared" si="592"/>
        <v>-6.6565008113871338E-3</v>
      </c>
      <c r="AL1463" s="12">
        <f t="shared" si="593"/>
        <v>-0.11291869885168615</v>
      </c>
      <c r="AM1463" s="12">
        <f t="shared" si="594"/>
        <v>-0.18496600984052991</v>
      </c>
      <c r="AN1463" s="6">
        <f t="shared" si="595"/>
        <v>5617.1742818057455</v>
      </c>
      <c r="AO1463" s="6">
        <f t="shared" si="596"/>
        <v>5561.2613655149607</v>
      </c>
      <c r="AP1463" s="6">
        <f t="shared" si="597"/>
        <v>5407.475738984941</v>
      </c>
      <c r="AQ1463" s="6">
        <f t="shared" si="598"/>
        <v>125.10424076607387</v>
      </c>
      <c r="AR1463" s="6">
        <f t="shared" si="599"/>
        <v>56.059403758196943</v>
      </c>
      <c r="AS1463" s="6">
        <f t="shared" si="600"/>
        <v>16.631344116006691</v>
      </c>
      <c r="AT1463" s="12">
        <f t="shared" si="601"/>
        <v>-2.2355179901606403E-3</v>
      </c>
      <c r="AU1463" s="12">
        <f t="shared" si="602"/>
        <v>-4.662854075093259E-3</v>
      </c>
      <c r="AV1463" s="12">
        <f t="shared" si="603"/>
        <v>-0.11192363338447242</v>
      </c>
      <c r="AW1463" s="12">
        <f t="shared" si="604"/>
        <v>-0.18333023142573457</v>
      </c>
      <c r="AX1463" s="12">
        <f t="shared" si="605"/>
        <v>-0.18496600984052991</v>
      </c>
      <c r="AY1463" s="6">
        <f t="shared" si="606"/>
        <v>6689924000</v>
      </c>
      <c r="AZ1463" s="13">
        <f t="shared" si="607"/>
        <v>4.4574497408341263E-3</v>
      </c>
      <c r="BA1463" s="14">
        <f t="shared" si="608"/>
        <v>60.507071093226024</v>
      </c>
      <c r="BB1463" s="6"/>
      <c r="BC1463" s="15"/>
      <c r="BD1463" s="13">
        <f>_xlfn.PERCENTRANK.EXC($AX1462:$AX$1474,AX1463)</f>
        <v>0.214</v>
      </c>
      <c r="BE1463" s="13">
        <f>_xlfn.PERCENTRANK.EXC($AZ1462:$AZ$1474,AZ1463)</f>
        <v>7.0999999999999994E-2</v>
      </c>
      <c r="BF1463" s="13">
        <f>1-_xlfn.PERCENTRANK.EXC($BA1462:$BA$1474,BA1463)</f>
        <v>0.14300000000000002</v>
      </c>
      <c r="BG1463" s="13">
        <v>0</v>
      </c>
      <c r="BH1463" s="16">
        <f t="shared" si="609"/>
        <v>0</v>
      </c>
    </row>
    <row r="1464" spans="1:60">
      <c r="A1464" s="4" t="s">
        <v>2387</v>
      </c>
      <c r="B1464" s="4" t="s">
        <v>2388</v>
      </c>
      <c r="C1464" s="4" t="s">
        <v>20</v>
      </c>
      <c r="D1464" s="4" t="s">
        <v>2228</v>
      </c>
      <c r="E1464" s="45">
        <v>2253972698.8822498</v>
      </c>
      <c r="F1464" s="45">
        <v>2430114000</v>
      </c>
      <c r="G1464" s="45">
        <v>2472027000</v>
      </c>
      <c r="H1464" s="45">
        <v>2781270000</v>
      </c>
      <c r="I1464" s="43">
        <v>146814000</v>
      </c>
      <c r="J1464" s="43">
        <v>207864000</v>
      </c>
      <c r="K1464" s="43">
        <v>6329000</v>
      </c>
      <c r="L1464" s="45">
        <v>124352000</v>
      </c>
      <c r="M1464" s="45">
        <v>5600930</v>
      </c>
      <c r="N1464" s="45">
        <v>5600450</v>
      </c>
      <c r="O1464" s="45">
        <v>5600450</v>
      </c>
      <c r="P1464" s="45">
        <v>1180312000</v>
      </c>
      <c r="Q1464" s="45">
        <v>6984000</v>
      </c>
      <c r="R1464" s="45">
        <v>4122944000</v>
      </c>
      <c r="S1464" s="45">
        <v>183556000</v>
      </c>
      <c r="T1464" s="45">
        <v>4227390048</v>
      </c>
      <c r="U1464" s="1">
        <v>11.778717575721201</v>
      </c>
      <c r="V1464" s="8">
        <v>5</v>
      </c>
      <c r="W1464" s="1">
        <v>8.4517896914796804</v>
      </c>
      <c r="X1464" s="11">
        <f t="shared" si="611"/>
        <v>1</v>
      </c>
      <c r="Y1464" s="5">
        <f t="shared" si="586"/>
        <v>0</v>
      </c>
      <c r="Z1464" s="5"/>
      <c r="AA1464" s="5">
        <f t="shared" si="587"/>
        <v>1</v>
      </c>
      <c r="AB1464" s="5"/>
      <c r="AC1464" s="5"/>
      <c r="AD1464" s="23"/>
      <c r="AE1464" s="5">
        <f t="shared" si="588"/>
        <v>2</v>
      </c>
      <c r="AF1464" s="10"/>
      <c r="AG1464" s="12">
        <f t="shared" si="589"/>
        <v>6.0414449692483566E-2</v>
      </c>
      <c r="AH1464" s="12">
        <f t="shared" si="590"/>
        <v>8.4086460220701473E-2</v>
      </c>
      <c r="AI1464" s="12">
        <f t="shared" si="610"/>
        <v>4.4710509946894766E-2</v>
      </c>
      <c r="AJ1464" s="12">
        <f t="shared" si="591"/>
        <v>7.9709821166198402E-3</v>
      </c>
      <c r="AK1464" s="12">
        <f t="shared" si="592"/>
        <v>1.9839096179250504E-2</v>
      </c>
      <c r="AL1464" s="12">
        <f t="shared" si="593"/>
        <v>-9.7201116815434085E-3</v>
      </c>
      <c r="AM1464" s="12">
        <f t="shared" si="594"/>
        <v>-8.2064324419398926E-2</v>
      </c>
      <c r="AN1464" s="6">
        <f t="shared" si="595"/>
        <v>433.8768740191361</v>
      </c>
      <c r="AO1464" s="6">
        <f t="shared" si="596"/>
        <v>441.39792338115689</v>
      </c>
      <c r="AP1464" s="6">
        <f t="shared" si="597"/>
        <v>496.61545054415268</v>
      </c>
      <c r="AQ1464" s="6">
        <f t="shared" si="598"/>
        <v>26.212432578161128</v>
      </c>
      <c r="AR1464" s="6">
        <f t="shared" si="599"/>
        <v>37.115588925889888</v>
      </c>
      <c r="AS1464" s="6">
        <f t="shared" si="600"/>
        <v>22.203930041335965</v>
      </c>
      <c r="AT1464" s="12">
        <f t="shared" si="601"/>
        <v>7.9760637099413056E-3</v>
      </c>
      <c r="AU1464" s="12">
        <f t="shared" si="602"/>
        <v>1.9839096179250504E-2</v>
      </c>
      <c r="AV1464" s="12">
        <f t="shared" si="603"/>
        <v>-9.7151192762497951E-3</v>
      </c>
      <c r="AW1464" s="12">
        <f t="shared" si="604"/>
        <v>-8.2064324419398926E-2</v>
      </c>
      <c r="AX1464" s="12">
        <f t="shared" si="605"/>
        <v>-8.2064324419398926E-2</v>
      </c>
      <c r="AY1464" s="6">
        <f t="shared" si="606"/>
        <v>5126684000</v>
      </c>
      <c r="AZ1464" s="13">
        <f t="shared" si="607"/>
        <v>2.4255834765708206E-2</v>
      </c>
      <c r="BA1464" s="14">
        <f t="shared" si="608"/>
        <v>33.995352290272777</v>
      </c>
      <c r="BB1464" s="6"/>
      <c r="BC1464" s="15"/>
      <c r="BD1464" s="13">
        <f>_xlfn.PERCENTRANK.EXC($AX1463:$AX$1474,AX1464)</f>
        <v>0.38400000000000001</v>
      </c>
      <c r="BE1464" s="13">
        <f>_xlfn.PERCENTRANK.EXC($AZ1463:$AZ$1474,AZ1464)</f>
        <v>0.153</v>
      </c>
      <c r="BF1464" s="13">
        <f>1-_xlfn.PERCENTRANK.EXC($BA1463:$BA$1474,BA1464)</f>
        <v>0.30800000000000005</v>
      </c>
      <c r="BG1464" s="13">
        <v>0</v>
      </c>
      <c r="BH1464" s="16">
        <f t="shared" si="609"/>
        <v>0</v>
      </c>
    </row>
    <row r="1465" spans="1:60">
      <c r="A1465" s="4" t="s">
        <v>235</v>
      </c>
      <c r="B1465" s="4" t="s">
        <v>236</v>
      </c>
      <c r="C1465" s="4" t="s">
        <v>20</v>
      </c>
      <c r="D1465" s="4" t="s">
        <v>212</v>
      </c>
      <c r="E1465" s="45">
        <v>2147189246.87468</v>
      </c>
      <c r="F1465" s="45">
        <v>6602543000</v>
      </c>
      <c r="G1465" s="45">
        <v>5209271000</v>
      </c>
      <c r="H1465" s="45">
        <v>3756363000</v>
      </c>
      <c r="I1465" s="43">
        <v>220248000</v>
      </c>
      <c r="J1465" s="43">
        <v>227128000</v>
      </c>
      <c r="K1465" s="43">
        <v>-769300000</v>
      </c>
      <c r="L1465" s="45">
        <v>76871000</v>
      </c>
      <c r="M1465" s="45">
        <v>1728100</v>
      </c>
      <c r="N1465" s="45">
        <v>1725000</v>
      </c>
      <c r="O1465" s="45">
        <v>1725000</v>
      </c>
      <c r="P1465" s="45">
        <v>393839000</v>
      </c>
      <c r="Q1465" s="45">
        <v>220060000</v>
      </c>
      <c r="R1465" s="45">
        <v>341062000</v>
      </c>
      <c r="S1465" s="45">
        <v>144781000</v>
      </c>
      <c r="T1465" s="45">
        <v>1302547548.00001</v>
      </c>
      <c r="U1465" s="1">
        <v>12.585991029197199</v>
      </c>
      <c r="V1465" s="8">
        <v>3</v>
      </c>
      <c r="W1465" s="1"/>
      <c r="X1465" s="11">
        <f t="shared" si="611"/>
        <v>1</v>
      </c>
      <c r="Y1465" s="5">
        <f t="shared" si="586"/>
        <v>0</v>
      </c>
      <c r="Z1465" s="5"/>
      <c r="AA1465" s="5">
        <f t="shared" si="587"/>
        <v>0</v>
      </c>
      <c r="AB1465" s="5"/>
      <c r="AC1465" s="5"/>
      <c r="AD1465" s="23"/>
      <c r="AE1465" s="5">
        <f t="shared" si="588"/>
        <v>1</v>
      </c>
      <c r="AF1465" s="10"/>
      <c r="AG1465" s="12">
        <f t="shared" si="589"/>
        <v>3.3358056130796877E-2</v>
      </c>
      <c r="AH1465" s="12">
        <f t="shared" si="590"/>
        <v>4.3600726474011434E-2</v>
      </c>
      <c r="AI1465" s="12">
        <f t="shared" si="610"/>
        <v>2.0464209662378208E-2</v>
      </c>
      <c r="AJ1465" s="12">
        <f t="shared" si="591"/>
        <v>-3.2632376613300429E-2</v>
      </c>
      <c r="AK1465" s="12">
        <f t="shared" si="592"/>
        <v>-5.3039710970084197E-2</v>
      </c>
      <c r="AL1465" s="12">
        <f t="shared" si="593"/>
        <v>-6.0041117394887267E-2</v>
      </c>
      <c r="AM1465" s="12">
        <f t="shared" si="594"/>
        <v>-0.16520089327552523</v>
      </c>
      <c r="AN1465" s="6">
        <f t="shared" si="595"/>
        <v>3820.6949829292284</v>
      </c>
      <c r="AO1465" s="6">
        <f t="shared" si="596"/>
        <v>3019.8672463768116</v>
      </c>
      <c r="AP1465" s="6">
        <f t="shared" si="597"/>
        <v>2177.6017391304349</v>
      </c>
      <c r="AQ1465" s="6">
        <f t="shared" si="598"/>
        <v>127.45095769920722</v>
      </c>
      <c r="AR1465" s="6">
        <f t="shared" si="599"/>
        <v>131.66840579710146</v>
      </c>
      <c r="AS1465" s="6">
        <f t="shared" si="600"/>
        <v>44.56289855072464</v>
      </c>
      <c r="AT1465" s="12">
        <f t="shared" si="601"/>
        <v>-3.2530200774440021E-2</v>
      </c>
      <c r="AU1465" s="12">
        <f t="shared" si="602"/>
        <v>-5.3039710970084197E-2</v>
      </c>
      <c r="AV1465" s="12">
        <f t="shared" si="603"/>
        <v>-5.9941836537225068E-2</v>
      </c>
      <c r="AW1465" s="12">
        <f t="shared" si="604"/>
        <v>-0.16520089327552523</v>
      </c>
      <c r="AX1465" s="12">
        <f t="shared" si="605"/>
        <v>-0.16520089327552523</v>
      </c>
      <c r="AY1465" s="6">
        <f t="shared" si="606"/>
        <v>810180000</v>
      </c>
      <c r="AZ1465" s="13">
        <f t="shared" si="607"/>
        <v>9.4881384383717196E-2</v>
      </c>
      <c r="BA1465" s="14">
        <f t="shared" si="608"/>
        <v>16.94458961116689</v>
      </c>
      <c r="BB1465" s="6"/>
      <c r="BC1465" s="15"/>
      <c r="BD1465" s="13">
        <f>_xlfn.PERCENTRANK.EXC($AX1464:$AX$1474,AX1465)</f>
        <v>0.25</v>
      </c>
      <c r="BE1465" s="13">
        <f>_xlfn.PERCENTRANK.EXC($AZ1464:$AZ$1474,AZ1465)</f>
        <v>0.83299999999999996</v>
      </c>
      <c r="BF1465" s="13">
        <f>1-_xlfn.PERCENTRANK.EXC($BA1464:$BA$1474,BA1465)</f>
        <v>0.66700000000000004</v>
      </c>
      <c r="BG1465" s="13">
        <v>0</v>
      </c>
      <c r="BH1465" s="16">
        <f t="shared" si="609"/>
        <v>0</v>
      </c>
    </row>
    <row r="1466" spans="1:60">
      <c r="A1466" s="4" t="s">
        <v>1094</v>
      </c>
      <c r="B1466" s="4" t="s">
        <v>1095</v>
      </c>
      <c r="C1466" s="4" t="s">
        <v>20</v>
      </c>
      <c r="D1466" s="4" t="s">
        <v>803</v>
      </c>
      <c r="E1466" s="45">
        <v>2089438162.2279301</v>
      </c>
      <c r="F1466" s="45">
        <v>4966898000</v>
      </c>
      <c r="G1466" s="45">
        <v>4433745000</v>
      </c>
      <c r="H1466" s="45">
        <v>4516848000</v>
      </c>
      <c r="I1466" s="43">
        <v>431491000</v>
      </c>
      <c r="J1466" s="43">
        <v>341685000</v>
      </c>
      <c r="K1466" s="43">
        <v>188204000</v>
      </c>
      <c r="L1466" s="45">
        <v>204895000</v>
      </c>
      <c r="M1466" s="45">
        <v>1858000</v>
      </c>
      <c r="N1466" s="45">
        <v>2322000</v>
      </c>
      <c r="O1466" s="45">
        <v>2322000</v>
      </c>
      <c r="P1466" s="45">
        <v>943001000</v>
      </c>
      <c r="Q1466" s="45">
        <v>647269000</v>
      </c>
      <c r="R1466" s="45">
        <v>1859270000</v>
      </c>
      <c r="S1466" s="45">
        <v>199959000</v>
      </c>
      <c r="T1466" s="45">
        <v>494073999.99999797</v>
      </c>
      <c r="U1466" s="1">
        <v>11.9060845925984</v>
      </c>
      <c r="V1466" s="8">
        <v>4</v>
      </c>
      <c r="W1466" s="1"/>
      <c r="X1466" s="11">
        <f t="shared" si="611"/>
        <v>1</v>
      </c>
      <c r="Y1466" s="5">
        <f t="shared" si="586"/>
        <v>0</v>
      </c>
      <c r="Z1466" s="5"/>
      <c r="AA1466" s="5">
        <f t="shared" si="587"/>
        <v>0</v>
      </c>
      <c r="AB1466" s="5"/>
      <c r="AC1466" s="5"/>
      <c r="AD1466" s="23"/>
      <c r="AE1466" s="5">
        <f t="shared" si="588"/>
        <v>1</v>
      </c>
      <c r="AF1466" s="10"/>
      <c r="AG1466" s="12">
        <f t="shared" si="589"/>
        <v>8.6873336235211596E-2</v>
      </c>
      <c r="AH1466" s="12">
        <f t="shared" si="590"/>
        <v>7.7064648508202438E-2</v>
      </c>
      <c r="AI1466" s="12">
        <f t="shared" si="610"/>
        <v>4.5362385451093327E-2</v>
      </c>
      <c r="AJ1466" s="12">
        <f t="shared" si="591"/>
        <v>-5.5715442853134789E-3</v>
      </c>
      <c r="AK1466" s="12">
        <f t="shared" si="592"/>
        <v>3.0997620342592125E-3</v>
      </c>
      <c r="AL1466" s="12">
        <f t="shared" si="593"/>
        <v>-4.2863021657790545E-2</v>
      </c>
      <c r="AM1466" s="12">
        <f t="shared" si="594"/>
        <v>-8.1700725613700564E-2</v>
      </c>
      <c r="AN1466" s="6">
        <f t="shared" si="595"/>
        <v>2673.2497308934339</v>
      </c>
      <c r="AO1466" s="6">
        <f t="shared" si="596"/>
        <v>1909.4509043927649</v>
      </c>
      <c r="AP1466" s="6">
        <f t="shared" si="597"/>
        <v>1945.2403100775193</v>
      </c>
      <c r="AQ1466" s="6">
        <f t="shared" si="598"/>
        <v>232.2341227125942</v>
      </c>
      <c r="AR1466" s="6">
        <f t="shared" si="599"/>
        <v>147.1511627906977</v>
      </c>
      <c r="AS1466" s="6">
        <f t="shared" si="600"/>
        <v>88.240740740740733</v>
      </c>
      <c r="AT1466" s="12">
        <f t="shared" si="601"/>
        <v>-1.8526778897720142E-2</v>
      </c>
      <c r="AU1466" s="12">
        <f t="shared" si="602"/>
        <v>3.0997620342592125E-3</v>
      </c>
      <c r="AV1466" s="12">
        <f t="shared" si="603"/>
        <v>-5.5332429627136803E-2</v>
      </c>
      <c r="AW1466" s="12">
        <f t="shared" si="604"/>
        <v>-8.1700725613700564E-2</v>
      </c>
      <c r="AX1466" s="12">
        <f t="shared" si="605"/>
        <v>-8.1700725613700564E-2</v>
      </c>
      <c r="AY1466" s="6">
        <f t="shared" si="606"/>
        <v>3249581000</v>
      </c>
      <c r="AZ1466" s="13">
        <f t="shared" si="607"/>
        <v>6.3052744338423936E-2</v>
      </c>
      <c r="BA1466" s="14">
        <f t="shared" si="608"/>
        <v>2.4113521559823226</v>
      </c>
      <c r="BB1466" s="6"/>
      <c r="BC1466" s="15"/>
      <c r="BD1466" s="13">
        <f>_xlfn.PERCENTRANK.EXC($AX1465:$AX$1474,AX1466)</f>
        <v>0.36299999999999999</v>
      </c>
      <c r="BE1466" s="13">
        <f>_xlfn.PERCENTRANK.EXC($AZ1465:$AZ$1474,AZ1466)</f>
        <v>0.72699999999999998</v>
      </c>
      <c r="BF1466" s="13">
        <f>1-_xlfn.PERCENTRANK.EXC($BA1465:$BA$1474,BA1466)</f>
        <v>0.91</v>
      </c>
      <c r="BG1466" s="13">
        <v>0</v>
      </c>
      <c r="BH1466" s="16">
        <f t="shared" si="609"/>
        <v>0</v>
      </c>
    </row>
    <row r="1467" spans="1:60">
      <c r="A1467" s="4" t="s">
        <v>1243</v>
      </c>
      <c r="B1467" s="4" t="s">
        <v>1244</v>
      </c>
      <c r="C1467" s="4" t="s">
        <v>20</v>
      </c>
      <c r="D1467" s="4" t="s">
        <v>1136</v>
      </c>
      <c r="E1467" s="45">
        <v>2037299200</v>
      </c>
      <c r="F1467" s="45">
        <v>2053937000</v>
      </c>
      <c r="G1467" s="45">
        <v>2087116000</v>
      </c>
      <c r="H1467" s="45">
        <v>1780779000</v>
      </c>
      <c r="I1467" s="43">
        <v>359552000</v>
      </c>
      <c r="J1467" s="43">
        <v>138927000</v>
      </c>
      <c r="K1467" s="43">
        <v>-178482000</v>
      </c>
      <c r="L1467" s="45">
        <v>30025000</v>
      </c>
      <c r="M1467" s="45">
        <v>2453000</v>
      </c>
      <c r="N1467" s="45">
        <v>2189900</v>
      </c>
      <c r="O1467" s="45">
        <v>3537550</v>
      </c>
      <c r="P1467" s="45">
        <v>287466000</v>
      </c>
      <c r="Q1467" s="45">
        <v>298729000</v>
      </c>
      <c r="R1467" s="45">
        <v>391704000</v>
      </c>
      <c r="S1467" s="45">
        <v>44885000</v>
      </c>
      <c r="T1467" s="45">
        <v>3222091500</v>
      </c>
      <c r="U1467" s="1"/>
      <c r="V1467" s="8">
        <v>6</v>
      </c>
      <c r="W1467" s="1">
        <v>5.2003928489083604</v>
      </c>
      <c r="X1467" s="5"/>
      <c r="Y1467" s="5">
        <f t="shared" si="586"/>
        <v>0</v>
      </c>
      <c r="Z1467" s="5"/>
      <c r="AA1467" s="5">
        <f t="shared" si="587"/>
        <v>1</v>
      </c>
      <c r="AB1467" s="5"/>
      <c r="AC1467" s="5"/>
      <c r="AD1467" s="24"/>
      <c r="AE1467" s="21">
        <f t="shared" si="588"/>
        <v>1</v>
      </c>
      <c r="AF1467" s="10"/>
      <c r="AG1467" s="12">
        <f t="shared" si="589"/>
        <v>0.1750550284648458</v>
      </c>
      <c r="AH1467" s="12">
        <f t="shared" si="590"/>
        <v>6.6564100893290068E-2</v>
      </c>
      <c r="AI1467" s="12">
        <f t="shared" si="610"/>
        <v>1.6860598648119729E-2</v>
      </c>
      <c r="AJ1467" s="12">
        <f t="shared" si="591"/>
        <v>-8.3594246594581589E-3</v>
      </c>
      <c r="AK1467" s="12">
        <f t="shared" si="592"/>
        <v>-2.6108505294370699E-2</v>
      </c>
      <c r="AL1467" s="12">
        <f t="shared" si="593"/>
        <v>-0.13588440792630796</v>
      </c>
      <c r="AM1467" s="12">
        <f t="shared" si="594"/>
        <v>-0.2253312093600216</v>
      </c>
      <c r="AN1467" s="6">
        <f t="shared" si="595"/>
        <v>837.31634732980024</v>
      </c>
      <c r="AO1467" s="6">
        <f t="shared" si="596"/>
        <v>953.06452349422352</v>
      </c>
      <c r="AP1467" s="6">
        <f t="shared" si="597"/>
        <v>503.39330892849568</v>
      </c>
      <c r="AQ1467" s="6">
        <f t="shared" si="598"/>
        <v>146.5764370158989</v>
      </c>
      <c r="AR1467" s="6">
        <f t="shared" si="599"/>
        <v>63.43988309968492</v>
      </c>
      <c r="AS1467" s="6">
        <f t="shared" si="600"/>
        <v>8.4875125439923114</v>
      </c>
      <c r="AT1467" s="12">
        <f t="shared" si="601"/>
        <v>-2.9487683916392449E-2</v>
      </c>
      <c r="AU1467" s="12">
        <f t="shared" si="602"/>
        <v>-0.10092168606346785</v>
      </c>
      <c r="AV1467" s="12">
        <f t="shared" si="603"/>
        <v>-0.15429557293034424</v>
      </c>
      <c r="AW1467" s="12">
        <f t="shared" si="604"/>
        <v>-0.28484034008494319</v>
      </c>
      <c r="AX1467" s="12">
        <f t="shared" si="605"/>
        <v>-0.28484034008494319</v>
      </c>
      <c r="AY1467" s="22">
        <f t="shared" si="606"/>
        <v>933014000</v>
      </c>
      <c r="AZ1467" s="13">
        <f t="shared" si="607"/>
        <v>3.2180653237786364E-2</v>
      </c>
      <c r="BA1467" s="14">
        <f t="shared" si="608"/>
        <v>107.31362198168192</v>
      </c>
      <c r="BB1467" s="6"/>
      <c r="BC1467" s="15"/>
      <c r="BD1467" s="13">
        <f>_xlfn.PERCENTRANK.EXC($AX1466:$AX$1474,AX1467)</f>
        <v>0.1</v>
      </c>
      <c r="BE1467" s="13">
        <f>_xlfn.PERCENTRANK.EXC($AZ1466:$AZ$1474,AZ1467)</f>
        <v>0.2</v>
      </c>
      <c r="BF1467" s="13">
        <f>1-_xlfn.PERCENTRANK.EXC($BA1466:$BA$1474,BA1467)</f>
        <v>9.9999999999999978E-2</v>
      </c>
      <c r="BG1467" s="13">
        <v>0</v>
      </c>
      <c r="BH1467" s="16">
        <f t="shared" si="609"/>
        <v>0</v>
      </c>
    </row>
    <row r="1468" spans="1:60">
      <c r="A1468" s="4" t="s">
        <v>568</v>
      </c>
      <c r="B1468" s="4" t="s">
        <v>569</v>
      </c>
      <c r="C1468" s="4" t="s">
        <v>20</v>
      </c>
      <c r="D1468" s="4" t="s">
        <v>513</v>
      </c>
      <c r="E1468" s="45">
        <v>1983943697.9315901</v>
      </c>
      <c r="F1468" s="45">
        <v>271962000</v>
      </c>
      <c r="G1468" s="45">
        <v>969830000</v>
      </c>
      <c r="H1468" s="45">
        <v>2216238000</v>
      </c>
      <c r="I1468" s="43">
        <v>31292000</v>
      </c>
      <c r="J1468" s="43">
        <v>88589000</v>
      </c>
      <c r="K1468" s="43">
        <v>151903000</v>
      </c>
      <c r="L1468" s="45">
        <v>203771000</v>
      </c>
      <c r="M1468" s="45">
        <v>2616800</v>
      </c>
      <c r="N1468" s="45">
        <v>3186000</v>
      </c>
      <c r="O1468" s="45">
        <v>3809130</v>
      </c>
      <c r="P1468" s="45">
        <v>166326000</v>
      </c>
      <c r="Q1468" s="45">
        <v>10325000</v>
      </c>
      <c r="R1468" s="45">
        <v>91382000</v>
      </c>
      <c r="S1468" s="45">
        <v>22113000</v>
      </c>
      <c r="T1468" s="45">
        <v>1249334400</v>
      </c>
      <c r="U1468" s="1">
        <v>10.4149249702359</v>
      </c>
      <c r="V1468" s="8">
        <v>7</v>
      </c>
      <c r="W1468" s="1"/>
      <c r="X1468" s="5"/>
      <c r="Y1468" s="5">
        <f t="shared" si="586"/>
        <v>1</v>
      </c>
      <c r="Z1468" s="5"/>
      <c r="AA1468" s="5">
        <f t="shared" si="587"/>
        <v>0</v>
      </c>
      <c r="AB1468" s="5"/>
      <c r="AC1468" s="5"/>
      <c r="AD1468" s="24"/>
      <c r="AE1468" s="21">
        <f t="shared" si="588"/>
        <v>1</v>
      </c>
      <c r="AF1468" s="10"/>
      <c r="AG1468" s="12">
        <f t="shared" si="589"/>
        <v>0.1150601922327384</v>
      </c>
      <c r="AH1468" s="12">
        <f t="shared" si="590"/>
        <v>9.1344874874978083E-2</v>
      </c>
      <c r="AI1468" s="12">
        <f t="shared" si="610"/>
        <v>9.1944547471887045E-2</v>
      </c>
      <c r="AJ1468" s="12">
        <f t="shared" si="591"/>
        <v>0.13134379247326788</v>
      </c>
      <c r="AK1468" s="12">
        <f t="shared" si="592"/>
        <v>0.14767819509102664</v>
      </c>
      <c r="AL1468" s="12">
        <f t="shared" si="593"/>
        <v>0.11651673917977701</v>
      </c>
      <c r="AM1468" s="12">
        <f t="shared" si="594"/>
        <v>0.14893051147952963</v>
      </c>
      <c r="AN1468" s="6">
        <f t="shared" si="595"/>
        <v>103.92922653622745</v>
      </c>
      <c r="AO1468" s="6">
        <f t="shared" si="596"/>
        <v>304.40364092906464</v>
      </c>
      <c r="AP1468" s="6">
        <f t="shared" si="597"/>
        <v>581.82262091343694</v>
      </c>
      <c r="AQ1468" s="6">
        <f t="shared" si="598"/>
        <v>11.958116783858147</v>
      </c>
      <c r="AR1468" s="6">
        <f t="shared" si="599"/>
        <v>27.805712492153166</v>
      </c>
      <c r="AS1468" s="6">
        <f t="shared" si="600"/>
        <v>53.495417588793245</v>
      </c>
      <c r="AT1468" s="12">
        <f t="shared" si="601"/>
        <v>0.10663171415308725</v>
      </c>
      <c r="AU1468" s="12">
        <f t="shared" si="602"/>
        <v>0.11401266073142868</v>
      </c>
      <c r="AV1468" s="12">
        <f t="shared" si="603"/>
        <v>9.2128529965242123E-2</v>
      </c>
      <c r="AW1468" s="12">
        <f t="shared" si="604"/>
        <v>0.1152282421705475</v>
      </c>
      <c r="AX1468" s="12">
        <f t="shared" si="605"/>
        <v>9.2128529965242123E-2</v>
      </c>
      <c r="AY1468" s="22">
        <f t="shared" si="606"/>
        <v>245920000</v>
      </c>
      <c r="AZ1468" s="13">
        <f t="shared" si="607"/>
        <v>0.82860686402081973</v>
      </c>
      <c r="BA1468" s="14">
        <f t="shared" si="608"/>
        <v>6.1310706626556284</v>
      </c>
      <c r="BB1468" s="6"/>
      <c r="BC1468" s="15"/>
      <c r="BD1468" s="13">
        <f>_xlfn.PERCENTRANK.EXC($AX1467:$AX$1474,AX1468)</f>
        <v>0.88800000000000001</v>
      </c>
      <c r="BE1468" s="13">
        <f>_xlfn.PERCENTRANK.EXC($AZ1467:$AZ$1474,AZ1468)</f>
        <v>0.88800000000000001</v>
      </c>
      <c r="BF1468" s="13">
        <f>1-_xlfn.PERCENTRANK.EXC($BA1467:$BA$1474,BA1468)</f>
        <v>0.88900000000000001</v>
      </c>
      <c r="BG1468" s="13">
        <v>0</v>
      </c>
      <c r="BH1468" s="16">
        <f t="shared" si="609"/>
        <v>0</v>
      </c>
    </row>
    <row r="1469" spans="1:60">
      <c r="A1469" s="4" t="s">
        <v>2127</v>
      </c>
      <c r="B1469" s="4" t="s">
        <v>2128</v>
      </c>
      <c r="C1469" s="4" t="s">
        <v>20</v>
      </c>
      <c r="D1469" s="4" t="s">
        <v>2076</v>
      </c>
      <c r="E1469" s="45">
        <v>1788967575</v>
      </c>
      <c r="F1469" s="45">
        <v>71187954000</v>
      </c>
      <c r="G1469" s="45">
        <v>23819373000</v>
      </c>
      <c r="H1469" s="45">
        <v>20023828000</v>
      </c>
      <c r="I1469" s="43">
        <v>359481000</v>
      </c>
      <c r="J1469" s="43">
        <v>401643000</v>
      </c>
      <c r="K1469" s="43">
        <v>180929000</v>
      </c>
      <c r="L1469" s="45">
        <v>167174000</v>
      </c>
      <c r="M1469" s="45">
        <v>838680</v>
      </c>
      <c r="N1469" s="45">
        <v>1327590</v>
      </c>
      <c r="O1469" s="45">
        <v>1933270</v>
      </c>
      <c r="P1469" s="45">
        <v>4261308000</v>
      </c>
      <c r="Q1469" s="45">
        <v>1367505000</v>
      </c>
      <c r="R1469" s="45">
        <v>222030000</v>
      </c>
      <c r="S1469" s="45">
        <v>866085000</v>
      </c>
      <c r="T1469" s="45">
        <v>6858372290</v>
      </c>
      <c r="U1469" s="1"/>
      <c r="V1469" s="8">
        <v>4</v>
      </c>
      <c r="W1469" s="1">
        <v>29.1809898292668</v>
      </c>
      <c r="X1469" s="5"/>
      <c r="Y1469" s="5">
        <f t="shared" si="586"/>
        <v>0</v>
      </c>
      <c r="Z1469" s="5"/>
      <c r="AA1469" s="5">
        <f t="shared" si="587"/>
        <v>1</v>
      </c>
      <c r="AB1469" s="5"/>
      <c r="AC1469" s="5"/>
      <c r="AD1469" s="24"/>
      <c r="AE1469" s="21">
        <f t="shared" si="588"/>
        <v>1</v>
      </c>
      <c r="AF1469" s="10"/>
      <c r="AG1469" s="12">
        <f t="shared" si="589"/>
        <v>5.0497447924967758E-3</v>
      </c>
      <c r="AH1469" s="12">
        <f t="shared" si="590"/>
        <v>1.6862030751187279E-2</v>
      </c>
      <c r="AI1469" s="12">
        <f t="shared" si="610"/>
        <v>8.3487532953239515E-3</v>
      </c>
      <c r="AJ1469" s="12">
        <f t="shared" si="591"/>
        <v>-7.1896296700961315E-2</v>
      </c>
      <c r="AK1469" s="12">
        <f t="shared" si="592"/>
        <v>-2.8514931156081946E-2</v>
      </c>
      <c r="AL1469" s="12">
        <f t="shared" si="593"/>
        <v>-4.4037728503686702E-2</v>
      </c>
      <c r="AM1469" s="12">
        <f t="shared" si="594"/>
        <v>-0.13591840389311927</v>
      </c>
      <c r="AN1469" s="6">
        <f t="shared" si="595"/>
        <v>84880.948633567037</v>
      </c>
      <c r="AO1469" s="6">
        <f t="shared" si="596"/>
        <v>17941.814114297336</v>
      </c>
      <c r="AP1469" s="6">
        <f t="shared" si="597"/>
        <v>10357.491710935357</v>
      </c>
      <c r="AQ1469" s="6">
        <f t="shared" si="598"/>
        <v>428.62712834454146</v>
      </c>
      <c r="AR1469" s="6">
        <f t="shared" si="599"/>
        <v>302.53542132736766</v>
      </c>
      <c r="AS1469" s="6">
        <f t="shared" si="600"/>
        <v>86.472143052962082</v>
      </c>
      <c r="AT1469" s="12">
        <f t="shared" si="601"/>
        <v>-0.11638834936238707</v>
      </c>
      <c r="AU1469" s="12">
        <f t="shared" si="602"/>
        <v>-8.7503150688306053E-2</v>
      </c>
      <c r="AV1469" s="12">
        <f t="shared" si="603"/>
        <v>-8.9865283737615043E-2</v>
      </c>
      <c r="AW1469" s="12">
        <f t="shared" si="604"/>
        <v>-0.18838512368075644</v>
      </c>
      <c r="AX1469" s="12">
        <f t="shared" si="605"/>
        <v>-0.18838512368075644</v>
      </c>
      <c r="AY1469" s="22">
        <f t="shared" si="606"/>
        <v>4984758000</v>
      </c>
      <c r="AZ1469" s="13">
        <f t="shared" si="607"/>
        <v>3.3537034295345935E-2</v>
      </c>
      <c r="BA1469" s="14">
        <f t="shared" si="608"/>
        <v>41.025352566786701</v>
      </c>
      <c r="BB1469" s="6"/>
      <c r="BC1469" s="15"/>
      <c r="BD1469" s="13">
        <f>_xlfn.PERCENTRANK.EXC($AX1468:$AX$1474,AX1469)</f>
        <v>0.125</v>
      </c>
      <c r="BE1469" s="13">
        <f>_xlfn.PERCENTRANK.EXC($AZ1468:$AZ$1474,AZ1469)</f>
        <v>0.25</v>
      </c>
      <c r="BF1469" s="13">
        <f>1-_xlfn.PERCENTRANK.EXC($BA1468:$BA$1474,BA1469)</f>
        <v>0.125</v>
      </c>
      <c r="BG1469" s="13">
        <v>0</v>
      </c>
      <c r="BH1469" s="16">
        <f t="shared" si="609"/>
        <v>0</v>
      </c>
    </row>
    <row r="1470" spans="1:60">
      <c r="A1470" s="4" t="s">
        <v>2785</v>
      </c>
      <c r="B1470" s="4" t="s">
        <v>2786</v>
      </c>
      <c r="C1470" s="4" t="s">
        <v>20</v>
      </c>
      <c r="D1470" s="4" t="s">
        <v>2740</v>
      </c>
      <c r="E1470" s="45">
        <v>1749014000</v>
      </c>
      <c r="F1470" s="45">
        <v>6802730000</v>
      </c>
      <c r="G1470" s="45">
        <v>5114808000</v>
      </c>
      <c r="H1470" s="45">
        <v>5485000000</v>
      </c>
      <c r="I1470" s="43">
        <v>175151000</v>
      </c>
      <c r="J1470" s="43">
        <v>143921000</v>
      </c>
      <c r="K1470" s="43">
        <v>13489000</v>
      </c>
      <c r="L1470" s="45">
        <v>150545000</v>
      </c>
      <c r="M1470" s="45">
        <v>12279000</v>
      </c>
      <c r="N1470" s="45">
        <v>11934000</v>
      </c>
      <c r="O1470" s="45">
        <v>11856000</v>
      </c>
      <c r="P1470" s="45">
        <v>1469650000</v>
      </c>
      <c r="Q1470" s="45">
        <v>1675893000</v>
      </c>
      <c r="R1470" s="45">
        <v>1836867000</v>
      </c>
      <c r="S1470" s="45">
        <v>1026777000</v>
      </c>
      <c r="T1470" s="45">
        <v>3896570000</v>
      </c>
      <c r="U1470" s="1">
        <v>13.5935059676455</v>
      </c>
      <c r="V1470" s="8">
        <v>7</v>
      </c>
      <c r="W1470" s="1">
        <v>6.1037500706494097</v>
      </c>
      <c r="X1470" s="5"/>
      <c r="Y1470" s="5">
        <f t="shared" si="586"/>
        <v>1</v>
      </c>
      <c r="Z1470" s="5"/>
      <c r="AA1470" s="5">
        <f t="shared" si="587"/>
        <v>1</v>
      </c>
      <c r="AB1470" s="5"/>
      <c r="AC1470" s="5"/>
      <c r="AD1470" s="24"/>
      <c r="AE1470" s="21">
        <f t="shared" si="588"/>
        <v>2</v>
      </c>
      <c r="AF1470" s="10"/>
      <c r="AG1470" s="12">
        <f t="shared" si="589"/>
        <v>2.5747163271216116E-2</v>
      </c>
      <c r="AH1470" s="12">
        <f t="shared" si="590"/>
        <v>2.8138104108697725E-2</v>
      </c>
      <c r="AI1470" s="12">
        <f t="shared" si="610"/>
        <v>2.7446672743846854E-2</v>
      </c>
      <c r="AJ1470" s="12">
        <f t="shared" si="591"/>
        <v>-1.2585247250937792E-2</v>
      </c>
      <c r="AK1470" s="12">
        <f t="shared" si="592"/>
        <v>1.1714286368295079E-2</v>
      </c>
      <c r="AL1470" s="12">
        <f t="shared" si="593"/>
        <v>-8.8655504862864554E-3</v>
      </c>
      <c r="AM1470" s="12">
        <f t="shared" si="594"/>
        <v>7.5277764633245869E-3</v>
      </c>
      <c r="AN1470" s="6">
        <f t="shared" si="595"/>
        <v>554.01335613649314</v>
      </c>
      <c r="AO1470" s="6">
        <f t="shared" si="596"/>
        <v>428.59125188536956</v>
      </c>
      <c r="AP1470" s="6">
        <f t="shared" si="597"/>
        <v>462.63495276653174</v>
      </c>
      <c r="AQ1470" s="6">
        <f t="shared" si="598"/>
        <v>14.26427233488069</v>
      </c>
      <c r="AR1470" s="6">
        <f t="shared" si="599"/>
        <v>12.059745265627619</v>
      </c>
      <c r="AS1470" s="6">
        <f t="shared" si="600"/>
        <v>12.697790148448043</v>
      </c>
      <c r="AT1470" s="12">
        <f t="shared" si="601"/>
        <v>-1.0546956707164101E-2</v>
      </c>
      <c r="AU1470" s="12">
        <f t="shared" si="602"/>
        <v>1.2820593435389771E-2</v>
      </c>
      <c r="AV1470" s="12">
        <f t="shared" si="603"/>
        <v>-6.8195814844788094E-3</v>
      </c>
      <c r="AW1470" s="12">
        <f t="shared" si="604"/>
        <v>8.6295055922041009E-3</v>
      </c>
      <c r="AX1470" s="12">
        <f t="shared" si="605"/>
        <v>-1.2585247250937792E-2</v>
      </c>
      <c r="AY1470" s="22">
        <f t="shared" si="606"/>
        <v>3955633000</v>
      </c>
      <c r="AZ1470" s="13">
        <f t="shared" si="607"/>
        <v>3.8058384081637503E-2</v>
      </c>
      <c r="BA1470" s="14">
        <f t="shared" si="608"/>
        <v>25.883091434454816</v>
      </c>
      <c r="BB1470" s="6"/>
      <c r="BC1470" s="15"/>
      <c r="BD1470" s="13">
        <f>_xlfn.PERCENTRANK.EXC($AX1469:$AX$1474,AX1470)</f>
        <v>0.42799999999999999</v>
      </c>
      <c r="BE1470" s="13">
        <f>_xlfn.PERCENTRANK.EXC($AZ1469:$AZ$1474,AZ1470)</f>
        <v>0.42799999999999999</v>
      </c>
      <c r="BF1470" s="13">
        <f>1-_xlfn.PERCENTRANK.EXC($BA1469:$BA$1474,BA1470)</f>
        <v>0.42900000000000005</v>
      </c>
      <c r="BG1470" s="13">
        <v>0</v>
      </c>
      <c r="BH1470" s="16">
        <f t="shared" si="609"/>
        <v>0</v>
      </c>
    </row>
    <row r="1471" spans="1:60">
      <c r="A1471" s="4" t="s">
        <v>2871</v>
      </c>
      <c r="B1471" s="4" t="s">
        <v>2872</v>
      </c>
      <c r="C1471" s="4" t="s">
        <v>20</v>
      </c>
      <c r="D1471" s="4" t="s">
        <v>2852</v>
      </c>
      <c r="E1471" s="45">
        <v>1690360320</v>
      </c>
      <c r="F1471" s="45">
        <v>10453002000</v>
      </c>
      <c r="G1471" s="45">
        <v>5018871000</v>
      </c>
      <c r="H1471" s="45">
        <v>5021364000</v>
      </c>
      <c r="I1471" s="43">
        <v>230784000</v>
      </c>
      <c r="J1471" s="43">
        <v>127570000</v>
      </c>
      <c r="K1471" s="43">
        <v>-264277000</v>
      </c>
      <c r="L1471" s="45">
        <v>140055000</v>
      </c>
      <c r="M1471" s="45">
        <v>2629790</v>
      </c>
      <c r="N1471" s="45">
        <v>2627490</v>
      </c>
      <c r="O1471" s="45">
        <v>2572590</v>
      </c>
      <c r="P1471" s="45">
        <v>1028789000</v>
      </c>
      <c r="Q1471" s="45">
        <v>302968000</v>
      </c>
      <c r="R1471" s="45">
        <v>4133574000</v>
      </c>
      <c r="S1471" s="45">
        <v>384180000</v>
      </c>
      <c r="T1471" s="45">
        <v>3812680720</v>
      </c>
      <c r="U1471" s="1"/>
      <c r="V1471" s="8">
        <v>6</v>
      </c>
      <c r="W1471" s="1">
        <v>3.60792275439676</v>
      </c>
      <c r="X1471" s="5"/>
      <c r="Y1471" s="5">
        <f t="shared" si="586"/>
        <v>0</v>
      </c>
      <c r="Z1471" s="5"/>
      <c r="AA1471" s="5">
        <f t="shared" si="587"/>
        <v>1</v>
      </c>
      <c r="AB1471" s="5"/>
      <c r="AC1471" s="5"/>
      <c r="AD1471" s="24"/>
      <c r="AE1471" s="21">
        <f t="shared" si="588"/>
        <v>1</v>
      </c>
      <c r="AF1471" s="10"/>
      <c r="AG1471" s="12">
        <f t="shared" si="589"/>
        <v>2.207825082210833E-2</v>
      </c>
      <c r="AH1471" s="12">
        <f t="shared" si="590"/>
        <v>2.5418067131034051E-2</v>
      </c>
      <c r="AI1471" s="12">
        <f t="shared" si="610"/>
        <v>2.7891823815202402E-2</v>
      </c>
      <c r="AJ1471" s="12">
        <f t="shared" si="591"/>
        <v>-4.2211868290383814E-2</v>
      </c>
      <c r="AK1471" s="12">
        <f t="shared" si="592"/>
        <v>8.2770414010280291E-5</v>
      </c>
      <c r="AL1471" s="12">
        <f t="shared" si="593"/>
        <v>-2.8951861412831459E-2</v>
      </c>
      <c r="AM1471" s="12">
        <f t="shared" si="594"/>
        <v>1.5683374696980668E-2</v>
      </c>
      <c r="AN1471" s="6">
        <f t="shared" si="595"/>
        <v>3974.8428581749872</v>
      </c>
      <c r="AO1471" s="6">
        <f t="shared" si="596"/>
        <v>1910.1389539065801</v>
      </c>
      <c r="AP1471" s="6">
        <f t="shared" si="597"/>
        <v>1951.8710715660093</v>
      </c>
      <c r="AQ1471" s="6">
        <f t="shared" si="598"/>
        <v>87.757577601253331</v>
      </c>
      <c r="AR1471" s="6">
        <f t="shared" si="599"/>
        <v>48.552040160000608</v>
      </c>
      <c r="AS1471" s="6">
        <f t="shared" si="600"/>
        <v>54.441244038109446</v>
      </c>
      <c r="AT1471" s="12">
        <f t="shared" si="601"/>
        <v>-4.0972093185057901E-2</v>
      </c>
      <c r="AU1471" s="12">
        <f t="shared" si="602"/>
        <v>3.6085696427294867E-3</v>
      </c>
      <c r="AV1471" s="12">
        <f t="shared" si="603"/>
        <v>-2.7694922358737606E-2</v>
      </c>
      <c r="AW1471" s="12">
        <f t="shared" si="604"/>
        <v>1.9264173971871523E-2</v>
      </c>
      <c r="AX1471" s="12">
        <f t="shared" si="605"/>
        <v>-4.2211868290383814E-2</v>
      </c>
      <c r="AY1471" s="22">
        <f t="shared" si="606"/>
        <v>5081151000</v>
      </c>
      <c r="AZ1471" s="13">
        <f t="shared" si="607"/>
        <v>2.75636366642125E-2</v>
      </c>
      <c r="BA1471" s="14">
        <f t="shared" si="608"/>
        <v>27.222739066795189</v>
      </c>
      <c r="BB1471" s="6"/>
      <c r="BC1471" s="15"/>
      <c r="BD1471" s="13">
        <f>_xlfn.PERCENTRANK.EXC($AX1470:$AX$1474,AX1471)</f>
        <v>0.16600000000000001</v>
      </c>
      <c r="BE1471" s="13">
        <f>_xlfn.PERCENTRANK.EXC($AZ1470:$AZ$1474,AZ1471)</f>
        <v>0.16600000000000001</v>
      </c>
      <c r="BF1471" s="13">
        <f>1-_xlfn.PERCENTRANK.EXC($BA1470:$BA$1474,BA1471)</f>
        <v>0.16700000000000004</v>
      </c>
      <c r="BG1471" s="13">
        <v>0</v>
      </c>
      <c r="BH1471" s="16">
        <f t="shared" si="609"/>
        <v>0</v>
      </c>
    </row>
    <row r="1472" spans="1:60">
      <c r="A1472" s="4" t="s">
        <v>2570</v>
      </c>
      <c r="B1472" s="4" t="s">
        <v>2571</v>
      </c>
      <c r="C1472" s="4" t="s">
        <v>20</v>
      </c>
      <c r="D1472" s="4" t="s">
        <v>2543</v>
      </c>
      <c r="E1472" s="45">
        <v>1616500000</v>
      </c>
      <c r="F1472" s="45">
        <v>7940382000</v>
      </c>
      <c r="G1472" s="45">
        <v>7003154000</v>
      </c>
      <c r="H1472" s="45">
        <v>8610396000</v>
      </c>
      <c r="I1472" s="43">
        <v>268826000</v>
      </c>
      <c r="J1472" s="43">
        <v>247722000</v>
      </c>
      <c r="K1472" s="43">
        <v>387973000</v>
      </c>
      <c r="L1472" s="45">
        <v>343856000</v>
      </c>
      <c r="M1472" s="45">
        <v>1218720</v>
      </c>
      <c r="N1472" s="45">
        <v>1217890</v>
      </c>
      <c r="O1472" s="45">
        <v>1217470</v>
      </c>
      <c r="P1472" s="45">
        <v>3075098000</v>
      </c>
      <c r="Q1472" s="45">
        <v>1875855000</v>
      </c>
      <c r="R1472" s="45">
        <v>2119188000</v>
      </c>
      <c r="S1472" s="45">
        <v>1539311000</v>
      </c>
      <c r="T1472" s="45">
        <v>3735048000</v>
      </c>
      <c r="U1472" s="1">
        <v>6.1069291442968998</v>
      </c>
      <c r="V1472" s="8">
        <v>7</v>
      </c>
      <c r="W1472" s="1">
        <v>2.7920742029840202</v>
      </c>
      <c r="X1472" s="5"/>
      <c r="Y1472" s="5">
        <f t="shared" si="586"/>
        <v>1</v>
      </c>
      <c r="Z1472" s="5"/>
      <c r="AA1472" s="5">
        <f t="shared" si="587"/>
        <v>0</v>
      </c>
      <c r="AB1472" s="5"/>
      <c r="AC1472" s="5"/>
      <c r="AD1472" s="24"/>
      <c r="AE1472" s="21">
        <f t="shared" si="588"/>
        <v>1</v>
      </c>
      <c r="AF1472" s="10"/>
      <c r="AG1472" s="12">
        <f t="shared" si="589"/>
        <v>3.385555002265634E-2</v>
      </c>
      <c r="AH1472" s="12">
        <f t="shared" si="590"/>
        <v>3.5372919116158232E-2</v>
      </c>
      <c r="AI1472" s="12">
        <f t="shared" si="610"/>
        <v>3.9934980923060914E-2</v>
      </c>
      <c r="AJ1472" s="12">
        <f t="shared" si="591"/>
        <v>4.7766026792845917E-3</v>
      </c>
      <c r="AK1472" s="12">
        <f t="shared" si="592"/>
        <v>3.5034695696675167E-2</v>
      </c>
      <c r="AL1472" s="12">
        <f t="shared" si="593"/>
        <v>1.4585261571676167E-2</v>
      </c>
      <c r="AM1472" s="12">
        <f t="shared" si="594"/>
        <v>5.6173674132915297E-2</v>
      </c>
      <c r="AN1472" s="6">
        <f t="shared" si="595"/>
        <v>6515.3456085072867</v>
      </c>
      <c r="AO1472" s="6">
        <f t="shared" si="596"/>
        <v>5750.2352429201328</v>
      </c>
      <c r="AP1472" s="6">
        <f t="shared" si="597"/>
        <v>7072.3681076330422</v>
      </c>
      <c r="AQ1472" s="6">
        <f t="shared" si="598"/>
        <v>220.58060916371275</v>
      </c>
      <c r="AR1472" s="6">
        <f t="shared" si="599"/>
        <v>203.40260614669634</v>
      </c>
      <c r="AS1472" s="6">
        <f t="shared" si="600"/>
        <v>282.43488545918996</v>
      </c>
      <c r="AT1472" s="12">
        <f t="shared" si="601"/>
        <v>4.8372571183503688E-3</v>
      </c>
      <c r="AU1472" s="12">
        <f t="shared" si="602"/>
        <v>3.5094197792439497E-2</v>
      </c>
      <c r="AV1472" s="12">
        <f t="shared" si="603"/>
        <v>1.4646508121168855E-2</v>
      </c>
      <c r="AW1472" s="12">
        <f t="shared" si="604"/>
        <v>5.6234391466704503E-2</v>
      </c>
      <c r="AX1472" s="12">
        <f t="shared" si="605"/>
        <v>4.7766026792845917E-3</v>
      </c>
      <c r="AY1472" s="22">
        <f t="shared" si="606"/>
        <v>5530830000</v>
      </c>
      <c r="AZ1472" s="13">
        <f t="shared" si="607"/>
        <v>6.217077726127905E-2</v>
      </c>
      <c r="BA1472" s="14">
        <f t="shared" si="608"/>
        <v>10.862244660555582</v>
      </c>
      <c r="BB1472" s="6"/>
      <c r="BC1472" s="15"/>
      <c r="BD1472" s="13">
        <f>_xlfn.PERCENTRANK.EXC($AX1471:$AX$1474,AX1472)</f>
        <v>0.6</v>
      </c>
      <c r="BE1472" s="13">
        <f>_xlfn.PERCENTRANK.EXC($AZ1471:$AZ$1474,AZ1472)</f>
        <v>0.8</v>
      </c>
      <c r="BF1472" s="13">
        <f>1-_xlfn.PERCENTRANK.EXC($BA1471:$BA$1474,BA1472)</f>
        <v>0.8</v>
      </c>
      <c r="BG1472" s="13">
        <v>0</v>
      </c>
      <c r="BH1472" s="16">
        <f t="shared" si="609"/>
        <v>0</v>
      </c>
    </row>
    <row r="1473" spans="1:60">
      <c r="A1473" s="4" t="s">
        <v>1723</v>
      </c>
      <c r="B1473" s="4" t="s">
        <v>1724</v>
      </c>
      <c r="C1473" s="4" t="s">
        <v>20</v>
      </c>
      <c r="D1473" s="4" t="s">
        <v>1696</v>
      </c>
      <c r="E1473" s="45">
        <v>1252400000</v>
      </c>
      <c r="F1473" s="45">
        <v>7772087000</v>
      </c>
      <c r="G1473" s="45">
        <v>5135465000</v>
      </c>
      <c r="H1473" s="45">
        <v>7204816000</v>
      </c>
      <c r="I1473" s="43">
        <v>256910000</v>
      </c>
      <c r="J1473" s="43">
        <v>70814000</v>
      </c>
      <c r="K1473" s="43">
        <v>32110000</v>
      </c>
      <c r="L1473" s="45">
        <v>231476000</v>
      </c>
      <c r="M1473" s="45">
        <v>1198380</v>
      </c>
      <c r="N1473" s="45">
        <v>1237800</v>
      </c>
      <c r="O1473" s="45">
        <v>1237000</v>
      </c>
      <c r="P1473" s="45">
        <v>1819852000</v>
      </c>
      <c r="Q1473" s="45">
        <v>2643640000</v>
      </c>
      <c r="R1473" s="45">
        <v>1235342000</v>
      </c>
      <c r="S1473" s="45">
        <v>1623169000</v>
      </c>
      <c r="T1473" s="45">
        <v>4093542000</v>
      </c>
      <c r="U1473" s="1">
        <v>6.6239402843257498</v>
      </c>
      <c r="V1473" s="8">
        <v>6</v>
      </c>
      <c r="W1473" s="1">
        <v>7.5281572210820897</v>
      </c>
      <c r="X1473" s="5"/>
      <c r="Y1473" s="5">
        <f t="shared" si="586"/>
        <v>0</v>
      </c>
      <c r="Z1473" s="5"/>
      <c r="AA1473" s="5">
        <f t="shared" si="587"/>
        <v>1</v>
      </c>
      <c r="AB1473" s="5"/>
      <c r="AC1473" s="5"/>
      <c r="AD1473" s="24"/>
      <c r="AE1473" s="21">
        <f t="shared" si="588"/>
        <v>1</v>
      </c>
      <c r="AF1473" s="10"/>
      <c r="AG1473" s="12">
        <f t="shared" si="589"/>
        <v>3.305547145830972E-2</v>
      </c>
      <c r="AH1473" s="12">
        <f t="shared" si="590"/>
        <v>1.3789208961603282E-2</v>
      </c>
      <c r="AI1473" s="12">
        <f t="shared" si="610"/>
        <v>3.212795441271505E-2</v>
      </c>
      <c r="AJ1473" s="12">
        <f t="shared" si="591"/>
        <v>-4.4482555549073544E-3</v>
      </c>
      <c r="AK1473" s="12">
        <f t="shared" si="592"/>
        <v>5.8052424562672567E-2</v>
      </c>
      <c r="AL1473" s="12">
        <f t="shared" si="593"/>
        <v>-6.1135669596036335E-3</v>
      </c>
      <c r="AM1473" s="12">
        <f t="shared" si="594"/>
        <v>0.2182351899734396</v>
      </c>
      <c r="AN1473" s="6">
        <f t="shared" si="595"/>
        <v>6485.494584355547</v>
      </c>
      <c r="AO1473" s="6">
        <f t="shared" si="596"/>
        <v>4148.8649216351596</v>
      </c>
      <c r="AP1473" s="6">
        <f t="shared" si="597"/>
        <v>5824.4268391269197</v>
      </c>
      <c r="AQ1473" s="6">
        <f t="shared" si="598"/>
        <v>214.38108112618704</v>
      </c>
      <c r="AR1473" s="6">
        <f t="shared" si="599"/>
        <v>57.209565357893041</v>
      </c>
      <c r="AS1473" s="6">
        <f t="shared" si="600"/>
        <v>187.1269199676637</v>
      </c>
      <c r="AT1473" s="12">
        <f t="shared" si="601"/>
        <v>-6.3040153701168222E-3</v>
      </c>
      <c r="AU1473" s="12">
        <f t="shared" si="602"/>
        <v>5.816643883642203E-2</v>
      </c>
      <c r="AV1473" s="12">
        <f t="shared" si="603"/>
        <v>-7.9662225484362637E-3</v>
      </c>
      <c r="AW1473" s="12">
        <f t="shared" si="604"/>
        <v>0.2183664653216324</v>
      </c>
      <c r="AX1473" s="12">
        <f t="shared" si="605"/>
        <v>-7.9662225484362637E-3</v>
      </c>
      <c r="AY1473" s="22">
        <f t="shared" si="606"/>
        <v>4075665000</v>
      </c>
      <c r="AZ1473" s="13">
        <f t="shared" si="607"/>
        <v>5.6794658049667969E-2</v>
      </c>
      <c r="BA1473" s="14">
        <f t="shared" si="608"/>
        <v>17.68452020943856</v>
      </c>
      <c r="BB1473" s="6"/>
      <c r="BC1473" s="15"/>
      <c r="BD1473" s="13">
        <f>_xlfn.PERCENTRANK.EXC($AX1472:$AX$1474,AX1473)</f>
        <v>0.25</v>
      </c>
      <c r="BE1473" s="13">
        <f>_xlfn.PERCENTRANK.EXC($AZ1472:$AZ$1474,AZ1473)</f>
        <v>0.5</v>
      </c>
      <c r="BF1473" s="13">
        <f>1-_xlfn.PERCENTRANK.EXC($BA1472:$BA$1474,BA1473)</f>
        <v>0.5</v>
      </c>
      <c r="BG1473" s="13">
        <v>0</v>
      </c>
      <c r="BH1473" s="16">
        <f t="shared" si="609"/>
        <v>0</v>
      </c>
    </row>
    <row r="1474" spans="1:60">
      <c r="A1474" s="4" t="s">
        <v>391</v>
      </c>
      <c r="B1474" s="4" t="s">
        <v>392</v>
      </c>
      <c r="C1474" s="4" t="s">
        <v>122</v>
      </c>
      <c r="D1474" s="4" t="s">
        <v>288</v>
      </c>
      <c r="E1474" s="45">
        <v>971333221.57631397</v>
      </c>
      <c r="F1474" s="45">
        <v>3919861000</v>
      </c>
      <c r="G1474" s="45">
        <v>3803661000</v>
      </c>
      <c r="H1474" s="45">
        <v>7096340000</v>
      </c>
      <c r="I1474" s="43">
        <v>35966000</v>
      </c>
      <c r="J1474" s="43">
        <v>39847000</v>
      </c>
      <c r="K1474" s="43">
        <v>35252000</v>
      </c>
      <c r="L1474" s="45">
        <v>161513000</v>
      </c>
      <c r="M1474" s="45">
        <v>2263600</v>
      </c>
      <c r="N1474" s="45">
        <v>2419560</v>
      </c>
      <c r="O1474" s="45">
        <v>2398900</v>
      </c>
      <c r="P1474" s="45">
        <v>328263000</v>
      </c>
      <c r="Q1474" s="45">
        <v>2497137000</v>
      </c>
      <c r="R1474" s="45">
        <v>1976359000</v>
      </c>
      <c r="S1474" s="45">
        <v>1135252000</v>
      </c>
      <c r="T1474" s="45">
        <v>3679949000</v>
      </c>
      <c r="U1474" s="1">
        <v>5.3314940614171302</v>
      </c>
      <c r="V1474" s="8"/>
      <c r="W1474" s="1">
        <v>5.1317771184146004</v>
      </c>
      <c r="X1474" s="5"/>
      <c r="Y1474" s="5">
        <f t="shared" si="586"/>
        <v>0</v>
      </c>
      <c r="Z1474" s="5"/>
      <c r="AA1474" s="5">
        <f t="shared" si="587"/>
        <v>1</v>
      </c>
      <c r="AB1474" s="5"/>
      <c r="AC1474" s="5"/>
      <c r="AD1474" s="24"/>
      <c r="AE1474" s="21">
        <f t="shared" ref="AE1474:AE1537" si="612">SUM(X1474:AD1474)</f>
        <v>1</v>
      </c>
      <c r="AF1474" s="10"/>
      <c r="AG1474" s="12">
        <f t="shared" si="589"/>
        <v>9.175325349546834E-3</v>
      </c>
      <c r="AH1474" s="12">
        <f t="shared" si="590"/>
        <v>1.047595987129242E-2</v>
      </c>
      <c r="AI1474" s="12">
        <f t="shared" si="610"/>
        <v>2.2760042500782094E-2</v>
      </c>
      <c r="AJ1474" s="12">
        <f t="shared" si="591"/>
        <v>3.552973344969268E-2</v>
      </c>
      <c r="AK1474" s="12">
        <f t="shared" si="592"/>
        <v>0.10952928265094264</v>
      </c>
      <c r="AL1474" s="12">
        <f t="shared" si="593"/>
        <v>9.2374342173351609E-2</v>
      </c>
      <c r="AM1474" s="12">
        <f t="shared" si="594"/>
        <v>0.2627052195728472</v>
      </c>
      <c r="AN1474" s="6">
        <f t="shared" si="595"/>
        <v>1731.6933203746246</v>
      </c>
      <c r="AO1474" s="6">
        <f t="shared" si="596"/>
        <v>1572.0465704508258</v>
      </c>
      <c r="AP1474" s="6">
        <f t="shared" si="597"/>
        <v>2958.1641585726793</v>
      </c>
      <c r="AQ1474" s="6">
        <f t="shared" si="598"/>
        <v>15.88884962007422</v>
      </c>
      <c r="AR1474" s="6">
        <f t="shared" si="599"/>
        <v>16.468696787845722</v>
      </c>
      <c r="AS1474" s="6">
        <f t="shared" si="600"/>
        <v>67.327941973404478</v>
      </c>
      <c r="AT1474" s="12">
        <f t="shared" si="601"/>
        <v>3.1999501696524213E-2</v>
      </c>
      <c r="AU1474" s="12">
        <f t="shared" si="602"/>
        <v>0.11111619385231597</v>
      </c>
      <c r="AV1474" s="12">
        <f t="shared" si="603"/>
        <v>8.8650321061721993E-2</v>
      </c>
      <c r="AW1474" s="12">
        <f t="shared" si="604"/>
        <v>0.26451121161677538</v>
      </c>
      <c r="AX1474" s="12">
        <f t="shared" ref="AX1474:AX1537" si="613">MIN(AJ1474:AM1474,AT1474:AW1474)</f>
        <v>3.1999501696524213E-2</v>
      </c>
      <c r="AY1474" s="22">
        <f t="shared" si="606"/>
        <v>3666507000</v>
      </c>
      <c r="AZ1474" s="13">
        <f t="shared" ref="AZ1474:AZ1537" si="614">IF(AY1474&gt;0,(H1474*AI1474)/AY1474,1000%)</f>
        <v>4.4050918217256915E-2</v>
      </c>
      <c r="BA1474" s="14">
        <f t="shared" si="608"/>
        <v>22.784227894968208</v>
      </c>
      <c r="BB1474" s="6"/>
      <c r="BC1474" s="15"/>
      <c r="BD1474" s="13">
        <f>_xlfn.PERCENTRANK.EXC($AX1473:$AX$1474,AX1474)</f>
        <v>0.66600000000000004</v>
      </c>
      <c r="BE1474" s="13">
        <f>_xlfn.PERCENTRANK.EXC($AZ1473:$AZ$1474,AZ1474)</f>
        <v>0.33300000000000002</v>
      </c>
      <c r="BF1474" s="13">
        <f>1-_xlfn.PERCENTRANK.EXC($BA1473:$BA$1474,BA1474)</f>
        <v>0.33399999999999996</v>
      </c>
      <c r="BG1474" s="13">
        <v>0</v>
      </c>
      <c r="BH1474" s="16">
        <f t="shared" ref="BH1474:BH1537" si="615">IF(AE1474=0,20%*BD1474+20%*BE1474+40%*BF1474+20%*BG1474,0)</f>
        <v>0</v>
      </c>
    </row>
  </sheetData>
  <phoneticPr fontId="10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BEFFF-F597-4EBA-9BD9-5DA910DD8E27}">
  <dimension ref="A1:J2"/>
  <sheetViews>
    <sheetView workbookViewId="0">
      <selection activeCell="A2" sqref="A2:J2"/>
    </sheetView>
  </sheetViews>
  <sheetFormatPr defaultRowHeight="15"/>
  <sheetData>
    <row r="1" spans="1:10" ht="15.75" thickBot="1">
      <c r="A1" s="48">
        <v>4.5999999999999996</v>
      </c>
      <c r="B1" s="48">
        <v>4.92</v>
      </c>
      <c r="C1" s="48">
        <v>5.45</v>
      </c>
      <c r="D1" s="48">
        <v>5.56</v>
      </c>
      <c r="E1" s="48">
        <v>5.36</v>
      </c>
      <c r="F1" s="48">
        <v>5.28</v>
      </c>
      <c r="G1" s="48">
        <v>5.38</v>
      </c>
    </row>
    <row r="2" spans="1:10" ht="15.75" thickBot="1">
      <c r="A2" s="9">
        <v>8.5999999999999993E-2</v>
      </c>
      <c r="B2" s="9">
        <v>0.10299999999999999</v>
      </c>
      <c r="C2" s="9">
        <v>0.13700000000000001</v>
      </c>
      <c r="D2" s="9">
        <v>0.128</v>
      </c>
      <c r="E2" s="9">
        <v>0.13700000000000001</v>
      </c>
      <c r="F2" s="9">
        <v>0.153</v>
      </c>
      <c r="G2" s="9">
        <v>0.154</v>
      </c>
      <c r="H2" s="9">
        <v>0.129</v>
      </c>
      <c r="I2" s="9">
        <v>0.13600000000000001</v>
      </c>
      <c r="J2" s="9">
        <v>0.154</v>
      </c>
    </row>
  </sheetData>
  <hyperlinks>
    <hyperlink ref="A1" r:id="rId1" display="javascript:void(0);" xr:uid="{C6B4AF6B-A55A-4666-8D50-BB2BC53B9EC7}"/>
    <hyperlink ref="B1" r:id="rId2" display="javascript:void(0);" xr:uid="{DABCB0B8-C2B5-4128-BDFC-3F9359DE1C42}"/>
    <hyperlink ref="C1" r:id="rId3" display="javascript:void(0);" xr:uid="{7D846E30-DBBA-4D22-B8FE-E4A564585FF7}"/>
    <hyperlink ref="D1" r:id="rId4" display="javascript:void(0);" xr:uid="{5DE7F59C-CA8B-4351-96BB-68338178DF98}"/>
    <hyperlink ref="E1" r:id="rId5" display="javascript:void(0);" xr:uid="{3D1317FB-4FDF-4D60-A3FC-166175040687}"/>
    <hyperlink ref="F1" r:id="rId6" display="javascript:void(0);" xr:uid="{F783A29A-20CB-4A75-885D-48D397CAAAEE}"/>
    <hyperlink ref="G1" r:id="rId7" display="javascript:void(0);" xr:uid="{60535485-DE0F-4D9A-BEA3-0FF1A1308683}"/>
    <hyperlink ref="A2" r:id="rId8" display="javascript:void(0);" xr:uid="{78C56F5D-C7B5-4EF3-B5F6-37BFA9F2B823}"/>
    <hyperlink ref="B2" r:id="rId9" display="javascript:void(0);" xr:uid="{7201390F-2F3A-4998-9218-B1CD3A1C9260}"/>
    <hyperlink ref="C2" r:id="rId10" display="javascript:void(0);" xr:uid="{9AF486E7-4CF7-410A-8BB1-A1ED5551CB69}"/>
    <hyperlink ref="D2" r:id="rId11" display="javascript:void(0);" xr:uid="{1CDA4CD3-04C9-4A4C-8FB0-8E2D5EA543F2}"/>
    <hyperlink ref="E2" r:id="rId12" display="javascript:void(0);" xr:uid="{18AC3F2F-4446-45BC-B615-C44D47BA75CE}"/>
    <hyperlink ref="F2" r:id="rId13" display="javascript:void(0);" xr:uid="{7E54C66D-E015-44FC-B3DC-5C6A39CE62F3}"/>
    <hyperlink ref="G2" r:id="rId14" display="javascript:void(0);" xr:uid="{83C0844E-5D74-4FF9-9B2D-B789A24A8D7C}"/>
    <hyperlink ref="H2" r:id="rId15" display="javascript:void(0);" xr:uid="{BD38A2C4-6C76-4A3B-9269-F4E95B3B1A62}"/>
    <hyperlink ref="I2" r:id="rId16" display="javascript:void(0);" xr:uid="{994E65DD-7A11-4473-B2E6-CB20F19A3D8A}"/>
    <hyperlink ref="J2" r:id="rId17" display="javascript:void(0);" xr:uid="{4DDE0676-2465-4AD8-99AF-B296A2622377}"/>
  </hyperlinks>
  <pageMargins left="0.7" right="0.7" top="0.75" bottom="0.75" header="0.3" footer="0.3"/>
  <pageSetup orientation="portrait" r:id="rId1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KonichiValue_Screener</vt:lpstr>
      <vt:lpstr>Calc_Sheet</vt:lpstr>
    </vt:vector>
  </TitlesOfParts>
  <Company>Refinitiv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Refinitiv</dc:creator>
  <cp:lastModifiedBy>Rei Samuelsson</cp:lastModifiedBy>
  <dcterms:created xsi:type="dcterms:W3CDTF">2024-02-07T05:32:57Z</dcterms:created>
  <dcterms:modified xsi:type="dcterms:W3CDTF">2024-02-13T10:06:25Z</dcterms:modified>
</cp:coreProperties>
</file>